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15" windowWidth="11475" windowHeight="6480"/>
  </bookViews>
  <sheets>
    <sheet name="Master" sheetId="4" r:id="rId1"/>
    <sheet name="Sheet1" sheetId="1" r:id="rId2"/>
    <sheet name="Sheet2" sheetId="2" r:id="rId3"/>
    <sheet name="Sheet3" sheetId="3" r:id="rId4"/>
    <sheet name="Sheet5" sheetId="6" r:id="rId5"/>
    <sheet name="Sheet4" sheetId="7" r:id="rId6"/>
  </sheets>
  <definedNames>
    <definedName name="_xlnm._FilterDatabase" localSheetId="0" hidden="1">Master!$A$1:$A$82</definedName>
  </definedNames>
  <calcPr calcId="144525"/>
</workbook>
</file>

<file path=xl/calcChain.xml><?xml version="1.0" encoding="utf-8"?>
<calcChain xmlns="http://schemas.openxmlformats.org/spreadsheetml/2006/main">
  <c r="AI71" i="4" l="1"/>
  <c r="Q71" i="4"/>
  <c r="AJ71" i="4" l="1"/>
  <c r="AI82" i="4"/>
  <c r="AI81" i="4"/>
  <c r="AI80" i="4"/>
  <c r="AI79" i="4"/>
  <c r="AI78" i="4"/>
  <c r="AI77" i="4"/>
  <c r="AI76" i="4"/>
  <c r="AI75" i="4"/>
  <c r="AI74" i="4"/>
  <c r="AI73" i="4"/>
  <c r="AI72" i="4"/>
  <c r="AI70" i="4"/>
  <c r="AI69" i="4"/>
  <c r="AI68" i="4"/>
  <c r="AI67" i="4"/>
  <c r="AI66" i="4"/>
  <c r="AI65" i="4"/>
  <c r="AI64" i="4"/>
  <c r="AI63" i="4"/>
  <c r="AI62" i="4"/>
  <c r="AI61" i="4"/>
  <c r="AI60" i="4"/>
  <c r="AI59" i="4"/>
  <c r="AI58" i="4"/>
  <c r="AI57" i="4"/>
  <c r="AI56" i="4"/>
  <c r="AI55" i="4"/>
  <c r="AI54" i="4"/>
  <c r="AI53" i="4"/>
  <c r="AI52" i="4"/>
  <c r="AI51" i="4"/>
  <c r="AI50" i="4"/>
  <c r="AI49" i="4"/>
  <c r="AI48" i="4"/>
  <c r="AI47" i="4"/>
  <c r="AI46" i="4"/>
  <c r="AI45" i="4"/>
  <c r="AI44" i="4"/>
  <c r="AI43" i="4"/>
  <c r="AI42" i="4"/>
  <c r="AI41" i="4"/>
  <c r="AI40" i="4"/>
  <c r="AI39" i="4"/>
  <c r="AI38" i="4"/>
  <c r="AI37" i="4"/>
  <c r="AI36" i="4"/>
  <c r="AI35" i="4"/>
  <c r="AI34" i="4"/>
  <c r="AI33" i="4"/>
  <c r="AI32" i="4"/>
  <c r="AI31" i="4"/>
  <c r="AI30" i="4"/>
  <c r="AI29" i="4"/>
  <c r="AI28" i="4"/>
  <c r="AI27" i="4"/>
  <c r="AI26" i="4"/>
  <c r="AI25" i="4"/>
  <c r="AI24" i="4"/>
  <c r="AI23" i="4"/>
  <c r="AI22" i="4"/>
  <c r="AI21" i="4"/>
  <c r="AI20" i="4"/>
  <c r="AI19" i="4"/>
  <c r="AI18" i="4"/>
  <c r="AI17" i="4"/>
  <c r="AI16" i="4"/>
  <c r="AI15" i="4"/>
  <c r="AI14" i="4"/>
  <c r="AI13" i="4"/>
  <c r="AI12" i="4"/>
  <c r="AI11" i="4"/>
  <c r="AI10" i="4"/>
  <c r="AI9" i="4"/>
  <c r="AI8" i="4"/>
  <c r="AI7" i="4"/>
  <c r="AI6" i="4"/>
  <c r="AI5" i="4"/>
  <c r="AI4" i="4"/>
  <c r="AI3" i="4"/>
  <c r="Q3" i="4"/>
  <c r="Q4" i="4"/>
  <c r="Q5" i="4"/>
  <c r="Q6" i="4"/>
  <c r="AJ6" i="4" s="1"/>
  <c r="Q7" i="4"/>
  <c r="Q8" i="4"/>
  <c r="Q9" i="4"/>
  <c r="Q10" i="4"/>
  <c r="AJ10" i="4" s="1"/>
  <c r="Q11" i="4"/>
  <c r="Q12" i="4"/>
  <c r="Q13" i="4"/>
  <c r="Q14" i="4"/>
  <c r="AJ14" i="4" s="1"/>
  <c r="Q15" i="4"/>
  <c r="Q16" i="4"/>
  <c r="Q17" i="4"/>
  <c r="Q18" i="4"/>
  <c r="AJ18" i="4" s="1"/>
  <c r="Q19" i="4"/>
  <c r="Q20" i="4"/>
  <c r="Q21" i="4"/>
  <c r="Q22" i="4"/>
  <c r="AJ22" i="4" s="1"/>
  <c r="Q23" i="4"/>
  <c r="Q24" i="4"/>
  <c r="Q25" i="4"/>
  <c r="Q26" i="4"/>
  <c r="AJ26" i="4" s="1"/>
  <c r="Q27" i="4"/>
  <c r="Q28" i="4"/>
  <c r="Q29" i="4"/>
  <c r="Q30" i="4"/>
  <c r="AJ30" i="4" s="1"/>
  <c r="Q31" i="4"/>
  <c r="Q32" i="4"/>
  <c r="Q33" i="4"/>
  <c r="Q34" i="4"/>
  <c r="AJ34" i="4" s="1"/>
  <c r="Q35" i="4"/>
  <c r="Q36" i="4"/>
  <c r="Q37" i="4"/>
  <c r="Q38" i="4"/>
  <c r="AJ38" i="4" s="1"/>
  <c r="Q39" i="4"/>
  <c r="Q40" i="4"/>
  <c r="Q41" i="4"/>
  <c r="Q42" i="4"/>
  <c r="AJ42" i="4" s="1"/>
  <c r="Q43" i="4"/>
  <c r="Q44" i="4"/>
  <c r="Q45" i="4"/>
  <c r="Q46" i="4"/>
  <c r="AJ46" i="4" s="1"/>
  <c r="Q47" i="4"/>
  <c r="Q48" i="4"/>
  <c r="Q49" i="4"/>
  <c r="Q50" i="4"/>
  <c r="AJ50" i="4" s="1"/>
  <c r="Q51" i="4"/>
  <c r="Q52" i="4"/>
  <c r="Q53" i="4"/>
  <c r="Q54" i="4"/>
  <c r="Q55" i="4"/>
  <c r="Q56" i="4"/>
  <c r="Q57" i="4"/>
  <c r="Q58" i="4"/>
  <c r="Q59" i="4"/>
  <c r="Q60" i="4"/>
  <c r="Q61" i="4"/>
  <c r="Q62" i="4"/>
  <c r="AJ62" i="4" s="1"/>
  <c r="Q63" i="4"/>
  <c r="Q64" i="4"/>
  <c r="Q65" i="4"/>
  <c r="Q66" i="4"/>
  <c r="AJ66" i="4" s="1"/>
  <c r="Q67" i="4"/>
  <c r="Q68" i="4"/>
  <c r="Q69" i="4"/>
  <c r="Q70" i="4"/>
  <c r="AJ70" i="4" s="1"/>
  <c r="Q72" i="4"/>
  <c r="Q73" i="4"/>
  <c r="Q74" i="4"/>
  <c r="Q75" i="4"/>
  <c r="AJ75" i="4" s="1"/>
  <c r="Q76" i="4"/>
  <c r="Q77" i="4"/>
  <c r="Q78" i="4"/>
  <c r="AJ78" i="4" s="1"/>
  <c r="Q79" i="4"/>
  <c r="AJ79" i="4" s="1"/>
  <c r="Q80" i="4"/>
  <c r="Q81" i="4"/>
  <c r="Q82" i="4"/>
  <c r="AJ82" i="4" s="1"/>
  <c r="AJ81" i="4" l="1"/>
  <c r="AJ73" i="4"/>
  <c r="AJ64" i="4"/>
  <c r="AJ56" i="4"/>
  <c r="AJ52" i="4"/>
  <c r="AJ44" i="4"/>
  <c r="AJ40" i="4"/>
  <c r="AJ36" i="4"/>
  <c r="AJ32" i="4"/>
  <c r="AJ24" i="4"/>
  <c r="AJ20" i="4"/>
  <c r="AJ16" i="4"/>
  <c r="AJ12" i="4"/>
  <c r="AJ8" i="4"/>
  <c r="AJ4" i="4"/>
  <c r="AJ68" i="4"/>
  <c r="AJ60" i="4"/>
  <c r="AJ48" i="4"/>
  <c r="AJ74" i="4"/>
  <c r="AJ69" i="4"/>
  <c r="AJ65" i="4"/>
  <c r="AJ61" i="4"/>
  <c r="AJ57" i="4"/>
  <c r="AJ53" i="4"/>
  <c r="AJ49" i="4"/>
  <c r="AJ45" i="4"/>
  <c r="AJ41" i="4"/>
  <c r="AJ37" i="4"/>
  <c r="AJ33" i="4"/>
  <c r="AJ29" i="4"/>
  <c r="AJ25" i="4"/>
  <c r="AJ21" i="4"/>
  <c r="AJ17" i="4"/>
  <c r="AJ13" i="4"/>
  <c r="AJ9" i="4"/>
  <c r="AJ5" i="4"/>
  <c r="AJ58" i="4"/>
  <c r="AJ54" i="4"/>
  <c r="AJ28" i="4"/>
  <c r="AJ77" i="4"/>
  <c r="AJ80" i="4"/>
  <c r="AJ76" i="4"/>
  <c r="AJ72" i="4"/>
  <c r="AJ67" i="4"/>
  <c r="AJ63" i="4"/>
  <c r="AJ59" i="4"/>
  <c r="AJ55" i="4"/>
  <c r="AJ51" i="4"/>
  <c r="AJ47" i="4"/>
  <c r="AJ43" i="4"/>
  <c r="AJ39" i="4"/>
  <c r="AJ35" i="4"/>
  <c r="AJ31" i="4"/>
  <c r="AJ27" i="4"/>
  <c r="AJ23" i="4"/>
  <c r="AJ19" i="4"/>
  <c r="AJ15" i="4"/>
  <c r="AJ11" i="4"/>
  <c r="AJ7" i="4"/>
  <c r="AJ3" i="4"/>
  <c r="R68" i="4"/>
  <c r="AK8" i="4"/>
  <c r="R23" i="4"/>
  <c r="AK28" i="4"/>
  <c r="AK38" i="4"/>
  <c r="R63" i="4"/>
  <c r="R48" i="4"/>
  <c r="R28" i="4"/>
  <c r="R8" i="4"/>
  <c r="R78" i="4"/>
  <c r="R53" i="4"/>
  <c r="R33" i="4"/>
  <c r="R13" i="4"/>
  <c r="AK48" i="4"/>
  <c r="AK68" i="4"/>
  <c r="AK78" i="4"/>
  <c r="R43" i="4"/>
  <c r="R3" i="4"/>
  <c r="R58" i="4"/>
  <c r="R38" i="4"/>
  <c r="R18" i="4"/>
  <c r="R73" i="4"/>
  <c r="AK73" i="4"/>
  <c r="AK58" i="4"/>
  <c r="AK63" i="4"/>
  <c r="AK18" i="4"/>
  <c r="AK23" i="4"/>
  <c r="AK13" i="4"/>
  <c r="AK53" i="4"/>
  <c r="AK3" i="4"/>
  <c r="AK43" i="4"/>
  <c r="AK33" i="4"/>
  <c r="AL43" i="4" l="1"/>
  <c r="AM43" i="4" s="1"/>
  <c r="AL28" i="4"/>
  <c r="AM28" i="4" s="1"/>
  <c r="AL23" i="4"/>
  <c r="AM23" i="4" s="1"/>
  <c r="AL48" i="4"/>
  <c r="AM48" i="4" s="1"/>
  <c r="AL8" i="4"/>
  <c r="AM8" i="4" s="1"/>
  <c r="AL13" i="4"/>
  <c r="AM13" i="4" s="1"/>
  <c r="AL78" i="4"/>
  <c r="AM78" i="4" s="1"/>
  <c r="AL73" i="4"/>
  <c r="AM73" i="4" s="1"/>
  <c r="AL38" i="4"/>
  <c r="AM38" i="4" s="1"/>
  <c r="AL63" i="4"/>
  <c r="AM63" i="4" s="1"/>
  <c r="AL3" i="4"/>
  <c r="AM3" i="4" s="1"/>
  <c r="AL68" i="4"/>
  <c r="AM68" i="4" s="1"/>
  <c r="AL33" i="4"/>
  <c r="AM33" i="4" s="1"/>
  <c r="AL53" i="4"/>
  <c r="AM53" i="4" s="1"/>
  <c r="AL58" i="4"/>
  <c r="AM58" i="4" s="1"/>
  <c r="AL18" i="4"/>
  <c r="AM18" i="4" s="1"/>
</calcChain>
</file>

<file path=xl/sharedStrings.xml><?xml version="1.0" encoding="utf-8"?>
<sst xmlns="http://schemas.openxmlformats.org/spreadsheetml/2006/main" count="551" uniqueCount="62">
  <si>
    <t>hosname</t>
  </si>
  <si>
    <t>hospcode</t>
  </si>
  <si>
    <t>areacode</t>
  </si>
  <si>
    <t>tb</t>
  </si>
  <si>
    <t>result10</t>
  </si>
  <si>
    <t>result11</t>
  </si>
  <si>
    <t>result12</t>
  </si>
  <si>
    <t>result01</t>
  </si>
  <si>
    <t>result02</t>
  </si>
  <si>
    <t>result03</t>
  </si>
  <si>
    <t>result04</t>
  </si>
  <si>
    <t>result05</t>
  </si>
  <si>
    <t>result06</t>
  </si>
  <si>
    <t>result07</t>
  </si>
  <si>
    <t>result08</t>
  </si>
  <si>
    <t>result09</t>
  </si>
  <si>
    <t>dental</t>
  </si>
  <si>
    <t>diagnosis_opd</t>
  </si>
  <si>
    <t>epi</t>
  </si>
  <si>
    <t>ncdscreen</t>
  </si>
  <si>
    <t>service</t>
  </si>
  <si>
    <t>รพ.สต.กุดเกวียน ตำบลตาพระยา</t>
  </si>
  <si>
    <t>02462</t>
  </si>
  <si>
    <t>รพ.สต.นางาม  ตำบลตาพระยา</t>
  </si>
  <si>
    <t>02463</t>
  </si>
  <si>
    <t>รพ.สต.แสง์ ตำบลทัพเสด็จ</t>
  </si>
  <si>
    <t>02465</t>
  </si>
  <si>
    <t>รพ.สต.มะกอก ตำบลทัพเสด็จ</t>
  </si>
  <si>
    <t>02466</t>
  </si>
  <si>
    <t>รพ.สต.หนองติม ตำบลทัพราช</t>
  </si>
  <si>
    <t>02467</t>
  </si>
  <si>
    <t>รพ.สต.บ้านโคกไพล  ตำบลทัพราช</t>
  </si>
  <si>
    <t>02468</t>
  </si>
  <si>
    <t>รพ.สต.หนองผักแว่น ตำบลทัพราช</t>
  </si>
  <si>
    <t>02469</t>
  </si>
  <si>
    <t>รพ.สต.ทัพไทย ตำบลทัพไทย</t>
  </si>
  <si>
    <t>02470</t>
  </si>
  <si>
    <t>รพ.สต.ทับทิมสยาม   ตำบลทัพไทย</t>
  </si>
  <si>
    <t>02471</t>
  </si>
  <si>
    <t>รพ.สต.รัตนะ  ตำบลทัพไทย</t>
  </si>
  <si>
    <t>02472</t>
  </si>
  <si>
    <t xml:space="preserve">รพ.สต.นวมินทราชินี ตำบลทัพไทย </t>
  </si>
  <si>
    <t>02473</t>
  </si>
  <si>
    <t>รพ.สต.โคคลาน ตำบลโคคลาน</t>
  </si>
  <si>
    <t>02474</t>
  </si>
  <si>
    <t xml:space="preserve">รพ.สต.ทัพเซียม </t>
  </si>
  <si>
    <t>รพ.สต.โคกแจง  ตำบลทัพเสด็จ</t>
  </si>
  <si>
    <t>โรงพยาบาลตาพระยา</t>
  </si>
  <si>
    <t>รพ.สต.บ้านเขาพรมสุวรรณ  ตำบลแซร์ออ</t>
  </si>
  <si>
    <t>02494</t>
  </si>
  <si>
    <t>รพ.สต.นิคมสร้างตนเองคลองน้ำใส</t>
  </si>
  <si>
    <t>02501</t>
  </si>
  <si>
    <t>total</t>
  </si>
  <si>
    <t>%</t>
  </si>
  <si>
    <t>total 5 table</t>
  </si>
  <si>
    <t>43 แฟ้ม</t>
  </si>
  <si>
    <t>HosXP,Jhcis</t>
  </si>
  <si>
    <t>คะแนน</t>
  </si>
  <si>
    <t>รพ.สต.โคกเพร็ก  ตำบลทัพเสด็จ</t>
  </si>
  <si>
    <t>02464</t>
  </si>
  <si>
    <t>(%)</t>
  </si>
  <si>
    <t>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</si>
</sst>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charset val="222"/>
      <scheme val="minor"/>
    </font>
    <font>
      <sz val="14"/>
      <color theme="1"/>
      <name val="Calibri"/>
      <family val="2"/>
      <charset val="222"/>
      <scheme val="minor"/>
    </font>
    <font>
      <sz val="48"/>
      <color theme="1"/>
      <name val="Calibri"/>
      <family val="2"/>
      <charset val="22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left"/>
    </xf>
    <xf numFmtId="0" fontId="0" fillId="2" borderId="0" xfId="0" applyFill="1"/>
    <xf numFmtId="0" fontId="0" fillId="3" borderId="0" xfId="0" applyFill="1"/>
    <xf numFmtId="0" fontId="0" fillId="5" borderId="0" xfId="0" applyFill="1"/>
    <xf numFmtId="0" fontId="0" fillId="2" borderId="1" xfId="0" applyFill="1" applyBorder="1"/>
    <xf numFmtId="0" fontId="0" fillId="2" borderId="1" xfId="0" applyFill="1" applyBorder="1" applyAlignment="1">
      <alignment horizontal="left"/>
    </xf>
    <xf numFmtId="0" fontId="0" fillId="0" borderId="0" xfId="0" applyAlignment="1">
      <alignment horizontal="right"/>
    </xf>
    <xf numFmtId="0" fontId="0" fillId="0" borderId="0" xfId="0" applyFill="1"/>
    <xf numFmtId="0" fontId="0" fillId="7" borderId="0" xfId="0" applyFill="1"/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3" borderId="1" xfId="0" applyFill="1" applyBorder="1"/>
    <xf numFmtId="0" fontId="0" fillId="3" borderId="1" xfId="0" quotePrefix="1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0" borderId="1" xfId="0" applyFill="1" applyBorder="1"/>
    <xf numFmtId="0" fontId="0" fillId="0" borderId="1" xfId="0" quotePrefix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" xfId="0" quotePrefix="1" applyBorder="1" applyAlignment="1">
      <alignment horizontal="left"/>
    </xf>
    <xf numFmtId="0" fontId="0" fillId="8" borderId="1" xfId="0" applyFill="1" applyBorder="1"/>
    <xf numFmtId="0" fontId="0" fillId="2" borderId="0" xfId="0" applyFill="1" applyAlignment="1">
      <alignment horizontal="center"/>
    </xf>
    <xf numFmtId="2" fontId="0" fillId="3" borderId="1" xfId="0" applyNumberFormat="1" applyFill="1" applyBorder="1"/>
    <xf numFmtId="0" fontId="0" fillId="4" borderId="2" xfId="0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2" fontId="0" fillId="7" borderId="1" xfId="0" applyNumberFormat="1" applyFill="1" applyBorder="1" applyAlignment="1">
      <alignment horizontal="right"/>
    </xf>
    <xf numFmtId="2" fontId="0" fillId="0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 horizontal="right"/>
    </xf>
    <xf numFmtId="0" fontId="0" fillId="3" borderId="1" xfId="0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2" fillId="7" borderId="3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2"/>
  <sheetViews>
    <sheetView tabSelected="1" zoomScale="90" zoomScaleNormal="90" workbookViewId="0">
      <pane ySplit="2" topLeftCell="A60" activePane="bottomLeft" state="frozen"/>
      <selection pane="bottomLeft" activeCell="E18" sqref="E18"/>
    </sheetView>
  </sheetViews>
  <sheetFormatPr defaultRowHeight="16.5" customHeight="1"/>
  <cols>
    <col min="1" max="1" width="47.7109375" customWidth="1"/>
    <col min="2" max="2" width="11.140625" style="1" customWidth="1"/>
    <col min="3" max="3" width="13.42578125" style="1" customWidth="1"/>
    <col min="4" max="4" width="13.85546875" bestFit="1" customWidth="1"/>
    <col min="5" max="5" width="10" bestFit="1" customWidth="1"/>
    <col min="6" max="16" width="8.140625" bestFit="1" customWidth="1"/>
    <col min="17" max="17" width="8.85546875" customWidth="1"/>
    <col min="18" max="18" width="8.85546875" style="7" customWidth="1"/>
    <col min="19" max="19" width="24.5703125" customWidth="1"/>
    <col min="20" max="20" width="10.5703125" customWidth="1"/>
    <col min="21" max="21" width="11.5703125" customWidth="1"/>
    <col min="22" max="22" width="15.7109375"/>
    <col min="23" max="36" width="8.42578125" customWidth="1"/>
    <col min="37" max="37" width="8.5703125" customWidth="1"/>
    <col min="38" max="38" width="8.42578125" style="9" customWidth="1"/>
  </cols>
  <sheetData>
    <row r="1" spans="1:39" ht="16.5" customHeight="1">
      <c r="A1" s="26" t="s">
        <v>56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5" t="s">
        <v>55</v>
      </c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</row>
    <row r="2" spans="1:39" ht="16.5" customHeight="1">
      <c r="A2" s="10" t="s">
        <v>0</v>
      </c>
      <c r="B2" s="11" t="s">
        <v>1</v>
      </c>
      <c r="C2" s="11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  <c r="L2" s="10" t="s">
        <v>11</v>
      </c>
      <c r="M2" s="10" t="s">
        <v>12</v>
      </c>
      <c r="N2" s="10" t="s">
        <v>13</v>
      </c>
      <c r="O2" s="10" t="s">
        <v>14</v>
      </c>
      <c r="P2" s="10" t="s">
        <v>15</v>
      </c>
      <c r="Q2" s="10" t="s">
        <v>52</v>
      </c>
      <c r="R2" s="12" t="s">
        <v>54</v>
      </c>
      <c r="S2" s="10" t="s">
        <v>0</v>
      </c>
      <c r="T2" s="11" t="s">
        <v>1</v>
      </c>
      <c r="U2" s="11" t="s">
        <v>2</v>
      </c>
      <c r="V2" s="10" t="s">
        <v>3</v>
      </c>
      <c r="W2" s="10" t="s">
        <v>4</v>
      </c>
      <c r="X2" s="10" t="s">
        <v>5</v>
      </c>
      <c r="Y2" s="10" t="s">
        <v>6</v>
      </c>
      <c r="Z2" s="10" t="s">
        <v>7</v>
      </c>
      <c r="AA2" s="10" t="s">
        <v>8</v>
      </c>
      <c r="AB2" s="10" t="s">
        <v>9</v>
      </c>
      <c r="AC2" s="10" t="s">
        <v>10</v>
      </c>
      <c r="AD2" s="10" t="s">
        <v>11</v>
      </c>
      <c r="AE2" s="10" t="s">
        <v>12</v>
      </c>
      <c r="AF2" s="10" t="s">
        <v>13</v>
      </c>
      <c r="AG2" s="10" t="s">
        <v>14</v>
      </c>
      <c r="AH2" s="10" t="s">
        <v>15</v>
      </c>
      <c r="AI2" s="13" t="s">
        <v>52</v>
      </c>
      <c r="AJ2" s="13" t="s">
        <v>60</v>
      </c>
      <c r="AK2" s="12" t="s">
        <v>54</v>
      </c>
      <c r="AL2" s="14" t="s">
        <v>53</v>
      </c>
      <c r="AM2" s="23" t="s">
        <v>57</v>
      </c>
    </row>
    <row r="3" spans="1:39" ht="16.5" customHeight="1">
      <c r="A3" s="10" t="s">
        <v>21</v>
      </c>
      <c r="B3" s="21" t="s">
        <v>22</v>
      </c>
      <c r="C3" s="11">
        <v>27030104</v>
      </c>
      <c r="D3" s="10" t="s">
        <v>16</v>
      </c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10">
        <f t="shared" ref="Q3:Q32" si="0">SUM(E3:P3)</f>
        <v>0</v>
      </c>
      <c r="R3" s="31">
        <f t="shared" ref="R3" si="1">SUM(Q3:Q7)</f>
        <v>0</v>
      </c>
      <c r="S3" s="10" t="s">
        <v>21</v>
      </c>
      <c r="T3" s="21" t="s">
        <v>22</v>
      </c>
      <c r="U3" s="11">
        <v>27030104</v>
      </c>
      <c r="V3" s="10" t="s">
        <v>16</v>
      </c>
      <c r="W3" s="10">
        <v>453</v>
      </c>
      <c r="X3" s="10">
        <v>876</v>
      </c>
      <c r="Y3" s="10">
        <v>827</v>
      </c>
      <c r="Z3" s="10">
        <v>786</v>
      </c>
      <c r="AA3" s="10">
        <v>423</v>
      </c>
      <c r="AB3" s="10">
        <v>383</v>
      </c>
      <c r="AC3" s="10">
        <v>353</v>
      </c>
      <c r="AD3" s="10">
        <v>50</v>
      </c>
      <c r="AE3" s="10">
        <v>20</v>
      </c>
      <c r="AF3" s="10"/>
      <c r="AG3" s="10"/>
      <c r="AH3" s="10"/>
      <c r="AI3" s="10">
        <f t="shared" ref="AI3:AI42" si="2">SUM(W3:AH3)</f>
        <v>4171</v>
      </c>
      <c r="AJ3" s="24" t="e">
        <f t="shared" ref="AJ3:AJ30" si="3">(AI3*100)/Q3</f>
        <v>#DIV/0!</v>
      </c>
      <c r="AK3" s="31">
        <f t="shared" ref="AK3" si="4">SUM(AI3:AI7)</f>
        <v>44241</v>
      </c>
      <c r="AL3" s="27" t="e">
        <f t="shared" ref="AL3:AL18" si="5">(AK3*100)/R3</f>
        <v>#DIV/0!</v>
      </c>
      <c r="AM3" s="33" t="e">
        <f t="shared" ref="AM3" si="6">IF(AL3&gt;=140,"2",IF(AL3&gt;=130,"4",IF(AL3&gt;=120,"6",IF(AL3&gt;=110,"8",IF(AL3&gt;=100,"10",IF(AL3&gt;=90,"10",IF(AL3&gt;=80,"8",IF(AL3&gt;=70,"6",IF(AL3&gt;=60,"4",IF(AL3&lt;=59,"2",))))))))))</f>
        <v>#DIV/0!</v>
      </c>
    </row>
    <row r="4" spans="1:39" ht="16.5" customHeight="1">
      <c r="A4" s="10" t="s">
        <v>21</v>
      </c>
      <c r="B4" s="21" t="s">
        <v>22</v>
      </c>
      <c r="C4" s="11">
        <v>27030104</v>
      </c>
      <c r="D4" s="10" t="s">
        <v>17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10">
        <f t="shared" si="0"/>
        <v>0</v>
      </c>
      <c r="R4" s="31"/>
      <c r="S4" s="10" t="s">
        <v>21</v>
      </c>
      <c r="T4" s="21" t="s">
        <v>22</v>
      </c>
      <c r="U4" s="11">
        <v>27030104</v>
      </c>
      <c r="V4" s="10" t="s">
        <v>17</v>
      </c>
      <c r="W4" s="10">
        <v>2819</v>
      </c>
      <c r="X4" s="10">
        <v>5389</v>
      </c>
      <c r="Y4" s="10">
        <v>5337</v>
      </c>
      <c r="Z4" s="10">
        <v>2994</v>
      </c>
      <c r="AA4" s="10">
        <v>1794</v>
      </c>
      <c r="AB4" s="10">
        <v>1713</v>
      </c>
      <c r="AC4" s="10">
        <v>1355</v>
      </c>
      <c r="AD4" s="10">
        <v>1593</v>
      </c>
      <c r="AE4" s="10">
        <v>1256</v>
      </c>
      <c r="AF4" s="10"/>
      <c r="AG4" s="10"/>
      <c r="AH4" s="10"/>
      <c r="AI4" s="10">
        <f t="shared" si="2"/>
        <v>24250</v>
      </c>
      <c r="AJ4" s="24" t="e">
        <f t="shared" si="3"/>
        <v>#DIV/0!</v>
      </c>
      <c r="AK4" s="31"/>
      <c r="AL4" s="27"/>
      <c r="AM4" s="34"/>
    </row>
    <row r="5" spans="1:39" ht="16.5" customHeight="1">
      <c r="A5" s="10" t="s">
        <v>21</v>
      </c>
      <c r="B5" s="21" t="s">
        <v>22</v>
      </c>
      <c r="C5" s="11">
        <v>27030104</v>
      </c>
      <c r="D5" s="10" t="s">
        <v>18</v>
      </c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10">
        <f t="shared" si="0"/>
        <v>0</v>
      </c>
      <c r="R5" s="31"/>
      <c r="S5" s="10" t="s">
        <v>21</v>
      </c>
      <c r="T5" s="21" t="s">
        <v>22</v>
      </c>
      <c r="U5" s="11">
        <v>27030104</v>
      </c>
      <c r="V5" s="10" t="s">
        <v>18</v>
      </c>
      <c r="W5" s="10">
        <v>72</v>
      </c>
      <c r="X5" s="10">
        <v>24</v>
      </c>
      <c r="Y5" s="10">
        <v>159</v>
      </c>
      <c r="Z5" s="10">
        <v>69</v>
      </c>
      <c r="AA5" s="10">
        <v>43</v>
      </c>
      <c r="AB5" s="10">
        <v>70</v>
      </c>
      <c r="AC5" s="10">
        <v>17</v>
      </c>
      <c r="AD5" s="10">
        <v>109</v>
      </c>
      <c r="AE5" s="10">
        <v>75</v>
      </c>
      <c r="AF5" s="10"/>
      <c r="AG5" s="10"/>
      <c r="AH5" s="10"/>
      <c r="AI5" s="10">
        <f t="shared" si="2"/>
        <v>638</v>
      </c>
      <c r="AJ5" s="24" t="e">
        <f t="shared" si="3"/>
        <v>#DIV/0!</v>
      </c>
      <c r="AK5" s="31"/>
      <c r="AL5" s="27"/>
      <c r="AM5" s="34"/>
    </row>
    <row r="6" spans="1:39" ht="16.5" customHeight="1">
      <c r="A6" s="10" t="s">
        <v>21</v>
      </c>
      <c r="B6" s="21" t="s">
        <v>22</v>
      </c>
      <c r="C6" s="11">
        <v>27030104</v>
      </c>
      <c r="D6" s="10" t="s">
        <v>19</v>
      </c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10">
        <f t="shared" si="0"/>
        <v>0</v>
      </c>
      <c r="R6" s="31"/>
      <c r="S6" s="10" t="s">
        <v>21</v>
      </c>
      <c r="T6" s="21" t="s">
        <v>22</v>
      </c>
      <c r="U6" s="11">
        <v>27030104</v>
      </c>
      <c r="V6" s="10" t="s">
        <v>19</v>
      </c>
      <c r="W6" s="10">
        <v>153</v>
      </c>
      <c r="X6" s="10">
        <v>1005</v>
      </c>
      <c r="Y6" s="10">
        <v>703</v>
      </c>
      <c r="Z6" s="10">
        <v>208</v>
      </c>
      <c r="AA6" s="10">
        <v>1</v>
      </c>
      <c r="AB6" s="10">
        <v>1</v>
      </c>
      <c r="AC6" s="10">
        <v>0</v>
      </c>
      <c r="AD6" s="10">
        <v>0</v>
      </c>
      <c r="AE6" s="10">
        <v>0</v>
      </c>
      <c r="AF6" s="10"/>
      <c r="AG6" s="10"/>
      <c r="AH6" s="10"/>
      <c r="AI6" s="10">
        <f t="shared" si="2"/>
        <v>2071</v>
      </c>
      <c r="AJ6" s="24" t="e">
        <f t="shared" si="3"/>
        <v>#DIV/0!</v>
      </c>
      <c r="AK6" s="31"/>
      <c r="AL6" s="27"/>
      <c r="AM6" s="34"/>
    </row>
    <row r="7" spans="1:39" ht="16.5" customHeight="1">
      <c r="A7" s="10" t="s">
        <v>21</v>
      </c>
      <c r="B7" s="21" t="s">
        <v>22</v>
      </c>
      <c r="C7" s="11">
        <v>27030104</v>
      </c>
      <c r="D7" s="10" t="s">
        <v>20</v>
      </c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10">
        <f t="shared" si="0"/>
        <v>0</v>
      </c>
      <c r="R7" s="31"/>
      <c r="S7" s="10" t="s">
        <v>21</v>
      </c>
      <c r="T7" s="21" t="s">
        <v>22</v>
      </c>
      <c r="U7" s="11">
        <v>27030104</v>
      </c>
      <c r="V7" s="10" t="s">
        <v>20</v>
      </c>
      <c r="W7" s="10">
        <v>1457</v>
      </c>
      <c r="X7" s="10">
        <v>2067</v>
      </c>
      <c r="Y7" s="10">
        <v>2393</v>
      </c>
      <c r="Z7" s="10">
        <v>1842</v>
      </c>
      <c r="AA7" s="10">
        <v>1328</v>
      </c>
      <c r="AB7" s="10">
        <v>1153</v>
      </c>
      <c r="AC7" s="10">
        <v>776</v>
      </c>
      <c r="AD7" s="10">
        <v>1255</v>
      </c>
      <c r="AE7" s="10">
        <v>840</v>
      </c>
      <c r="AF7" s="10"/>
      <c r="AG7" s="10"/>
      <c r="AH7" s="10"/>
      <c r="AI7" s="10">
        <f t="shared" si="2"/>
        <v>13111</v>
      </c>
      <c r="AJ7" s="24" t="e">
        <f t="shared" si="3"/>
        <v>#DIV/0!</v>
      </c>
      <c r="AK7" s="31"/>
      <c r="AL7" s="27"/>
      <c r="AM7" s="35"/>
    </row>
    <row r="8" spans="1:39" s="3" customFormat="1" ht="16.5" customHeight="1">
      <c r="A8" s="15" t="s">
        <v>23</v>
      </c>
      <c r="B8" s="16" t="s">
        <v>24</v>
      </c>
      <c r="C8" s="17">
        <v>27030109</v>
      </c>
      <c r="D8" s="15" t="s">
        <v>16</v>
      </c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15">
        <f t="shared" si="0"/>
        <v>0</v>
      </c>
      <c r="R8" s="30">
        <f t="shared" ref="R8" si="7">SUM(Q8:Q12)</f>
        <v>0</v>
      </c>
      <c r="S8" s="15" t="s">
        <v>23</v>
      </c>
      <c r="T8" s="16" t="s">
        <v>24</v>
      </c>
      <c r="U8" s="17">
        <v>27030109</v>
      </c>
      <c r="V8" s="15" t="s">
        <v>16</v>
      </c>
      <c r="W8" s="15">
        <v>236</v>
      </c>
      <c r="X8" s="15">
        <v>1</v>
      </c>
      <c r="Y8" s="15">
        <v>6</v>
      </c>
      <c r="Z8" s="15">
        <v>244</v>
      </c>
      <c r="AA8" s="15">
        <v>94</v>
      </c>
      <c r="AB8" s="15">
        <v>12</v>
      </c>
      <c r="AC8" s="15">
        <v>282</v>
      </c>
      <c r="AD8" s="15">
        <v>21</v>
      </c>
      <c r="AE8" s="15">
        <v>6</v>
      </c>
      <c r="AF8" s="15"/>
      <c r="AG8" s="15"/>
      <c r="AH8" s="15"/>
      <c r="AI8" s="15">
        <f t="shared" si="2"/>
        <v>902</v>
      </c>
      <c r="AJ8" s="24" t="e">
        <f t="shared" si="3"/>
        <v>#DIV/0!</v>
      </c>
      <c r="AK8" s="30">
        <f t="shared" ref="AK8" si="8">SUM(AI8:AI12)</f>
        <v>20036</v>
      </c>
      <c r="AL8" s="27" t="e">
        <f>(AK8*100)/R8</f>
        <v>#DIV/0!</v>
      </c>
      <c r="AM8" s="33" t="e">
        <f t="shared" ref="AM8" si="9">IF(AL8&gt;=140,"2",IF(AL8&gt;=130,"4",IF(AL8&gt;=120,"6",IF(AL8&gt;=110,"8",IF(AL8&gt;=100,"10",IF(AL8&gt;=90,"10",IF(AL8&gt;=80,"8",IF(AL8&gt;=70,"6",IF(AL8&gt;=60,"4",IF(AL8&lt;=59,"2",))))))))))</f>
        <v>#DIV/0!</v>
      </c>
    </row>
    <row r="9" spans="1:39" s="3" customFormat="1" ht="16.5" customHeight="1">
      <c r="A9" s="15" t="s">
        <v>23</v>
      </c>
      <c r="B9" s="16" t="s">
        <v>24</v>
      </c>
      <c r="C9" s="17">
        <v>27030109</v>
      </c>
      <c r="D9" s="15" t="s">
        <v>17</v>
      </c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15">
        <f t="shared" si="0"/>
        <v>0</v>
      </c>
      <c r="R9" s="30"/>
      <c r="S9" s="15" t="s">
        <v>23</v>
      </c>
      <c r="T9" s="16" t="s">
        <v>24</v>
      </c>
      <c r="U9" s="17">
        <v>27030109</v>
      </c>
      <c r="V9" s="15" t="s">
        <v>17</v>
      </c>
      <c r="W9" s="15">
        <v>4294</v>
      </c>
      <c r="X9" s="15">
        <v>1541</v>
      </c>
      <c r="Y9" s="15">
        <v>531</v>
      </c>
      <c r="Z9" s="15">
        <v>1230</v>
      </c>
      <c r="AA9" s="15">
        <v>684</v>
      </c>
      <c r="AB9" s="15">
        <v>493</v>
      </c>
      <c r="AC9" s="15">
        <v>854</v>
      </c>
      <c r="AD9" s="15">
        <v>754</v>
      </c>
      <c r="AE9" s="15">
        <v>286</v>
      </c>
      <c r="AF9" s="15"/>
      <c r="AG9" s="15"/>
      <c r="AH9" s="15"/>
      <c r="AI9" s="15">
        <f t="shared" si="2"/>
        <v>10667</v>
      </c>
      <c r="AJ9" s="24" t="e">
        <f t="shared" si="3"/>
        <v>#DIV/0!</v>
      </c>
      <c r="AK9" s="30"/>
      <c r="AL9" s="27"/>
      <c r="AM9" s="34"/>
    </row>
    <row r="10" spans="1:39" s="3" customFormat="1" ht="16.5" customHeight="1">
      <c r="A10" s="15" t="s">
        <v>23</v>
      </c>
      <c r="B10" s="16" t="s">
        <v>24</v>
      </c>
      <c r="C10" s="17">
        <v>27030109</v>
      </c>
      <c r="D10" s="15" t="s">
        <v>18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15">
        <f t="shared" si="0"/>
        <v>0</v>
      </c>
      <c r="R10" s="30"/>
      <c r="S10" s="15" t="s">
        <v>23</v>
      </c>
      <c r="T10" s="16" t="s">
        <v>24</v>
      </c>
      <c r="U10" s="17">
        <v>27030109</v>
      </c>
      <c r="V10" s="15" t="s">
        <v>18</v>
      </c>
      <c r="W10" s="15">
        <v>25</v>
      </c>
      <c r="X10" s="15">
        <v>124</v>
      </c>
      <c r="Y10" s="15">
        <v>27</v>
      </c>
      <c r="Z10" s="15">
        <v>162</v>
      </c>
      <c r="AA10" s="15">
        <v>14</v>
      </c>
      <c r="AB10" s="15">
        <v>138</v>
      </c>
      <c r="AC10" s="15">
        <v>6</v>
      </c>
      <c r="AD10" s="15">
        <v>129</v>
      </c>
      <c r="AE10" s="15">
        <v>16</v>
      </c>
      <c r="AF10" s="15"/>
      <c r="AG10" s="15"/>
      <c r="AH10" s="15"/>
      <c r="AI10" s="15">
        <f t="shared" si="2"/>
        <v>641</v>
      </c>
      <c r="AJ10" s="24" t="e">
        <f t="shared" si="3"/>
        <v>#DIV/0!</v>
      </c>
      <c r="AK10" s="30"/>
      <c r="AL10" s="27"/>
      <c r="AM10" s="34"/>
    </row>
    <row r="11" spans="1:39" s="3" customFormat="1" ht="16.5" customHeight="1">
      <c r="A11" s="15" t="s">
        <v>23</v>
      </c>
      <c r="B11" s="16" t="s">
        <v>24</v>
      </c>
      <c r="C11" s="17">
        <v>27030109</v>
      </c>
      <c r="D11" s="15" t="s">
        <v>19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15">
        <f t="shared" si="0"/>
        <v>0</v>
      </c>
      <c r="R11" s="30"/>
      <c r="S11" s="15" t="s">
        <v>23</v>
      </c>
      <c r="T11" s="16" t="s">
        <v>24</v>
      </c>
      <c r="U11" s="17">
        <v>27030109</v>
      </c>
      <c r="V11" s="15" t="s">
        <v>19</v>
      </c>
      <c r="W11" s="15">
        <v>1027</v>
      </c>
      <c r="X11" s="15">
        <v>244</v>
      </c>
      <c r="Y11" s="15">
        <v>71</v>
      </c>
      <c r="Z11" s="15">
        <v>11</v>
      </c>
      <c r="AA11" s="15">
        <v>0</v>
      </c>
      <c r="AB11" s="15">
        <v>0</v>
      </c>
      <c r="AC11" s="15">
        <v>0</v>
      </c>
      <c r="AD11" s="15">
        <v>0</v>
      </c>
      <c r="AE11" s="15">
        <v>0</v>
      </c>
      <c r="AF11" s="15"/>
      <c r="AG11" s="15"/>
      <c r="AH11" s="15"/>
      <c r="AI11" s="15">
        <f t="shared" si="2"/>
        <v>1353</v>
      </c>
      <c r="AJ11" s="24" t="e">
        <f t="shared" si="3"/>
        <v>#DIV/0!</v>
      </c>
      <c r="AK11" s="30"/>
      <c r="AL11" s="27"/>
      <c r="AM11" s="34"/>
    </row>
    <row r="12" spans="1:39" s="3" customFormat="1" ht="16.5" customHeight="1">
      <c r="A12" s="15" t="s">
        <v>23</v>
      </c>
      <c r="B12" s="16" t="s">
        <v>24</v>
      </c>
      <c r="C12" s="17">
        <v>27030109</v>
      </c>
      <c r="D12" s="15" t="s">
        <v>20</v>
      </c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15">
        <f t="shared" si="0"/>
        <v>0</v>
      </c>
      <c r="R12" s="30"/>
      <c r="S12" s="15" t="s">
        <v>23</v>
      </c>
      <c r="T12" s="16" t="s">
        <v>24</v>
      </c>
      <c r="U12" s="17">
        <v>27030109</v>
      </c>
      <c r="V12" s="15" t="s">
        <v>20</v>
      </c>
      <c r="W12" s="15">
        <v>2211</v>
      </c>
      <c r="X12" s="15">
        <v>794</v>
      </c>
      <c r="Y12" s="15">
        <v>471</v>
      </c>
      <c r="Z12" s="15">
        <v>704</v>
      </c>
      <c r="AA12" s="15">
        <v>485</v>
      </c>
      <c r="AB12" s="15">
        <v>355</v>
      </c>
      <c r="AC12" s="15">
        <v>547</v>
      </c>
      <c r="AD12" s="15">
        <v>631</v>
      </c>
      <c r="AE12" s="15">
        <v>275</v>
      </c>
      <c r="AF12" s="15"/>
      <c r="AG12" s="15"/>
      <c r="AH12" s="15"/>
      <c r="AI12" s="15">
        <f t="shared" si="2"/>
        <v>6473</v>
      </c>
      <c r="AJ12" s="24" t="e">
        <f t="shared" si="3"/>
        <v>#DIV/0!</v>
      </c>
      <c r="AK12" s="30"/>
      <c r="AL12" s="27"/>
      <c r="AM12" s="35"/>
    </row>
    <row r="13" spans="1:39" ht="16.5" customHeight="1">
      <c r="A13" s="10" t="s">
        <v>58</v>
      </c>
      <c r="B13" s="21" t="s">
        <v>59</v>
      </c>
      <c r="C13" s="11">
        <v>27030208</v>
      </c>
      <c r="D13" s="10" t="s">
        <v>16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10">
        <f t="shared" si="0"/>
        <v>0</v>
      </c>
      <c r="R13" s="31">
        <f t="shared" ref="R13" si="10">SUM(Q13:Q17)</f>
        <v>0</v>
      </c>
      <c r="S13" s="10" t="s">
        <v>58</v>
      </c>
      <c r="T13" s="21" t="s">
        <v>59</v>
      </c>
      <c r="U13" s="11">
        <v>27030208</v>
      </c>
      <c r="V13" s="10" t="s">
        <v>16</v>
      </c>
      <c r="W13" s="10">
        <v>200</v>
      </c>
      <c r="X13" s="10">
        <v>10</v>
      </c>
      <c r="Y13" s="10">
        <v>264</v>
      </c>
      <c r="Z13" s="10">
        <v>281</v>
      </c>
      <c r="AA13" s="10">
        <v>10</v>
      </c>
      <c r="AB13" s="10">
        <v>14</v>
      </c>
      <c r="AC13" s="10">
        <v>168</v>
      </c>
      <c r="AD13" s="10">
        <v>13</v>
      </c>
      <c r="AE13" s="10">
        <v>9</v>
      </c>
      <c r="AF13" s="10"/>
      <c r="AG13" s="10"/>
      <c r="AH13" s="10"/>
      <c r="AI13" s="10">
        <f t="shared" si="2"/>
        <v>969</v>
      </c>
      <c r="AJ13" s="24" t="e">
        <f t="shared" si="3"/>
        <v>#DIV/0!</v>
      </c>
      <c r="AK13" s="31">
        <f t="shared" ref="AK13" si="11">SUM(AI13:AI17)</f>
        <v>20492</v>
      </c>
      <c r="AL13" s="27" t="e">
        <f t="shared" si="5"/>
        <v>#DIV/0!</v>
      </c>
      <c r="AM13" s="33" t="e">
        <f t="shared" ref="AM13" si="12">IF(AL13&gt;=140,"2",IF(AL13&gt;=130,"4",IF(AL13&gt;=120,"6",IF(AL13&gt;=110,"8",IF(AL13&gt;=100,"10",IF(AL13&gt;=90,"10",IF(AL13&gt;=80,"8",IF(AL13&gt;=70,"6",IF(AL13&gt;=60,"4",IF(AL13&lt;=59,"2",))))))))))</f>
        <v>#DIV/0!</v>
      </c>
    </row>
    <row r="14" spans="1:39" ht="16.5" customHeight="1">
      <c r="A14" s="10" t="s">
        <v>58</v>
      </c>
      <c r="B14" s="21" t="s">
        <v>59</v>
      </c>
      <c r="C14" s="11">
        <v>27030208</v>
      </c>
      <c r="D14" s="10" t="s">
        <v>17</v>
      </c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10">
        <f t="shared" si="0"/>
        <v>0</v>
      </c>
      <c r="R14" s="31"/>
      <c r="S14" s="10" t="s">
        <v>58</v>
      </c>
      <c r="T14" s="21" t="s">
        <v>59</v>
      </c>
      <c r="U14" s="11">
        <v>27030208</v>
      </c>
      <c r="V14" s="10" t="s">
        <v>17</v>
      </c>
      <c r="W14" s="10">
        <v>6442</v>
      </c>
      <c r="X14" s="10">
        <v>458</v>
      </c>
      <c r="Y14" s="10">
        <v>1387</v>
      </c>
      <c r="Z14" s="10">
        <v>1130</v>
      </c>
      <c r="AA14" s="10">
        <v>357</v>
      </c>
      <c r="AB14" s="10">
        <v>510</v>
      </c>
      <c r="AC14" s="10">
        <v>602</v>
      </c>
      <c r="AD14" s="10">
        <v>495</v>
      </c>
      <c r="AE14" s="10">
        <v>220</v>
      </c>
      <c r="AF14" s="10"/>
      <c r="AG14" s="10"/>
      <c r="AH14" s="10"/>
      <c r="AI14" s="10">
        <f t="shared" si="2"/>
        <v>11601</v>
      </c>
      <c r="AJ14" s="24" t="e">
        <f t="shared" si="3"/>
        <v>#DIV/0!</v>
      </c>
      <c r="AK14" s="31"/>
      <c r="AL14" s="27"/>
      <c r="AM14" s="34"/>
    </row>
    <row r="15" spans="1:39" ht="16.5" customHeight="1">
      <c r="A15" s="10" t="s">
        <v>58</v>
      </c>
      <c r="B15" s="21" t="s">
        <v>59</v>
      </c>
      <c r="C15" s="11">
        <v>27030208</v>
      </c>
      <c r="D15" s="10" t="s">
        <v>18</v>
      </c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10">
        <f t="shared" si="0"/>
        <v>0</v>
      </c>
      <c r="R15" s="31"/>
      <c r="S15" s="10" t="s">
        <v>58</v>
      </c>
      <c r="T15" s="21" t="s">
        <v>59</v>
      </c>
      <c r="U15" s="11">
        <v>27030208</v>
      </c>
      <c r="V15" s="10" t="s">
        <v>18</v>
      </c>
      <c r="W15" s="10">
        <v>13</v>
      </c>
      <c r="X15" s="10">
        <v>64</v>
      </c>
      <c r="Y15" s="10">
        <v>7</v>
      </c>
      <c r="Z15" s="10">
        <v>85</v>
      </c>
      <c r="AA15" s="10">
        <v>4</v>
      </c>
      <c r="AB15" s="10">
        <v>73</v>
      </c>
      <c r="AC15" s="10">
        <v>1</v>
      </c>
      <c r="AD15" s="10">
        <v>59</v>
      </c>
      <c r="AE15" s="10">
        <v>18</v>
      </c>
      <c r="AF15" s="10"/>
      <c r="AG15" s="10"/>
      <c r="AH15" s="10"/>
      <c r="AI15" s="10">
        <f t="shared" si="2"/>
        <v>324</v>
      </c>
      <c r="AJ15" s="24" t="e">
        <f t="shared" si="3"/>
        <v>#DIV/0!</v>
      </c>
      <c r="AK15" s="31"/>
      <c r="AL15" s="27"/>
      <c r="AM15" s="34"/>
    </row>
    <row r="16" spans="1:39" ht="16.5" customHeight="1">
      <c r="A16" s="10" t="s">
        <v>58</v>
      </c>
      <c r="B16" s="21" t="s">
        <v>59</v>
      </c>
      <c r="C16" s="11">
        <v>27030208</v>
      </c>
      <c r="D16" s="10" t="s">
        <v>19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10">
        <f t="shared" si="0"/>
        <v>0</v>
      </c>
      <c r="R16" s="31"/>
      <c r="S16" s="10" t="s">
        <v>58</v>
      </c>
      <c r="T16" s="21" t="s">
        <v>59</v>
      </c>
      <c r="U16" s="11">
        <v>27030208</v>
      </c>
      <c r="V16" s="10" t="s">
        <v>19</v>
      </c>
      <c r="W16" s="10">
        <v>1640</v>
      </c>
      <c r="X16" s="10">
        <v>41</v>
      </c>
      <c r="Y16" s="10">
        <v>78</v>
      </c>
      <c r="Z16" s="10">
        <v>0</v>
      </c>
      <c r="AA16" s="10">
        <v>0</v>
      </c>
      <c r="AB16" s="10">
        <v>0</v>
      </c>
      <c r="AC16" s="10">
        <v>0</v>
      </c>
      <c r="AD16" s="10">
        <v>0</v>
      </c>
      <c r="AE16" s="10">
        <v>0</v>
      </c>
      <c r="AF16" s="10"/>
      <c r="AG16" s="10"/>
      <c r="AH16" s="10"/>
      <c r="AI16" s="10">
        <f t="shared" si="2"/>
        <v>1759</v>
      </c>
      <c r="AJ16" s="24" t="e">
        <f t="shared" si="3"/>
        <v>#DIV/0!</v>
      </c>
      <c r="AK16" s="31"/>
      <c r="AL16" s="27"/>
      <c r="AM16" s="34"/>
    </row>
    <row r="17" spans="1:39" ht="16.5" customHeight="1">
      <c r="A17" s="10" t="s">
        <v>58</v>
      </c>
      <c r="B17" s="21" t="s">
        <v>59</v>
      </c>
      <c r="C17" s="11">
        <v>27030208</v>
      </c>
      <c r="D17" s="10" t="s">
        <v>20</v>
      </c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10">
        <f t="shared" si="0"/>
        <v>0</v>
      </c>
      <c r="R17" s="31"/>
      <c r="S17" s="10" t="s">
        <v>58</v>
      </c>
      <c r="T17" s="21" t="s">
        <v>59</v>
      </c>
      <c r="U17" s="11">
        <v>27030208</v>
      </c>
      <c r="V17" s="10" t="s">
        <v>20</v>
      </c>
      <c r="W17" s="10">
        <v>2332</v>
      </c>
      <c r="X17" s="10">
        <v>296</v>
      </c>
      <c r="Y17" s="10">
        <v>886</v>
      </c>
      <c r="Z17" s="10">
        <v>762</v>
      </c>
      <c r="AA17" s="10">
        <v>282</v>
      </c>
      <c r="AB17" s="10">
        <v>328</v>
      </c>
      <c r="AC17" s="10">
        <v>390</v>
      </c>
      <c r="AD17" s="10">
        <v>396</v>
      </c>
      <c r="AE17" s="10">
        <v>167</v>
      </c>
      <c r="AF17" s="10"/>
      <c r="AG17" s="10"/>
      <c r="AH17" s="10"/>
      <c r="AI17" s="10">
        <f t="shared" si="2"/>
        <v>5839</v>
      </c>
      <c r="AJ17" s="24" t="e">
        <f t="shared" si="3"/>
        <v>#DIV/0!</v>
      </c>
      <c r="AK17" s="31"/>
      <c r="AL17" s="27"/>
      <c r="AM17" s="35"/>
    </row>
    <row r="18" spans="1:39" s="3" customFormat="1" ht="16.5" customHeight="1">
      <c r="A18" s="15" t="s">
        <v>25</v>
      </c>
      <c r="B18" s="16" t="s">
        <v>26</v>
      </c>
      <c r="C18" s="17">
        <v>27030202</v>
      </c>
      <c r="D18" s="15" t="s">
        <v>16</v>
      </c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15">
        <f t="shared" si="0"/>
        <v>0</v>
      </c>
      <c r="R18" s="30">
        <f t="shared" ref="R18" si="13">SUM(Q18:Q22)</f>
        <v>0</v>
      </c>
      <c r="S18" s="15" t="s">
        <v>25</v>
      </c>
      <c r="T18" s="16" t="s">
        <v>26</v>
      </c>
      <c r="U18" s="17">
        <v>27030202</v>
      </c>
      <c r="V18" s="15" t="s">
        <v>16</v>
      </c>
      <c r="W18" s="15">
        <v>170</v>
      </c>
      <c r="X18" s="15">
        <v>30</v>
      </c>
      <c r="Y18" s="15">
        <v>92</v>
      </c>
      <c r="Z18" s="15">
        <v>81</v>
      </c>
      <c r="AA18" s="15">
        <v>4</v>
      </c>
      <c r="AB18" s="15">
        <v>1</v>
      </c>
      <c r="AC18" s="15">
        <v>117</v>
      </c>
      <c r="AD18" s="15">
        <v>1</v>
      </c>
      <c r="AE18" s="15">
        <v>0</v>
      </c>
      <c r="AF18" s="15"/>
      <c r="AG18" s="15"/>
      <c r="AH18" s="15"/>
      <c r="AI18" s="15">
        <f t="shared" si="2"/>
        <v>496</v>
      </c>
      <c r="AJ18" s="24" t="e">
        <f t="shared" si="3"/>
        <v>#DIV/0!</v>
      </c>
      <c r="AK18" s="30">
        <f t="shared" ref="AK18" si="14">SUM(AI18:AI22)</f>
        <v>17979</v>
      </c>
      <c r="AL18" s="27" t="e">
        <f t="shared" si="5"/>
        <v>#DIV/0!</v>
      </c>
      <c r="AM18" s="33" t="e">
        <f t="shared" ref="AM18" si="15">IF(AL18&gt;=140,"2",IF(AL18&gt;=130,"4",IF(AL18&gt;=120,"6",IF(AL18&gt;=110,"8",IF(AL18&gt;=100,"10",IF(AL18&gt;=90,"10",IF(AL18&gt;=80,"8",IF(AL18&gt;=70,"6",IF(AL18&gt;=60,"4",IF(AL18&lt;=59,"2",))))))))))</f>
        <v>#DIV/0!</v>
      </c>
    </row>
    <row r="19" spans="1:39" s="3" customFormat="1" ht="16.5" customHeight="1">
      <c r="A19" s="15" t="s">
        <v>25</v>
      </c>
      <c r="B19" s="16" t="s">
        <v>26</v>
      </c>
      <c r="C19" s="17">
        <v>27030202</v>
      </c>
      <c r="D19" s="15" t="s">
        <v>17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15">
        <f t="shared" si="0"/>
        <v>0</v>
      </c>
      <c r="R19" s="30"/>
      <c r="S19" s="15" t="s">
        <v>25</v>
      </c>
      <c r="T19" s="16" t="s">
        <v>26</v>
      </c>
      <c r="U19" s="17">
        <v>27030202</v>
      </c>
      <c r="V19" s="15" t="s">
        <v>17</v>
      </c>
      <c r="W19" s="15">
        <v>3933</v>
      </c>
      <c r="X19" s="15">
        <v>2369</v>
      </c>
      <c r="Y19" s="15">
        <v>815</v>
      </c>
      <c r="Z19" s="15">
        <v>874</v>
      </c>
      <c r="AA19" s="15">
        <v>861</v>
      </c>
      <c r="AB19" s="15">
        <v>648</v>
      </c>
      <c r="AC19" s="15">
        <v>423</v>
      </c>
      <c r="AD19" s="15">
        <v>310</v>
      </c>
      <c r="AE19" s="15">
        <v>413</v>
      </c>
      <c r="AF19" s="15"/>
      <c r="AG19" s="15"/>
      <c r="AH19" s="15"/>
      <c r="AI19" s="15">
        <f t="shared" si="2"/>
        <v>10646</v>
      </c>
      <c r="AJ19" s="24" t="e">
        <f t="shared" si="3"/>
        <v>#DIV/0!</v>
      </c>
      <c r="AK19" s="30"/>
      <c r="AL19" s="27"/>
      <c r="AM19" s="34"/>
    </row>
    <row r="20" spans="1:39" s="3" customFormat="1" ht="16.5" customHeight="1">
      <c r="A20" s="15" t="s">
        <v>25</v>
      </c>
      <c r="B20" s="16" t="s">
        <v>26</v>
      </c>
      <c r="C20" s="17">
        <v>27030202</v>
      </c>
      <c r="D20" s="15" t="s">
        <v>18</v>
      </c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15">
        <f t="shared" si="0"/>
        <v>0</v>
      </c>
      <c r="R20" s="30"/>
      <c r="S20" s="15" t="s">
        <v>25</v>
      </c>
      <c r="T20" s="16" t="s">
        <v>26</v>
      </c>
      <c r="U20" s="17">
        <v>27030202</v>
      </c>
      <c r="V20" s="15" t="s">
        <v>18</v>
      </c>
      <c r="W20" s="15">
        <v>19</v>
      </c>
      <c r="X20" s="15">
        <v>17</v>
      </c>
      <c r="Y20" s="15">
        <v>80</v>
      </c>
      <c r="Z20" s="15">
        <v>7</v>
      </c>
      <c r="AA20" s="15">
        <v>54</v>
      </c>
      <c r="AB20" s="15">
        <v>19</v>
      </c>
      <c r="AC20" s="15">
        <v>1</v>
      </c>
      <c r="AD20" s="15">
        <v>72</v>
      </c>
      <c r="AE20" s="15">
        <v>1</v>
      </c>
      <c r="AF20" s="15"/>
      <c r="AG20" s="15"/>
      <c r="AH20" s="15"/>
      <c r="AI20" s="15">
        <f t="shared" si="2"/>
        <v>270</v>
      </c>
      <c r="AJ20" s="24" t="e">
        <f t="shared" si="3"/>
        <v>#DIV/0!</v>
      </c>
      <c r="AK20" s="30"/>
      <c r="AL20" s="27"/>
      <c r="AM20" s="34"/>
    </row>
    <row r="21" spans="1:39" s="3" customFormat="1" ht="16.5" customHeight="1">
      <c r="A21" s="15" t="s">
        <v>25</v>
      </c>
      <c r="B21" s="16" t="s">
        <v>26</v>
      </c>
      <c r="C21" s="17">
        <v>27030202</v>
      </c>
      <c r="D21" s="15" t="s">
        <v>19</v>
      </c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15">
        <f t="shared" si="0"/>
        <v>0</v>
      </c>
      <c r="R21" s="30"/>
      <c r="S21" s="15" t="s">
        <v>25</v>
      </c>
      <c r="T21" s="16" t="s">
        <v>26</v>
      </c>
      <c r="U21" s="17">
        <v>27030202</v>
      </c>
      <c r="V21" s="15" t="s">
        <v>19</v>
      </c>
      <c r="W21" s="15">
        <v>777</v>
      </c>
      <c r="X21" s="15">
        <v>590</v>
      </c>
      <c r="Y21" s="15">
        <v>37</v>
      </c>
      <c r="Z21" s="15">
        <v>0</v>
      </c>
      <c r="AA21" s="15">
        <v>0</v>
      </c>
      <c r="AB21" s="15">
        <v>6</v>
      </c>
      <c r="AC21" s="15">
        <v>0</v>
      </c>
      <c r="AD21" s="15">
        <v>1</v>
      </c>
      <c r="AE21" s="15">
        <v>0</v>
      </c>
      <c r="AF21" s="15"/>
      <c r="AG21" s="15"/>
      <c r="AH21" s="15"/>
      <c r="AI21" s="15">
        <f t="shared" si="2"/>
        <v>1411</v>
      </c>
      <c r="AJ21" s="24" t="e">
        <f t="shared" si="3"/>
        <v>#DIV/0!</v>
      </c>
      <c r="AK21" s="30"/>
      <c r="AL21" s="27"/>
      <c r="AM21" s="34"/>
    </row>
    <row r="22" spans="1:39" s="3" customFormat="1" ht="16.5" customHeight="1">
      <c r="A22" s="15" t="s">
        <v>25</v>
      </c>
      <c r="B22" s="16" t="s">
        <v>26</v>
      </c>
      <c r="C22" s="17">
        <v>27030202</v>
      </c>
      <c r="D22" s="15" t="s">
        <v>20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15">
        <f t="shared" si="0"/>
        <v>0</v>
      </c>
      <c r="R22" s="30"/>
      <c r="S22" s="15" t="s">
        <v>25</v>
      </c>
      <c r="T22" s="16" t="s">
        <v>26</v>
      </c>
      <c r="U22" s="17">
        <v>27030202</v>
      </c>
      <c r="V22" s="15" t="s">
        <v>20</v>
      </c>
      <c r="W22" s="15">
        <v>1756</v>
      </c>
      <c r="X22" s="15">
        <v>931</v>
      </c>
      <c r="Y22" s="15">
        <v>413</v>
      </c>
      <c r="Z22" s="15">
        <v>518</v>
      </c>
      <c r="AA22" s="15">
        <v>460</v>
      </c>
      <c r="AB22" s="15">
        <v>358</v>
      </c>
      <c r="AC22" s="15">
        <v>259</v>
      </c>
      <c r="AD22" s="15">
        <v>196</v>
      </c>
      <c r="AE22" s="15">
        <v>265</v>
      </c>
      <c r="AF22" s="15"/>
      <c r="AG22" s="15"/>
      <c r="AH22" s="15"/>
      <c r="AI22" s="15">
        <f t="shared" si="2"/>
        <v>5156</v>
      </c>
      <c r="AJ22" s="24" t="e">
        <f t="shared" si="3"/>
        <v>#DIV/0!</v>
      </c>
      <c r="AK22" s="30"/>
      <c r="AL22" s="27"/>
      <c r="AM22" s="35"/>
    </row>
    <row r="23" spans="1:39" ht="16.5" customHeight="1">
      <c r="A23" s="10" t="s">
        <v>27</v>
      </c>
      <c r="B23" s="21" t="s">
        <v>28</v>
      </c>
      <c r="C23" s="11">
        <v>27030206</v>
      </c>
      <c r="D23" s="10" t="s">
        <v>16</v>
      </c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10">
        <f t="shared" si="0"/>
        <v>0</v>
      </c>
      <c r="R23" s="31">
        <f t="shared" ref="R23" si="16">SUM(Q23:Q27)</f>
        <v>0</v>
      </c>
      <c r="S23" s="10" t="s">
        <v>27</v>
      </c>
      <c r="T23" s="21" t="s">
        <v>28</v>
      </c>
      <c r="U23" s="11">
        <v>27030206</v>
      </c>
      <c r="V23" s="10" t="s">
        <v>16</v>
      </c>
      <c r="W23" s="10">
        <v>45</v>
      </c>
      <c r="X23" s="10">
        <v>1</v>
      </c>
      <c r="Y23" s="10">
        <v>81</v>
      </c>
      <c r="Z23" s="10">
        <v>201</v>
      </c>
      <c r="AA23" s="10">
        <v>84</v>
      </c>
      <c r="AB23" s="10">
        <v>2</v>
      </c>
      <c r="AC23" s="10">
        <v>184</v>
      </c>
      <c r="AD23" s="10">
        <v>2</v>
      </c>
      <c r="AE23" s="10">
        <v>0</v>
      </c>
      <c r="AF23" s="10"/>
      <c r="AG23" s="10"/>
      <c r="AH23" s="10"/>
      <c r="AI23" s="10">
        <f t="shared" si="2"/>
        <v>600</v>
      </c>
      <c r="AJ23" s="24" t="e">
        <f t="shared" si="3"/>
        <v>#DIV/0!</v>
      </c>
      <c r="AK23" s="31">
        <f t="shared" ref="AK23" si="17">SUM(AI23:AI27)</f>
        <v>18236</v>
      </c>
      <c r="AL23" s="27" t="e">
        <f t="shared" ref="AL23:AL58" si="18">(AK23*100)/R23</f>
        <v>#DIV/0!</v>
      </c>
      <c r="AM23" s="33" t="e">
        <f t="shared" ref="AM23" si="19">IF(AL23&gt;=140,"2",IF(AL23&gt;=130,"4",IF(AL23&gt;=120,"6",IF(AL23&gt;=110,"8",IF(AL23&gt;=100,"10",IF(AL23&gt;=90,"10",IF(AL23&gt;=80,"8",IF(AL23&gt;=70,"6",IF(AL23&gt;=60,"4",IF(AL23&lt;=59,"2",))))))))))</f>
        <v>#DIV/0!</v>
      </c>
    </row>
    <row r="24" spans="1:39" ht="16.5" customHeight="1">
      <c r="A24" s="10" t="s">
        <v>27</v>
      </c>
      <c r="B24" s="21" t="s">
        <v>28</v>
      </c>
      <c r="C24" s="11">
        <v>27030206</v>
      </c>
      <c r="D24" s="10" t="s">
        <v>17</v>
      </c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10">
        <f t="shared" si="0"/>
        <v>0</v>
      </c>
      <c r="R24" s="31"/>
      <c r="S24" s="10" t="s">
        <v>27</v>
      </c>
      <c r="T24" s="21" t="s">
        <v>28</v>
      </c>
      <c r="U24" s="11">
        <v>27030206</v>
      </c>
      <c r="V24" s="10" t="s">
        <v>17</v>
      </c>
      <c r="W24" s="10">
        <v>922</v>
      </c>
      <c r="X24" s="10">
        <v>4325</v>
      </c>
      <c r="Y24" s="10">
        <v>1476</v>
      </c>
      <c r="Z24" s="10">
        <v>720</v>
      </c>
      <c r="AA24" s="10">
        <v>780</v>
      </c>
      <c r="AB24" s="10">
        <v>290</v>
      </c>
      <c r="AC24" s="10">
        <v>549</v>
      </c>
      <c r="AD24" s="10">
        <v>328</v>
      </c>
      <c r="AE24" s="10">
        <v>178</v>
      </c>
      <c r="AF24" s="10"/>
      <c r="AG24" s="10"/>
      <c r="AH24" s="10"/>
      <c r="AI24" s="10">
        <f t="shared" si="2"/>
        <v>9568</v>
      </c>
      <c r="AJ24" s="24" t="e">
        <f t="shared" si="3"/>
        <v>#DIV/0!</v>
      </c>
      <c r="AK24" s="31"/>
      <c r="AL24" s="27"/>
      <c r="AM24" s="34"/>
    </row>
    <row r="25" spans="1:39" ht="16.5" customHeight="1">
      <c r="A25" s="10" t="s">
        <v>27</v>
      </c>
      <c r="B25" s="21" t="s">
        <v>28</v>
      </c>
      <c r="C25" s="11">
        <v>27030206</v>
      </c>
      <c r="D25" s="10" t="s">
        <v>18</v>
      </c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10">
        <f t="shared" si="0"/>
        <v>0</v>
      </c>
      <c r="R25" s="31"/>
      <c r="S25" s="10" t="s">
        <v>27</v>
      </c>
      <c r="T25" s="21" t="s">
        <v>28</v>
      </c>
      <c r="U25" s="11">
        <v>27030206</v>
      </c>
      <c r="V25" s="10" t="s">
        <v>18</v>
      </c>
      <c r="W25" s="10">
        <v>27</v>
      </c>
      <c r="X25" s="10">
        <v>79</v>
      </c>
      <c r="Y25" s="10">
        <v>104</v>
      </c>
      <c r="Z25" s="10">
        <v>46</v>
      </c>
      <c r="AA25" s="10">
        <v>38</v>
      </c>
      <c r="AB25" s="10">
        <v>28</v>
      </c>
      <c r="AC25" s="10">
        <v>80</v>
      </c>
      <c r="AD25" s="10">
        <v>51</v>
      </c>
      <c r="AE25" s="10">
        <v>3</v>
      </c>
      <c r="AF25" s="10"/>
      <c r="AG25" s="10"/>
      <c r="AH25" s="10"/>
      <c r="AI25" s="10">
        <f t="shared" si="2"/>
        <v>456</v>
      </c>
      <c r="AJ25" s="24" t="e">
        <f t="shared" si="3"/>
        <v>#DIV/0!</v>
      </c>
      <c r="AK25" s="31"/>
      <c r="AL25" s="27"/>
      <c r="AM25" s="34"/>
    </row>
    <row r="26" spans="1:39" ht="16.5" customHeight="1">
      <c r="A26" s="10" t="s">
        <v>27</v>
      </c>
      <c r="B26" s="21" t="s">
        <v>28</v>
      </c>
      <c r="C26" s="11">
        <v>27030206</v>
      </c>
      <c r="D26" s="10" t="s">
        <v>19</v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10">
        <f t="shared" si="0"/>
        <v>0</v>
      </c>
      <c r="R26" s="31"/>
      <c r="S26" s="10" t="s">
        <v>27</v>
      </c>
      <c r="T26" s="21" t="s">
        <v>28</v>
      </c>
      <c r="U26" s="11">
        <v>27030206</v>
      </c>
      <c r="V26" s="10" t="s">
        <v>19</v>
      </c>
      <c r="W26" s="10">
        <v>95</v>
      </c>
      <c r="X26" s="10">
        <v>1143</v>
      </c>
      <c r="Y26" s="10">
        <v>3</v>
      </c>
      <c r="Z26" s="10">
        <v>14</v>
      </c>
      <c r="AA26" s="10">
        <v>0</v>
      </c>
      <c r="AB26" s="10">
        <v>0</v>
      </c>
      <c r="AC26" s="10">
        <v>0</v>
      </c>
      <c r="AD26" s="10">
        <v>0</v>
      </c>
      <c r="AE26" s="10">
        <v>0</v>
      </c>
      <c r="AF26" s="10"/>
      <c r="AG26" s="10"/>
      <c r="AH26" s="10"/>
      <c r="AI26" s="10">
        <f t="shared" si="2"/>
        <v>1255</v>
      </c>
      <c r="AJ26" s="24" t="e">
        <f t="shared" si="3"/>
        <v>#DIV/0!</v>
      </c>
      <c r="AK26" s="31"/>
      <c r="AL26" s="27"/>
      <c r="AM26" s="34"/>
    </row>
    <row r="27" spans="1:39" ht="16.5" customHeight="1">
      <c r="A27" s="10" t="s">
        <v>27</v>
      </c>
      <c r="B27" s="21" t="s">
        <v>28</v>
      </c>
      <c r="C27" s="11">
        <v>27030206</v>
      </c>
      <c r="D27" s="10" t="s">
        <v>20</v>
      </c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10">
        <f t="shared" si="0"/>
        <v>0</v>
      </c>
      <c r="R27" s="31"/>
      <c r="S27" s="10" t="s">
        <v>27</v>
      </c>
      <c r="T27" s="21" t="s">
        <v>28</v>
      </c>
      <c r="U27" s="11">
        <v>27030206</v>
      </c>
      <c r="V27" s="10" t="s">
        <v>20</v>
      </c>
      <c r="W27" s="10">
        <v>502</v>
      </c>
      <c r="X27" s="10">
        <v>2684</v>
      </c>
      <c r="Y27" s="10">
        <v>1351</v>
      </c>
      <c r="Z27" s="10">
        <v>420</v>
      </c>
      <c r="AA27" s="10">
        <v>469</v>
      </c>
      <c r="AB27" s="10">
        <v>171</v>
      </c>
      <c r="AC27" s="10">
        <v>305</v>
      </c>
      <c r="AD27" s="10">
        <v>298</v>
      </c>
      <c r="AE27" s="10">
        <v>157</v>
      </c>
      <c r="AF27" s="10"/>
      <c r="AG27" s="10"/>
      <c r="AH27" s="10"/>
      <c r="AI27" s="10">
        <f t="shared" si="2"/>
        <v>6357</v>
      </c>
      <c r="AJ27" s="24" t="e">
        <f t="shared" si="3"/>
        <v>#DIV/0!</v>
      </c>
      <c r="AK27" s="31"/>
      <c r="AL27" s="27"/>
      <c r="AM27" s="35"/>
    </row>
    <row r="28" spans="1:39" s="3" customFormat="1" ht="16.5" customHeight="1">
      <c r="A28" s="15" t="s">
        <v>29</v>
      </c>
      <c r="B28" s="16" t="s">
        <v>30</v>
      </c>
      <c r="C28" s="17">
        <v>27030601</v>
      </c>
      <c r="D28" s="15" t="s">
        <v>16</v>
      </c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15">
        <f t="shared" si="0"/>
        <v>0</v>
      </c>
      <c r="R28" s="30">
        <f t="shared" ref="R28" si="20">SUM(Q28:Q32)</f>
        <v>0</v>
      </c>
      <c r="S28" s="15" t="s">
        <v>29</v>
      </c>
      <c r="T28" s="16" t="s">
        <v>30</v>
      </c>
      <c r="U28" s="17">
        <v>27030601</v>
      </c>
      <c r="V28" s="15" t="s">
        <v>16</v>
      </c>
      <c r="W28" s="15">
        <v>354</v>
      </c>
      <c r="X28" s="15">
        <v>88</v>
      </c>
      <c r="Y28" s="15">
        <v>650</v>
      </c>
      <c r="Z28" s="15">
        <v>801</v>
      </c>
      <c r="AA28" s="15">
        <v>46</v>
      </c>
      <c r="AB28" s="15">
        <v>198</v>
      </c>
      <c r="AC28" s="15">
        <v>332</v>
      </c>
      <c r="AD28" s="15">
        <v>13</v>
      </c>
      <c r="AE28" s="15">
        <v>0</v>
      </c>
      <c r="AF28" s="15"/>
      <c r="AG28" s="15"/>
      <c r="AH28" s="15"/>
      <c r="AI28" s="15">
        <f t="shared" si="2"/>
        <v>2482</v>
      </c>
      <c r="AJ28" s="24" t="e">
        <f t="shared" si="3"/>
        <v>#DIV/0!</v>
      </c>
      <c r="AK28" s="30">
        <f t="shared" ref="AK28" si="21">SUM(AI28:AI32)</f>
        <v>34344</v>
      </c>
      <c r="AL28" s="27" t="e">
        <f t="shared" si="18"/>
        <v>#DIV/0!</v>
      </c>
      <c r="AM28" s="33" t="e">
        <f t="shared" ref="AM28" si="22">IF(AL28&gt;=140,"2",IF(AL28&gt;=130,"4",IF(AL28&gt;=120,"6",IF(AL28&gt;=110,"8",IF(AL28&gt;=100,"10",IF(AL28&gt;=90,"10",IF(AL28&gt;=80,"8",IF(AL28&gt;=70,"6",IF(AL28&gt;=60,"4",IF(AL28&lt;=59,"2",))))))))))</f>
        <v>#DIV/0!</v>
      </c>
    </row>
    <row r="29" spans="1:39" s="3" customFormat="1" ht="16.5" customHeight="1">
      <c r="A29" s="15" t="s">
        <v>29</v>
      </c>
      <c r="B29" s="16" t="s">
        <v>30</v>
      </c>
      <c r="C29" s="17">
        <v>27030601</v>
      </c>
      <c r="D29" s="15" t="s">
        <v>17</v>
      </c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15">
        <f t="shared" si="0"/>
        <v>0</v>
      </c>
      <c r="R29" s="30"/>
      <c r="S29" s="15" t="s">
        <v>29</v>
      </c>
      <c r="T29" s="16" t="s">
        <v>30</v>
      </c>
      <c r="U29" s="17">
        <v>27030601</v>
      </c>
      <c r="V29" s="15" t="s">
        <v>17</v>
      </c>
      <c r="W29" s="15">
        <v>1616</v>
      </c>
      <c r="X29" s="15">
        <v>7033</v>
      </c>
      <c r="Y29" s="15">
        <v>4157</v>
      </c>
      <c r="Z29" s="15">
        <v>1967</v>
      </c>
      <c r="AA29" s="15">
        <v>784</v>
      </c>
      <c r="AB29" s="15">
        <v>784</v>
      </c>
      <c r="AC29" s="15">
        <v>639</v>
      </c>
      <c r="AD29" s="15">
        <v>597</v>
      </c>
      <c r="AE29" s="15">
        <v>647</v>
      </c>
      <c r="AF29" s="15"/>
      <c r="AG29" s="15"/>
      <c r="AH29" s="15"/>
      <c r="AI29" s="15">
        <f t="shared" si="2"/>
        <v>18224</v>
      </c>
      <c r="AJ29" s="24" t="e">
        <f t="shared" si="3"/>
        <v>#DIV/0!</v>
      </c>
      <c r="AK29" s="30"/>
      <c r="AL29" s="27"/>
      <c r="AM29" s="34"/>
    </row>
    <row r="30" spans="1:39" s="3" customFormat="1" ht="16.5" customHeight="1">
      <c r="A30" s="15" t="s">
        <v>29</v>
      </c>
      <c r="B30" s="16" t="s">
        <v>30</v>
      </c>
      <c r="C30" s="17">
        <v>27030601</v>
      </c>
      <c r="D30" s="15" t="s">
        <v>18</v>
      </c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15">
        <f t="shared" si="0"/>
        <v>0</v>
      </c>
      <c r="R30" s="30"/>
      <c r="S30" s="15" t="s">
        <v>29</v>
      </c>
      <c r="T30" s="16" t="s">
        <v>30</v>
      </c>
      <c r="U30" s="17">
        <v>27030601</v>
      </c>
      <c r="V30" s="15" t="s">
        <v>18</v>
      </c>
      <c r="W30" s="15">
        <v>102</v>
      </c>
      <c r="X30" s="15">
        <v>83</v>
      </c>
      <c r="Y30" s="15">
        <v>193</v>
      </c>
      <c r="Z30" s="15">
        <v>41</v>
      </c>
      <c r="AA30" s="15">
        <v>86</v>
      </c>
      <c r="AB30" s="15">
        <v>58</v>
      </c>
      <c r="AC30" s="15">
        <v>86</v>
      </c>
      <c r="AD30" s="15">
        <v>27</v>
      </c>
      <c r="AE30" s="15">
        <v>70</v>
      </c>
      <c r="AF30" s="15"/>
      <c r="AG30" s="15"/>
      <c r="AH30" s="15"/>
      <c r="AI30" s="15">
        <f t="shared" si="2"/>
        <v>746</v>
      </c>
      <c r="AJ30" s="24" t="e">
        <f t="shared" si="3"/>
        <v>#DIV/0!</v>
      </c>
      <c r="AK30" s="30"/>
      <c r="AL30" s="27"/>
      <c r="AM30" s="34"/>
    </row>
    <row r="31" spans="1:39" s="3" customFormat="1" ht="16.5" customHeight="1">
      <c r="A31" s="15" t="s">
        <v>29</v>
      </c>
      <c r="B31" s="16" t="s">
        <v>30</v>
      </c>
      <c r="C31" s="17">
        <v>27030601</v>
      </c>
      <c r="D31" s="15" t="s">
        <v>19</v>
      </c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15">
        <f t="shared" si="0"/>
        <v>0</v>
      </c>
      <c r="R31" s="30"/>
      <c r="S31" s="15" t="s">
        <v>29</v>
      </c>
      <c r="T31" s="16" t="s">
        <v>30</v>
      </c>
      <c r="U31" s="17">
        <v>27030601</v>
      </c>
      <c r="V31" s="15" t="s">
        <v>19</v>
      </c>
      <c r="W31" s="15">
        <v>3</v>
      </c>
      <c r="X31" s="15">
        <v>1808</v>
      </c>
      <c r="Y31" s="15">
        <v>777</v>
      </c>
      <c r="Z31" s="15">
        <v>122</v>
      </c>
      <c r="AA31" s="15">
        <v>0</v>
      </c>
      <c r="AB31" s="15">
        <v>0</v>
      </c>
      <c r="AC31" s="15">
        <v>0</v>
      </c>
      <c r="AD31" s="15">
        <v>0</v>
      </c>
      <c r="AE31" s="15">
        <v>0</v>
      </c>
      <c r="AF31" s="15"/>
      <c r="AG31" s="15"/>
      <c r="AH31" s="15"/>
      <c r="AI31" s="15">
        <f t="shared" si="2"/>
        <v>2710</v>
      </c>
      <c r="AJ31" s="24" t="e">
        <f t="shared" ref="AJ31:AJ82" si="23">(AI31*100)/Q31</f>
        <v>#DIV/0!</v>
      </c>
      <c r="AK31" s="30"/>
      <c r="AL31" s="27"/>
      <c r="AM31" s="34"/>
    </row>
    <row r="32" spans="1:39" s="3" customFormat="1" ht="16.5" customHeight="1">
      <c r="A32" s="15" t="s">
        <v>29</v>
      </c>
      <c r="B32" s="16" t="s">
        <v>30</v>
      </c>
      <c r="C32" s="17">
        <v>27030601</v>
      </c>
      <c r="D32" s="15" t="s">
        <v>20</v>
      </c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15">
        <f t="shared" si="0"/>
        <v>0</v>
      </c>
      <c r="R32" s="30"/>
      <c r="S32" s="15" t="s">
        <v>29</v>
      </c>
      <c r="T32" s="16" t="s">
        <v>30</v>
      </c>
      <c r="U32" s="17">
        <v>27030601</v>
      </c>
      <c r="V32" s="15" t="s">
        <v>20</v>
      </c>
      <c r="W32" s="15">
        <v>849</v>
      </c>
      <c r="X32" s="15">
        <v>3090</v>
      </c>
      <c r="Y32" s="15">
        <v>2021</v>
      </c>
      <c r="Z32" s="15">
        <v>1371</v>
      </c>
      <c r="AA32" s="15">
        <v>520</v>
      </c>
      <c r="AB32" s="15">
        <v>644</v>
      </c>
      <c r="AC32" s="15">
        <v>590</v>
      </c>
      <c r="AD32" s="15">
        <v>527</v>
      </c>
      <c r="AE32" s="15">
        <v>570</v>
      </c>
      <c r="AF32" s="15"/>
      <c r="AG32" s="15"/>
      <c r="AH32" s="15"/>
      <c r="AI32" s="15">
        <f t="shared" si="2"/>
        <v>10182</v>
      </c>
      <c r="AJ32" s="24" t="e">
        <f t="shared" si="23"/>
        <v>#DIV/0!</v>
      </c>
      <c r="AK32" s="30"/>
      <c r="AL32" s="27"/>
      <c r="AM32" s="35"/>
    </row>
    <row r="33" spans="1:39" ht="16.5" customHeight="1">
      <c r="A33" s="10" t="s">
        <v>31</v>
      </c>
      <c r="B33" s="21" t="s">
        <v>32</v>
      </c>
      <c r="C33" s="11">
        <v>27030607</v>
      </c>
      <c r="D33" s="10" t="s">
        <v>16</v>
      </c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10">
        <f t="shared" ref="Q33:Q82" si="24">SUM(E33:P33)</f>
        <v>0</v>
      </c>
      <c r="R33" s="31">
        <f t="shared" ref="R33" si="25">SUM(Q33:Q37)</f>
        <v>0</v>
      </c>
      <c r="S33" s="10" t="s">
        <v>31</v>
      </c>
      <c r="T33" s="21" t="s">
        <v>32</v>
      </c>
      <c r="U33" s="11">
        <v>27030607</v>
      </c>
      <c r="V33" s="10" t="s">
        <v>16</v>
      </c>
      <c r="W33" s="10">
        <v>217</v>
      </c>
      <c r="X33" s="10">
        <v>12</v>
      </c>
      <c r="Y33" s="10">
        <v>476</v>
      </c>
      <c r="Z33" s="10">
        <v>258</v>
      </c>
      <c r="AA33" s="10">
        <v>33</v>
      </c>
      <c r="AB33" s="10">
        <v>15</v>
      </c>
      <c r="AC33" s="10">
        <v>217</v>
      </c>
      <c r="AD33" s="10">
        <v>10</v>
      </c>
      <c r="AE33" s="10">
        <v>2</v>
      </c>
      <c r="AF33" s="10"/>
      <c r="AG33" s="10"/>
      <c r="AH33" s="10"/>
      <c r="AI33" s="10">
        <f t="shared" si="2"/>
        <v>1240</v>
      </c>
      <c r="AJ33" s="24" t="e">
        <f t="shared" si="23"/>
        <v>#DIV/0!</v>
      </c>
      <c r="AK33" s="31">
        <f t="shared" ref="AK33" si="26">SUM(AI33:AI37)</f>
        <v>20223</v>
      </c>
      <c r="AL33" s="27" t="e">
        <f t="shared" si="18"/>
        <v>#DIV/0!</v>
      </c>
      <c r="AM33" s="33" t="e">
        <f t="shared" ref="AM33" si="27">IF(AL33&gt;=140,"2",IF(AL33&gt;=130,"4",IF(AL33&gt;=120,"6",IF(AL33&gt;=110,"8",IF(AL33&gt;=100,"10",IF(AL33&gt;=90,"10",IF(AL33&gt;=80,"8",IF(AL33&gt;=70,"6",IF(AL33&gt;=60,"4",IF(AL33&lt;=59,"2",))))))))))</f>
        <v>#DIV/0!</v>
      </c>
    </row>
    <row r="34" spans="1:39" ht="16.5" customHeight="1">
      <c r="A34" s="10" t="s">
        <v>31</v>
      </c>
      <c r="B34" s="21" t="s">
        <v>32</v>
      </c>
      <c r="C34" s="11">
        <v>27030607</v>
      </c>
      <c r="D34" s="10" t="s">
        <v>17</v>
      </c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10">
        <f t="shared" si="24"/>
        <v>0</v>
      </c>
      <c r="R34" s="31"/>
      <c r="S34" s="10" t="s">
        <v>31</v>
      </c>
      <c r="T34" s="21" t="s">
        <v>32</v>
      </c>
      <c r="U34" s="11">
        <v>27030607</v>
      </c>
      <c r="V34" s="10" t="s">
        <v>17</v>
      </c>
      <c r="W34" s="10">
        <v>2458</v>
      </c>
      <c r="X34" s="10">
        <v>3171</v>
      </c>
      <c r="Y34" s="10">
        <v>2103</v>
      </c>
      <c r="Z34" s="10">
        <v>1211</v>
      </c>
      <c r="AA34" s="10">
        <v>481</v>
      </c>
      <c r="AB34" s="10">
        <v>353</v>
      </c>
      <c r="AC34" s="10">
        <v>753</v>
      </c>
      <c r="AD34" s="10">
        <v>515</v>
      </c>
      <c r="AE34" s="10">
        <v>200</v>
      </c>
      <c r="AF34" s="10"/>
      <c r="AG34" s="10"/>
      <c r="AH34" s="10"/>
      <c r="AI34" s="10">
        <f t="shared" si="2"/>
        <v>11245</v>
      </c>
      <c r="AJ34" s="24" t="e">
        <f t="shared" si="23"/>
        <v>#DIV/0!</v>
      </c>
      <c r="AK34" s="31"/>
      <c r="AL34" s="27"/>
      <c r="AM34" s="34"/>
    </row>
    <row r="35" spans="1:39" ht="16.5" customHeight="1">
      <c r="A35" s="10" t="s">
        <v>31</v>
      </c>
      <c r="B35" s="21" t="s">
        <v>32</v>
      </c>
      <c r="C35" s="11">
        <v>27030607</v>
      </c>
      <c r="D35" s="10" t="s">
        <v>18</v>
      </c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10">
        <f t="shared" si="24"/>
        <v>0</v>
      </c>
      <c r="R35" s="31"/>
      <c r="S35" s="10" t="s">
        <v>31</v>
      </c>
      <c r="T35" s="21" t="s">
        <v>32</v>
      </c>
      <c r="U35" s="11">
        <v>27030607</v>
      </c>
      <c r="V35" s="10" t="s">
        <v>18</v>
      </c>
      <c r="W35" s="10">
        <v>56</v>
      </c>
      <c r="X35" s="10">
        <v>61</v>
      </c>
      <c r="Y35" s="10">
        <v>63</v>
      </c>
      <c r="Z35" s="10">
        <v>69</v>
      </c>
      <c r="AA35" s="10">
        <v>19</v>
      </c>
      <c r="AB35" s="10">
        <v>56</v>
      </c>
      <c r="AC35" s="10">
        <v>97</v>
      </c>
      <c r="AD35" s="10">
        <v>48</v>
      </c>
      <c r="AE35" s="10">
        <v>11</v>
      </c>
      <c r="AF35" s="10"/>
      <c r="AG35" s="10"/>
      <c r="AH35" s="10"/>
      <c r="AI35" s="10">
        <f t="shared" si="2"/>
        <v>480</v>
      </c>
      <c r="AJ35" s="24" t="e">
        <f t="shared" si="23"/>
        <v>#DIV/0!</v>
      </c>
      <c r="AK35" s="31"/>
      <c r="AL35" s="27"/>
      <c r="AM35" s="34"/>
    </row>
    <row r="36" spans="1:39" ht="16.5" customHeight="1">
      <c r="A36" s="10" t="s">
        <v>31</v>
      </c>
      <c r="B36" s="21" t="s">
        <v>32</v>
      </c>
      <c r="C36" s="11">
        <v>27030607</v>
      </c>
      <c r="D36" s="10" t="s">
        <v>19</v>
      </c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10">
        <f t="shared" si="24"/>
        <v>0</v>
      </c>
      <c r="R36" s="31"/>
      <c r="S36" s="10" t="s">
        <v>31</v>
      </c>
      <c r="T36" s="21" t="s">
        <v>32</v>
      </c>
      <c r="U36" s="11">
        <v>27030607</v>
      </c>
      <c r="V36" s="10" t="s">
        <v>19</v>
      </c>
      <c r="W36" s="10">
        <v>397</v>
      </c>
      <c r="X36" s="10">
        <v>723</v>
      </c>
      <c r="Y36" s="10">
        <v>228</v>
      </c>
      <c r="Z36" s="10">
        <v>10</v>
      </c>
      <c r="AA36" s="10">
        <v>5</v>
      </c>
      <c r="AB36" s="10">
        <v>0</v>
      </c>
      <c r="AC36" s="10">
        <v>1</v>
      </c>
      <c r="AD36" s="10">
        <v>0</v>
      </c>
      <c r="AE36" s="10">
        <v>0</v>
      </c>
      <c r="AF36" s="10"/>
      <c r="AG36" s="10"/>
      <c r="AH36" s="10"/>
      <c r="AI36" s="10">
        <f t="shared" si="2"/>
        <v>1364</v>
      </c>
      <c r="AJ36" s="24" t="e">
        <f t="shared" si="23"/>
        <v>#DIV/0!</v>
      </c>
      <c r="AK36" s="31"/>
      <c r="AL36" s="27"/>
      <c r="AM36" s="34"/>
    </row>
    <row r="37" spans="1:39" ht="16.5" customHeight="1">
      <c r="A37" s="10" t="s">
        <v>31</v>
      </c>
      <c r="B37" s="21" t="s">
        <v>32</v>
      </c>
      <c r="C37" s="11">
        <v>27030607</v>
      </c>
      <c r="D37" s="10" t="s">
        <v>20</v>
      </c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10">
        <f t="shared" si="24"/>
        <v>0</v>
      </c>
      <c r="R37" s="31"/>
      <c r="S37" s="10" t="s">
        <v>31</v>
      </c>
      <c r="T37" s="21" t="s">
        <v>32</v>
      </c>
      <c r="U37" s="11">
        <v>27030607</v>
      </c>
      <c r="V37" s="10" t="s">
        <v>20</v>
      </c>
      <c r="W37" s="10">
        <v>990</v>
      </c>
      <c r="X37" s="10">
        <v>1283</v>
      </c>
      <c r="Y37" s="10">
        <v>1050</v>
      </c>
      <c r="Z37" s="10">
        <v>771</v>
      </c>
      <c r="AA37" s="10">
        <v>408</v>
      </c>
      <c r="AB37" s="10">
        <v>293</v>
      </c>
      <c r="AC37" s="10">
        <v>476</v>
      </c>
      <c r="AD37" s="10">
        <v>463</v>
      </c>
      <c r="AE37" s="10">
        <v>160</v>
      </c>
      <c r="AF37" s="10"/>
      <c r="AG37" s="10"/>
      <c r="AH37" s="10"/>
      <c r="AI37" s="10">
        <f t="shared" si="2"/>
        <v>5894</v>
      </c>
      <c r="AJ37" s="24" t="e">
        <f t="shared" si="23"/>
        <v>#DIV/0!</v>
      </c>
      <c r="AK37" s="31"/>
      <c r="AL37" s="27"/>
      <c r="AM37" s="35"/>
    </row>
    <row r="38" spans="1:39" s="3" customFormat="1" ht="16.5" customHeight="1">
      <c r="A38" s="15" t="s">
        <v>33</v>
      </c>
      <c r="B38" s="16" t="s">
        <v>34</v>
      </c>
      <c r="C38" s="17">
        <v>27030611</v>
      </c>
      <c r="D38" s="15" t="s">
        <v>16</v>
      </c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15">
        <f t="shared" si="24"/>
        <v>0</v>
      </c>
      <c r="R38" s="30">
        <f t="shared" ref="R38" si="28">SUM(Q38:Q42)</f>
        <v>0</v>
      </c>
      <c r="S38" s="15" t="s">
        <v>33</v>
      </c>
      <c r="T38" s="16" t="s">
        <v>34</v>
      </c>
      <c r="U38" s="17">
        <v>27030611</v>
      </c>
      <c r="V38" s="15" t="s">
        <v>16</v>
      </c>
      <c r="W38" s="15">
        <v>50</v>
      </c>
      <c r="X38" s="15">
        <v>209</v>
      </c>
      <c r="Y38" s="15">
        <v>31</v>
      </c>
      <c r="Z38" s="15">
        <v>18</v>
      </c>
      <c r="AA38" s="15">
        <v>35</v>
      </c>
      <c r="AB38" s="15">
        <v>10</v>
      </c>
      <c r="AC38" s="15">
        <v>428</v>
      </c>
      <c r="AD38" s="15">
        <v>18</v>
      </c>
      <c r="AE38" s="15">
        <v>39</v>
      </c>
      <c r="AF38" s="15"/>
      <c r="AG38" s="15"/>
      <c r="AH38" s="15"/>
      <c r="AI38" s="15">
        <f t="shared" si="2"/>
        <v>838</v>
      </c>
      <c r="AJ38" s="24" t="e">
        <f t="shared" si="23"/>
        <v>#DIV/0!</v>
      </c>
      <c r="AK38" s="30">
        <f t="shared" ref="AK38" si="29">SUM(AI38:AI42)</f>
        <v>52514</v>
      </c>
      <c r="AL38" s="27" t="e">
        <f t="shared" si="18"/>
        <v>#DIV/0!</v>
      </c>
      <c r="AM38" s="33" t="e">
        <f t="shared" ref="AM38" si="30">IF(AL38&gt;=140,"2",IF(AL38&gt;=130,"4",IF(AL38&gt;=120,"6",IF(AL38&gt;=110,"8",IF(AL38&gt;=100,"10",IF(AL38&gt;=90,"10",IF(AL38&gt;=80,"8",IF(AL38&gt;=70,"6",IF(AL38&gt;=60,"4",IF(AL38&lt;=59,"2",))))))))))</f>
        <v>#DIV/0!</v>
      </c>
    </row>
    <row r="39" spans="1:39" s="3" customFormat="1" ht="16.5" customHeight="1">
      <c r="A39" s="15" t="s">
        <v>33</v>
      </c>
      <c r="B39" s="16" t="s">
        <v>34</v>
      </c>
      <c r="C39" s="17">
        <v>27030611</v>
      </c>
      <c r="D39" s="15" t="s">
        <v>17</v>
      </c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15">
        <f t="shared" si="24"/>
        <v>0</v>
      </c>
      <c r="R39" s="30"/>
      <c r="S39" s="15" t="s">
        <v>33</v>
      </c>
      <c r="T39" s="16" t="s">
        <v>34</v>
      </c>
      <c r="U39" s="17">
        <v>27030611</v>
      </c>
      <c r="V39" s="15" t="s">
        <v>17</v>
      </c>
      <c r="W39" s="15">
        <v>7326</v>
      </c>
      <c r="X39" s="15">
        <v>8941</v>
      </c>
      <c r="Y39" s="15">
        <v>2018</v>
      </c>
      <c r="Z39" s="15">
        <v>3654</v>
      </c>
      <c r="AA39" s="15">
        <v>1053</v>
      </c>
      <c r="AB39" s="15">
        <v>2569</v>
      </c>
      <c r="AC39" s="15">
        <v>1601</v>
      </c>
      <c r="AD39" s="15">
        <v>973</v>
      </c>
      <c r="AE39" s="15">
        <v>859</v>
      </c>
      <c r="AF39" s="15"/>
      <c r="AG39" s="15"/>
      <c r="AH39" s="15"/>
      <c r="AI39" s="15">
        <f t="shared" si="2"/>
        <v>28994</v>
      </c>
      <c r="AJ39" s="24" t="e">
        <f t="shared" si="23"/>
        <v>#DIV/0!</v>
      </c>
      <c r="AK39" s="30"/>
      <c r="AL39" s="27"/>
      <c r="AM39" s="34"/>
    </row>
    <row r="40" spans="1:39" s="3" customFormat="1" ht="16.5" customHeight="1">
      <c r="A40" s="15" t="s">
        <v>33</v>
      </c>
      <c r="B40" s="16" t="s">
        <v>34</v>
      </c>
      <c r="C40" s="17">
        <v>27030611</v>
      </c>
      <c r="D40" s="15" t="s">
        <v>18</v>
      </c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15">
        <f t="shared" si="24"/>
        <v>0</v>
      </c>
      <c r="R40" s="30"/>
      <c r="S40" s="15" t="s">
        <v>33</v>
      </c>
      <c r="T40" s="16" t="s">
        <v>34</v>
      </c>
      <c r="U40" s="17">
        <v>27030611</v>
      </c>
      <c r="V40" s="15" t="s">
        <v>18</v>
      </c>
      <c r="W40" s="15">
        <v>312</v>
      </c>
      <c r="X40" s="15">
        <v>145</v>
      </c>
      <c r="Y40" s="15">
        <v>66</v>
      </c>
      <c r="Z40" s="15">
        <v>99</v>
      </c>
      <c r="AA40" s="15">
        <v>59</v>
      </c>
      <c r="AB40" s="15">
        <v>56</v>
      </c>
      <c r="AC40" s="15">
        <v>63</v>
      </c>
      <c r="AD40" s="15">
        <v>56</v>
      </c>
      <c r="AE40" s="15">
        <v>57</v>
      </c>
      <c r="AF40" s="15"/>
      <c r="AG40" s="15"/>
      <c r="AH40" s="15"/>
      <c r="AI40" s="15">
        <f t="shared" si="2"/>
        <v>913</v>
      </c>
      <c r="AJ40" s="24" t="e">
        <f t="shared" si="23"/>
        <v>#DIV/0!</v>
      </c>
      <c r="AK40" s="30"/>
      <c r="AL40" s="27"/>
      <c r="AM40" s="34"/>
    </row>
    <row r="41" spans="1:39" s="3" customFormat="1" ht="16.5" customHeight="1">
      <c r="A41" s="15" t="s">
        <v>33</v>
      </c>
      <c r="B41" s="16" t="s">
        <v>34</v>
      </c>
      <c r="C41" s="17">
        <v>27030611</v>
      </c>
      <c r="D41" s="15" t="s">
        <v>19</v>
      </c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15">
        <f t="shared" si="24"/>
        <v>0</v>
      </c>
      <c r="R41" s="30"/>
      <c r="S41" s="15" t="s">
        <v>33</v>
      </c>
      <c r="T41" s="16" t="s">
        <v>34</v>
      </c>
      <c r="U41" s="17">
        <v>27030611</v>
      </c>
      <c r="V41" s="15" t="s">
        <v>19</v>
      </c>
      <c r="W41" s="15">
        <v>981</v>
      </c>
      <c r="X41" s="15">
        <v>1858</v>
      </c>
      <c r="Y41" s="15">
        <v>436</v>
      </c>
      <c r="Z41" s="15">
        <v>788</v>
      </c>
      <c r="AA41" s="15">
        <v>2</v>
      </c>
      <c r="AB41" s="15">
        <v>0</v>
      </c>
      <c r="AC41" s="15">
        <v>2</v>
      </c>
      <c r="AD41" s="15">
        <v>29</v>
      </c>
      <c r="AE41" s="15">
        <v>4</v>
      </c>
      <c r="AF41" s="15"/>
      <c r="AG41" s="15"/>
      <c r="AH41" s="15"/>
      <c r="AI41" s="15">
        <f t="shared" si="2"/>
        <v>4100</v>
      </c>
      <c r="AJ41" s="24" t="e">
        <f t="shared" si="23"/>
        <v>#DIV/0!</v>
      </c>
      <c r="AK41" s="30"/>
      <c r="AL41" s="27"/>
      <c r="AM41" s="34"/>
    </row>
    <row r="42" spans="1:39" s="3" customFormat="1" ht="16.5" customHeight="1">
      <c r="A42" s="15" t="s">
        <v>33</v>
      </c>
      <c r="B42" s="16" t="s">
        <v>34</v>
      </c>
      <c r="C42" s="17">
        <v>27030611</v>
      </c>
      <c r="D42" s="15" t="s">
        <v>20</v>
      </c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15">
        <f t="shared" si="24"/>
        <v>0</v>
      </c>
      <c r="R42" s="30"/>
      <c r="S42" s="15" t="s">
        <v>33</v>
      </c>
      <c r="T42" s="16" t="s">
        <v>34</v>
      </c>
      <c r="U42" s="17">
        <v>27030611</v>
      </c>
      <c r="V42" s="15" t="s">
        <v>20</v>
      </c>
      <c r="W42" s="15">
        <v>4294</v>
      </c>
      <c r="X42" s="15">
        <v>5250</v>
      </c>
      <c r="Y42" s="15">
        <v>1117</v>
      </c>
      <c r="Z42" s="15">
        <v>2346</v>
      </c>
      <c r="AA42" s="15">
        <v>772</v>
      </c>
      <c r="AB42" s="15">
        <v>1496</v>
      </c>
      <c r="AC42" s="15">
        <v>955</v>
      </c>
      <c r="AD42" s="15">
        <v>794</v>
      </c>
      <c r="AE42" s="15">
        <v>645</v>
      </c>
      <c r="AF42" s="15"/>
      <c r="AG42" s="15"/>
      <c r="AH42" s="15"/>
      <c r="AI42" s="15">
        <f t="shared" si="2"/>
        <v>17669</v>
      </c>
      <c r="AJ42" s="24" t="e">
        <f t="shared" si="23"/>
        <v>#DIV/0!</v>
      </c>
      <c r="AK42" s="30"/>
      <c r="AL42" s="27"/>
      <c r="AM42" s="35"/>
    </row>
    <row r="43" spans="1:39" ht="16.5" customHeight="1">
      <c r="A43" s="10" t="s">
        <v>35</v>
      </c>
      <c r="B43" s="21" t="s">
        <v>36</v>
      </c>
      <c r="C43" s="11">
        <v>27030701</v>
      </c>
      <c r="D43" s="10" t="s">
        <v>16</v>
      </c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10">
        <f t="shared" si="24"/>
        <v>0</v>
      </c>
      <c r="R43" s="31">
        <f t="shared" ref="R43" si="31">SUM(Q43:Q47)</f>
        <v>0</v>
      </c>
      <c r="S43" s="10" t="s">
        <v>35</v>
      </c>
      <c r="T43" s="21" t="s">
        <v>36</v>
      </c>
      <c r="U43" s="11">
        <v>27030701</v>
      </c>
      <c r="V43" s="10" t="s">
        <v>16</v>
      </c>
      <c r="W43" s="10">
        <v>266</v>
      </c>
      <c r="X43" s="10">
        <v>91</v>
      </c>
      <c r="Y43" s="10">
        <v>87</v>
      </c>
      <c r="Z43" s="10">
        <v>167</v>
      </c>
      <c r="AA43" s="10">
        <v>31</v>
      </c>
      <c r="AB43" s="10">
        <v>0</v>
      </c>
      <c r="AC43" s="10">
        <v>133</v>
      </c>
      <c r="AD43" s="10">
        <v>0</v>
      </c>
      <c r="AE43" s="10">
        <v>0</v>
      </c>
      <c r="AF43" s="10"/>
      <c r="AG43" s="10"/>
      <c r="AH43" s="10"/>
      <c r="AI43" s="10">
        <f t="shared" ref="AI43:AI71" si="32">SUM(W43:AH43)</f>
        <v>775</v>
      </c>
      <c r="AJ43" s="24" t="e">
        <f t="shared" si="23"/>
        <v>#DIV/0!</v>
      </c>
      <c r="AK43" s="31">
        <f t="shared" ref="AK43" si="33">SUM(AI43:AI47)</f>
        <v>14425</v>
      </c>
      <c r="AL43" s="27" t="e">
        <f t="shared" si="18"/>
        <v>#DIV/0!</v>
      </c>
      <c r="AM43" s="33" t="e">
        <f t="shared" ref="AM43" si="34">IF(AL43&gt;=140,"2",IF(AL43&gt;=130,"4",IF(AL43&gt;=120,"6",IF(AL43&gt;=110,"8",IF(AL43&gt;=100,"10",IF(AL43&gt;=90,"10",IF(AL43&gt;=80,"8",IF(AL43&gt;=70,"6",IF(AL43&gt;=60,"4",IF(AL43&lt;=59,"2",))))))))))</f>
        <v>#DIV/0!</v>
      </c>
    </row>
    <row r="44" spans="1:39" ht="16.5" customHeight="1">
      <c r="A44" s="10" t="s">
        <v>35</v>
      </c>
      <c r="B44" s="21" t="s">
        <v>36</v>
      </c>
      <c r="C44" s="11">
        <v>27030701</v>
      </c>
      <c r="D44" s="10" t="s">
        <v>17</v>
      </c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10">
        <f t="shared" si="24"/>
        <v>0</v>
      </c>
      <c r="R44" s="31"/>
      <c r="S44" s="10" t="s">
        <v>35</v>
      </c>
      <c r="T44" s="21" t="s">
        <v>36</v>
      </c>
      <c r="U44" s="11">
        <v>27030701</v>
      </c>
      <c r="V44" s="10" t="s">
        <v>17</v>
      </c>
      <c r="W44" s="10">
        <v>650</v>
      </c>
      <c r="X44" s="10">
        <v>3618</v>
      </c>
      <c r="Y44" s="10">
        <v>1002</v>
      </c>
      <c r="Z44" s="10">
        <v>836</v>
      </c>
      <c r="AA44" s="10">
        <v>362</v>
      </c>
      <c r="AB44" s="10">
        <v>361</v>
      </c>
      <c r="AC44" s="10">
        <v>457</v>
      </c>
      <c r="AD44" s="10">
        <v>365</v>
      </c>
      <c r="AE44" s="10">
        <v>230</v>
      </c>
      <c r="AF44" s="10"/>
      <c r="AG44" s="10"/>
      <c r="AH44" s="10"/>
      <c r="AI44" s="10">
        <f t="shared" si="32"/>
        <v>7881</v>
      </c>
      <c r="AJ44" s="24" t="e">
        <f t="shared" si="23"/>
        <v>#DIV/0!</v>
      </c>
      <c r="AK44" s="31"/>
      <c r="AL44" s="27"/>
      <c r="AM44" s="34"/>
    </row>
    <row r="45" spans="1:39" ht="16.5" customHeight="1">
      <c r="A45" s="10" t="s">
        <v>35</v>
      </c>
      <c r="B45" s="21" t="s">
        <v>36</v>
      </c>
      <c r="C45" s="11">
        <v>27030701</v>
      </c>
      <c r="D45" s="10" t="s">
        <v>18</v>
      </c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10">
        <f t="shared" si="24"/>
        <v>0</v>
      </c>
      <c r="R45" s="31"/>
      <c r="S45" s="10" t="s">
        <v>35</v>
      </c>
      <c r="T45" s="21" t="s">
        <v>36</v>
      </c>
      <c r="U45" s="11">
        <v>27030701</v>
      </c>
      <c r="V45" s="10" t="s">
        <v>18</v>
      </c>
      <c r="W45" s="10">
        <v>11</v>
      </c>
      <c r="X45" s="10">
        <v>62</v>
      </c>
      <c r="Y45" s="10">
        <v>25</v>
      </c>
      <c r="Z45" s="10">
        <v>58</v>
      </c>
      <c r="AA45" s="10">
        <v>14</v>
      </c>
      <c r="AB45" s="10">
        <v>38</v>
      </c>
      <c r="AC45" s="10">
        <v>6</v>
      </c>
      <c r="AD45" s="10">
        <v>69</v>
      </c>
      <c r="AE45" s="10">
        <v>2</v>
      </c>
      <c r="AF45" s="10"/>
      <c r="AG45" s="10"/>
      <c r="AH45" s="10"/>
      <c r="AI45" s="10">
        <f t="shared" si="32"/>
        <v>285</v>
      </c>
      <c r="AJ45" s="24" t="e">
        <f t="shared" si="23"/>
        <v>#DIV/0!</v>
      </c>
      <c r="AK45" s="31"/>
      <c r="AL45" s="27"/>
      <c r="AM45" s="34"/>
    </row>
    <row r="46" spans="1:39" ht="16.5" customHeight="1">
      <c r="A46" s="10" t="s">
        <v>35</v>
      </c>
      <c r="B46" s="21" t="s">
        <v>36</v>
      </c>
      <c r="C46" s="11">
        <v>27030701</v>
      </c>
      <c r="D46" s="10" t="s">
        <v>19</v>
      </c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10">
        <f t="shared" si="24"/>
        <v>0</v>
      </c>
      <c r="R46" s="31"/>
      <c r="S46" s="10" t="s">
        <v>35</v>
      </c>
      <c r="T46" s="21" t="s">
        <v>36</v>
      </c>
      <c r="U46" s="11">
        <v>27030701</v>
      </c>
      <c r="V46" s="10" t="s">
        <v>19</v>
      </c>
      <c r="W46" s="10">
        <v>0</v>
      </c>
      <c r="X46" s="10">
        <v>1000</v>
      </c>
      <c r="Y46" s="10">
        <v>142</v>
      </c>
      <c r="Z46" s="10">
        <v>0</v>
      </c>
      <c r="AA46" s="10">
        <v>0</v>
      </c>
      <c r="AB46" s="10">
        <v>0</v>
      </c>
      <c r="AC46" s="10">
        <v>0</v>
      </c>
      <c r="AD46" s="10">
        <v>0</v>
      </c>
      <c r="AE46" s="10">
        <v>0</v>
      </c>
      <c r="AF46" s="10"/>
      <c r="AG46" s="10"/>
      <c r="AH46" s="10"/>
      <c r="AI46" s="10">
        <f t="shared" si="32"/>
        <v>1142</v>
      </c>
      <c r="AJ46" s="24" t="e">
        <f t="shared" si="23"/>
        <v>#DIV/0!</v>
      </c>
      <c r="AK46" s="31"/>
      <c r="AL46" s="27"/>
      <c r="AM46" s="34"/>
    </row>
    <row r="47" spans="1:39" ht="16.5" customHeight="1">
      <c r="A47" s="10" t="s">
        <v>35</v>
      </c>
      <c r="B47" s="21" t="s">
        <v>36</v>
      </c>
      <c r="C47" s="11">
        <v>27030701</v>
      </c>
      <c r="D47" s="10" t="s">
        <v>20</v>
      </c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10">
        <f t="shared" si="24"/>
        <v>0</v>
      </c>
      <c r="R47" s="31"/>
      <c r="S47" s="10" t="s">
        <v>35</v>
      </c>
      <c r="T47" s="21" t="s">
        <v>36</v>
      </c>
      <c r="U47" s="11">
        <v>27030701</v>
      </c>
      <c r="V47" s="10" t="s">
        <v>20</v>
      </c>
      <c r="W47" s="10">
        <v>453</v>
      </c>
      <c r="X47" s="10">
        <v>1428</v>
      </c>
      <c r="Y47" s="10">
        <v>498</v>
      </c>
      <c r="Z47" s="10">
        <v>748</v>
      </c>
      <c r="AA47" s="10">
        <v>198</v>
      </c>
      <c r="AB47" s="10">
        <v>293</v>
      </c>
      <c r="AC47" s="10">
        <v>283</v>
      </c>
      <c r="AD47" s="10">
        <v>254</v>
      </c>
      <c r="AE47" s="10">
        <v>187</v>
      </c>
      <c r="AF47" s="10"/>
      <c r="AG47" s="10"/>
      <c r="AH47" s="10"/>
      <c r="AI47" s="10">
        <f t="shared" si="32"/>
        <v>4342</v>
      </c>
      <c r="AJ47" s="24" t="e">
        <f t="shared" si="23"/>
        <v>#DIV/0!</v>
      </c>
      <c r="AK47" s="31"/>
      <c r="AL47" s="27"/>
      <c r="AM47" s="35"/>
    </row>
    <row r="48" spans="1:39" s="3" customFormat="1" ht="16.5" customHeight="1">
      <c r="A48" s="15" t="s">
        <v>37</v>
      </c>
      <c r="B48" s="16" t="s">
        <v>38</v>
      </c>
      <c r="C48" s="17">
        <v>27030709</v>
      </c>
      <c r="D48" s="15" t="s">
        <v>16</v>
      </c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15">
        <f t="shared" si="24"/>
        <v>0</v>
      </c>
      <c r="R48" s="30">
        <f t="shared" ref="R48" si="35">SUM(Q48:Q52)</f>
        <v>0</v>
      </c>
      <c r="S48" s="15" t="s">
        <v>37</v>
      </c>
      <c r="T48" s="16" t="s">
        <v>38</v>
      </c>
      <c r="U48" s="17">
        <v>27030709</v>
      </c>
      <c r="V48" s="15" t="s">
        <v>16</v>
      </c>
      <c r="W48" s="15">
        <v>84</v>
      </c>
      <c r="X48" s="15">
        <v>32</v>
      </c>
      <c r="Y48" s="15">
        <v>12</v>
      </c>
      <c r="Z48" s="15">
        <v>62</v>
      </c>
      <c r="AA48" s="15">
        <v>2</v>
      </c>
      <c r="AB48" s="15">
        <v>1</v>
      </c>
      <c r="AC48" s="15">
        <v>58</v>
      </c>
      <c r="AD48" s="15">
        <v>0</v>
      </c>
      <c r="AE48" s="15">
        <v>0</v>
      </c>
      <c r="AF48" s="15"/>
      <c r="AG48" s="15"/>
      <c r="AH48" s="15"/>
      <c r="AI48" s="15">
        <f t="shared" si="32"/>
        <v>251</v>
      </c>
      <c r="AJ48" s="24" t="e">
        <f t="shared" si="23"/>
        <v>#DIV/0!</v>
      </c>
      <c r="AK48" s="30">
        <f t="shared" ref="AK48" si="36">SUM(AI48:AI52)</f>
        <v>7606</v>
      </c>
      <c r="AL48" s="27" t="e">
        <f t="shared" si="18"/>
        <v>#DIV/0!</v>
      </c>
      <c r="AM48" s="33" t="e">
        <f t="shared" ref="AM48" si="37">IF(AL48&gt;=140,"2",IF(AL48&gt;=130,"4",IF(AL48&gt;=120,"6",IF(AL48&gt;=110,"8",IF(AL48&gt;=100,"10",IF(AL48&gt;=90,"10",IF(AL48&gt;=80,"8",IF(AL48&gt;=70,"6",IF(AL48&gt;=60,"4",IF(AL48&lt;=59,"2",))))))))))</f>
        <v>#DIV/0!</v>
      </c>
    </row>
    <row r="49" spans="1:39" s="3" customFormat="1" ht="16.5" customHeight="1">
      <c r="A49" s="15" t="s">
        <v>37</v>
      </c>
      <c r="B49" s="16" t="s">
        <v>38</v>
      </c>
      <c r="C49" s="17">
        <v>27030709</v>
      </c>
      <c r="D49" s="15" t="s">
        <v>17</v>
      </c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15">
        <f t="shared" si="24"/>
        <v>0</v>
      </c>
      <c r="R49" s="30"/>
      <c r="S49" s="15" t="s">
        <v>37</v>
      </c>
      <c r="T49" s="16" t="s">
        <v>38</v>
      </c>
      <c r="U49" s="17">
        <v>27030709</v>
      </c>
      <c r="V49" s="15" t="s">
        <v>17</v>
      </c>
      <c r="W49" s="15">
        <v>801</v>
      </c>
      <c r="X49" s="15">
        <v>1708</v>
      </c>
      <c r="Y49" s="15">
        <v>558</v>
      </c>
      <c r="Z49" s="15">
        <v>534</v>
      </c>
      <c r="AA49" s="15">
        <v>208</v>
      </c>
      <c r="AB49" s="15">
        <v>90</v>
      </c>
      <c r="AC49" s="15">
        <v>267</v>
      </c>
      <c r="AD49" s="15">
        <v>110</v>
      </c>
      <c r="AE49" s="15">
        <v>134</v>
      </c>
      <c r="AF49" s="15"/>
      <c r="AG49" s="15"/>
      <c r="AH49" s="15"/>
      <c r="AI49" s="15">
        <f t="shared" si="32"/>
        <v>4410</v>
      </c>
      <c r="AJ49" s="24" t="e">
        <f t="shared" si="23"/>
        <v>#DIV/0!</v>
      </c>
      <c r="AK49" s="30"/>
      <c r="AL49" s="27"/>
      <c r="AM49" s="34"/>
    </row>
    <row r="50" spans="1:39" s="3" customFormat="1" ht="16.5" customHeight="1">
      <c r="A50" s="15" t="s">
        <v>37</v>
      </c>
      <c r="B50" s="16" t="s">
        <v>38</v>
      </c>
      <c r="C50" s="17">
        <v>27030709</v>
      </c>
      <c r="D50" s="15" t="s">
        <v>18</v>
      </c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15">
        <f t="shared" si="24"/>
        <v>0</v>
      </c>
      <c r="R50" s="30"/>
      <c r="S50" s="15" t="s">
        <v>37</v>
      </c>
      <c r="T50" s="16" t="s">
        <v>38</v>
      </c>
      <c r="U50" s="17">
        <v>27030709</v>
      </c>
      <c r="V50" s="15" t="s">
        <v>18</v>
      </c>
      <c r="W50" s="15">
        <v>5</v>
      </c>
      <c r="X50" s="15">
        <v>23</v>
      </c>
      <c r="Y50" s="15">
        <v>4</v>
      </c>
      <c r="Z50" s="15">
        <v>22</v>
      </c>
      <c r="AA50" s="15">
        <v>30</v>
      </c>
      <c r="AB50" s="15">
        <v>4</v>
      </c>
      <c r="AC50" s="15">
        <v>18</v>
      </c>
      <c r="AD50" s="15">
        <v>0</v>
      </c>
      <c r="AE50" s="15">
        <v>15</v>
      </c>
      <c r="AF50" s="15"/>
      <c r="AG50" s="15"/>
      <c r="AH50" s="15"/>
      <c r="AI50" s="15">
        <f t="shared" si="32"/>
        <v>121</v>
      </c>
      <c r="AJ50" s="24" t="e">
        <f t="shared" si="23"/>
        <v>#DIV/0!</v>
      </c>
      <c r="AK50" s="30"/>
      <c r="AL50" s="27"/>
      <c r="AM50" s="34"/>
    </row>
    <row r="51" spans="1:39" s="3" customFormat="1" ht="16.5" customHeight="1">
      <c r="A51" s="15" t="s">
        <v>37</v>
      </c>
      <c r="B51" s="16" t="s">
        <v>38</v>
      </c>
      <c r="C51" s="17">
        <v>27030709</v>
      </c>
      <c r="D51" s="15" t="s">
        <v>19</v>
      </c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15">
        <f t="shared" si="24"/>
        <v>0</v>
      </c>
      <c r="R51" s="30"/>
      <c r="S51" s="15" t="s">
        <v>37</v>
      </c>
      <c r="T51" s="16" t="s">
        <v>38</v>
      </c>
      <c r="U51" s="17">
        <v>27030709</v>
      </c>
      <c r="V51" s="15" t="s">
        <v>19</v>
      </c>
      <c r="W51" s="15">
        <v>133</v>
      </c>
      <c r="X51" s="15">
        <v>338</v>
      </c>
      <c r="Y51" s="15">
        <v>119</v>
      </c>
      <c r="Z51" s="15">
        <v>69</v>
      </c>
      <c r="AA51" s="15">
        <v>0</v>
      </c>
      <c r="AB51" s="15">
        <v>0</v>
      </c>
      <c r="AC51" s="15">
        <v>0</v>
      </c>
      <c r="AD51" s="15">
        <v>0</v>
      </c>
      <c r="AE51" s="15">
        <v>0</v>
      </c>
      <c r="AF51" s="15"/>
      <c r="AG51" s="15"/>
      <c r="AH51" s="15"/>
      <c r="AI51" s="15">
        <f t="shared" si="32"/>
        <v>659</v>
      </c>
      <c r="AJ51" s="24" t="e">
        <f t="shared" si="23"/>
        <v>#DIV/0!</v>
      </c>
      <c r="AK51" s="30"/>
      <c r="AL51" s="27"/>
      <c r="AM51" s="34"/>
    </row>
    <row r="52" spans="1:39" s="3" customFormat="1" ht="16.5" customHeight="1">
      <c r="A52" s="15" t="s">
        <v>37</v>
      </c>
      <c r="B52" s="16" t="s">
        <v>38</v>
      </c>
      <c r="C52" s="17">
        <v>27030709</v>
      </c>
      <c r="D52" s="15" t="s">
        <v>20</v>
      </c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15">
        <f t="shared" si="24"/>
        <v>0</v>
      </c>
      <c r="R52" s="30"/>
      <c r="S52" s="15" t="s">
        <v>37</v>
      </c>
      <c r="T52" s="16" t="s">
        <v>38</v>
      </c>
      <c r="U52" s="17">
        <v>27030709</v>
      </c>
      <c r="V52" s="15" t="s">
        <v>20</v>
      </c>
      <c r="W52" s="15">
        <v>320</v>
      </c>
      <c r="X52" s="15">
        <v>714</v>
      </c>
      <c r="Y52" s="15">
        <v>275</v>
      </c>
      <c r="Z52" s="15">
        <v>289</v>
      </c>
      <c r="AA52" s="15">
        <v>145</v>
      </c>
      <c r="AB52" s="15">
        <v>71</v>
      </c>
      <c r="AC52" s="15">
        <v>171</v>
      </c>
      <c r="AD52" s="15">
        <v>81</v>
      </c>
      <c r="AE52" s="15">
        <v>99</v>
      </c>
      <c r="AF52" s="15"/>
      <c r="AG52" s="15"/>
      <c r="AH52" s="15"/>
      <c r="AI52" s="15">
        <f t="shared" si="32"/>
        <v>2165</v>
      </c>
      <c r="AJ52" s="24" t="e">
        <f t="shared" si="23"/>
        <v>#DIV/0!</v>
      </c>
      <c r="AK52" s="30"/>
      <c r="AL52" s="27"/>
      <c r="AM52" s="35"/>
    </row>
    <row r="53" spans="1:39" ht="16.5" customHeight="1">
      <c r="A53" s="10" t="s">
        <v>39</v>
      </c>
      <c r="B53" s="21" t="s">
        <v>40</v>
      </c>
      <c r="C53" s="11">
        <v>27030705</v>
      </c>
      <c r="D53" s="10" t="s">
        <v>16</v>
      </c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10">
        <f t="shared" si="24"/>
        <v>0</v>
      </c>
      <c r="R53" s="31">
        <f t="shared" ref="R53" si="38">SUM(Q53:Q57)</f>
        <v>0</v>
      </c>
      <c r="S53" s="10" t="s">
        <v>39</v>
      </c>
      <c r="T53" s="21" t="s">
        <v>40</v>
      </c>
      <c r="U53" s="11">
        <v>27030705</v>
      </c>
      <c r="V53" s="10" t="s">
        <v>16</v>
      </c>
      <c r="W53" s="10">
        <v>24</v>
      </c>
      <c r="X53" s="10">
        <v>2</v>
      </c>
      <c r="Y53" s="10">
        <v>6</v>
      </c>
      <c r="Z53" s="10">
        <v>9</v>
      </c>
      <c r="AA53" s="10">
        <v>0</v>
      </c>
      <c r="AB53" s="10">
        <v>2</v>
      </c>
      <c r="AC53" s="10">
        <v>27</v>
      </c>
      <c r="AD53" s="10">
        <v>0</v>
      </c>
      <c r="AE53" s="10">
        <v>0</v>
      </c>
      <c r="AF53" s="10"/>
      <c r="AG53" s="10"/>
      <c r="AH53" s="10"/>
      <c r="AI53" s="10">
        <f t="shared" si="32"/>
        <v>70</v>
      </c>
      <c r="AJ53" s="24" t="e">
        <f t="shared" si="23"/>
        <v>#DIV/0!</v>
      </c>
      <c r="AK53" s="31">
        <f t="shared" ref="AK53" si="39">SUM(AI53:AI57)</f>
        <v>15272</v>
      </c>
      <c r="AL53" s="27" t="e">
        <f t="shared" si="18"/>
        <v>#DIV/0!</v>
      </c>
      <c r="AM53" s="33" t="e">
        <f t="shared" ref="AM53" si="40">IF(AL53&gt;=140,"2",IF(AL53&gt;=130,"4",IF(AL53&gt;=120,"6",IF(AL53&gt;=110,"8",IF(AL53&gt;=100,"10",IF(AL53&gt;=90,"10",IF(AL53&gt;=80,"8",IF(AL53&gt;=70,"6",IF(AL53&gt;=60,"4",IF(AL53&lt;=59,"2",))))))))))</f>
        <v>#DIV/0!</v>
      </c>
    </row>
    <row r="54" spans="1:39" ht="16.5" customHeight="1">
      <c r="A54" s="10" t="s">
        <v>39</v>
      </c>
      <c r="B54" s="21" t="s">
        <v>40</v>
      </c>
      <c r="C54" s="11">
        <v>27030705</v>
      </c>
      <c r="D54" s="10" t="s">
        <v>17</v>
      </c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10">
        <f t="shared" si="24"/>
        <v>0</v>
      </c>
      <c r="R54" s="31"/>
      <c r="S54" s="10" t="s">
        <v>39</v>
      </c>
      <c r="T54" s="21" t="s">
        <v>40</v>
      </c>
      <c r="U54" s="11">
        <v>27030705</v>
      </c>
      <c r="V54" s="10" t="s">
        <v>17</v>
      </c>
      <c r="W54" s="10">
        <v>849</v>
      </c>
      <c r="X54" s="10">
        <v>1149</v>
      </c>
      <c r="Y54" s="10">
        <v>1699</v>
      </c>
      <c r="Z54" s="10">
        <v>800</v>
      </c>
      <c r="AA54" s="10">
        <v>4162</v>
      </c>
      <c r="AB54" s="10">
        <v>158</v>
      </c>
      <c r="AC54" s="10">
        <v>159</v>
      </c>
      <c r="AD54" s="10">
        <v>59</v>
      </c>
      <c r="AE54" s="10">
        <v>67</v>
      </c>
      <c r="AF54" s="10"/>
      <c r="AG54" s="10"/>
      <c r="AH54" s="10"/>
      <c r="AI54" s="10">
        <f t="shared" si="32"/>
        <v>9102</v>
      </c>
      <c r="AJ54" s="24" t="e">
        <f t="shared" si="23"/>
        <v>#DIV/0!</v>
      </c>
      <c r="AK54" s="31"/>
      <c r="AL54" s="27"/>
      <c r="AM54" s="34"/>
    </row>
    <row r="55" spans="1:39" ht="16.5" customHeight="1">
      <c r="A55" s="10" t="s">
        <v>39</v>
      </c>
      <c r="B55" s="21" t="s">
        <v>40</v>
      </c>
      <c r="C55" s="11">
        <v>27030705</v>
      </c>
      <c r="D55" s="10" t="s">
        <v>18</v>
      </c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10">
        <f t="shared" si="24"/>
        <v>0</v>
      </c>
      <c r="R55" s="31"/>
      <c r="S55" s="10" t="s">
        <v>39</v>
      </c>
      <c r="T55" s="21" t="s">
        <v>40</v>
      </c>
      <c r="U55" s="11">
        <v>27030705</v>
      </c>
      <c r="V55" s="10" t="s">
        <v>18</v>
      </c>
      <c r="W55" s="10">
        <v>23</v>
      </c>
      <c r="X55" s="10">
        <v>4</v>
      </c>
      <c r="Y55" s="10">
        <v>71</v>
      </c>
      <c r="Z55" s="10">
        <v>30</v>
      </c>
      <c r="AA55" s="10">
        <v>36</v>
      </c>
      <c r="AB55" s="10">
        <v>25</v>
      </c>
      <c r="AC55" s="10">
        <v>22</v>
      </c>
      <c r="AD55" s="10">
        <v>0</v>
      </c>
      <c r="AE55" s="10">
        <v>0</v>
      </c>
      <c r="AF55" s="10"/>
      <c r="AG55" s="10"/>
      <c r="AH55" s="10"/>
      <c r="AI55" s="10">
        <f t="shared" si="32"/>
        <v>211</v>
      </c>
      <c r="AJ55" s="24" t="e">
        <f t="shared" si="23"/>
        <v>#DIV/0!</v>
      </c>
      <c r="AK55" s="31"/>
      <c r="AL55" s="27"/>
      <c r="AM55" s="34"/>
    </row>
    <row r="56" spans="1:39" ht="16.5" customHeight="1">
      <c r="A56" s="10" t="s">
        <v>39</v>
      </c>
      <c r="B56" s="21" t="s">
        <v>40</v>
      </c>
      <c r="C56" s="11">
        <v>27030705</v>
      </c>
      <c r="D56" s="10" t="s">
        <v>19</v>
      </c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10">
        <f t="shared" si="24"/>
        <v>0</v>
      </c>
      <c r="R56" s="31"/>
      <c r="S56" s="10" t="s">
        <v>39</v>
      </c>
      <c r="T56" s="21" t="s">
        <v>40</v>
      </c>
      <c r="U56" s="11">
        <v>27030705</v>
      </c>
      <c r="V56" s="10" t="s">
        <v>19</v>
      </c>
      <c r="W56" s="10">
        <v>0</v>
      </c>
      <c r="X56" s="10">
        <v>66</v>
      </c>
      <c r="Y56" s="10">
        <v>271</v>
      </c>
      <c r="Z56" s="10">
        <v>126</v>
      </c>
      <c r="AA56" s="10">
        <v>874</v>
      </c>
      <c r="AB56" s="10">
        <v>0</v>
      </c>
      <c r="AC56" s="10">
        <v>0</v>
      </c>
      <c r="AD56" s="10">
        <v>0</v>
      </c>
      <c r="AE56" s="10">
        <v>0</v>
      </c>
      <c r="AF56" s="10"/>
      <c r="AG56" s="10"/>
      <c r="AH56" s="10"/>
      <c r="AI56" s="10">
        <f t="shared" si="32"/>
        <v>1337</v>
      </c>
      <c r="AJ56" s="24" t="e">
        <f t="shared" si="23"/>
        <v>#DIV/0!</v>
      </c>
      <c r="AK56" s="31"/>
      <c r="AL56" s="27"/>
      <c r="AM56" s="34"/>
    </row>
    <row r="57" spans="1:39" ht="16.5" customHeight="1">
      <c r="A57" s="10" t="s">
        <v>39</v>
      </c>
      <c r="B57" s="21" t="s">
        <v>40</v>
      </c>
      <c r="C57" s="11">
        <v>27030705</v>
      </c>
      <c r="D57" s="10" t="s">
        <v>20</v>
      </c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10">
        <f t="shared" si="24"/>
        <v>0</v>
      </c>
      <c r="R57" s="31"/>
      <c r="S57" s="10" t="s">
        <v>39</v>
      </c>
      <c r="T57" s="21" t="s">
        <v>40</v>
      </c>
      <c r="U57" s="11">
        <v>27030705</v>
      </c>
      <c r="V57" s="10" t="s">
        <v>20</v>
      </c>
      <c r="W57" s="10">
        <v>666</v>
      </c>
      <c r="X57" s="10">
        <v>818</v>
      </c>
      <c r="Y57" s="10">
        <v>850</v>
      </c>
      <c r="Z57" s="10">
        <v>499</v>
      </c>
      <c r="AA57" s="10">
        <v>1344</v>
      </c>
      <c r="AB57" s="10">
        <v>145</v>
      </c>
      <c r="AC57" s="10">
        <v>116</v>
      </c>
      <c r="AD57" s="10">
        <v>50</v>
      </c>
      <c r="AE57" s="10">
        <v>64</v>
      </c>
      <c r="AF57" s="10"/>
      <c r="AG57" s="10"/>
      <c r="AH57" s="10"/>
      <c r="AI57" s="10">
        <f t="shared" si="32"/>
        <v>4552</v>
      </c>
      <c r="AJ57" s="24" t="e">
        <f t="shared" si="23"/>
        <v>#DIV/0!</v>
      </c>
      <c r="AK57" s="31"/>
      <c r="AL57" s="27"/>
      <c r="AM57" s="35"/>
    </row>
    <row r="58" spans="1:39" s="3" customFormat="1" ht="16.5" customHeight="1">
      <c r="A58" s="15" t="s">
        <v>41</v>
      </c>
      <c r="B58" s="16" t="s">
        <v>42</v>
      </c>
      <c r="C58" s="17">
        <v>27030708</v>
      </c>
      <c r="D58" s="15" t="s">
        <v>16</v>
      </c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15">
        <f t="shared" si="24"/>
        <v>0</v>
      </c>
      <c r="R58" s="30">
        <f t="shared" ref="R58" si="41">SUM(Q58:Q62)</f>
        <v>0</v>
      </c>
      <c r="S58" s="15" t="s">
        <v>41</v>
      </c>
      <c r="T58" s="16" t="s">
        <v>42</v>
      </c>
      <c r="U58" s="17">
        <v>27030708</v>
      </c>
      <c r="V58" s="15" t="s">
        <v>16</v>
      </c>
      <c r="W58" s="15">
        <v>172</v>
      </c>
      <c r="X58" s="15">
        <v>24</v>
      </c>
      <c r="Y58" s="15">
        <v>95</v>
      </c>
      <c r="Z58" s="15">
        <v>183</v>
      </c>
      <c r="AA58" s="15">
        <v>8</v>
      </c>
      <c r="AB58" s="15">
        <v>281</v>
      </c>
      <c r="AC58" s="15">
        <v>207</v>
      </c>
      <c r="AD58" s="15">
        <v>11</v>
      </c>
      <c r="AE58" s="15">
        <v>0</v>
      </c>
      <c r="AF58" s="15"/>
      <c r="AG58" s="15"/>
      <c r="AH58" s="15"/>
      <c r="AI58" s="15">
        <f t="shared" si="32"/>
        <v>981</v>
      </c>
      <c r="AJ58" s="24" t="e">
        <f t="shared" si="23"/>
        <v>#DIV/0!</v>
      </c>
      <c r="AK58" s="30">
        <f t="shared" ref="AK58" si="42">SUM(AI58:AI62)</f>
        <v>28971</v>
      </c>
      <c r="AL58" s="27" t="e">
        <f t="shared" si="18"/>
        <v>#DIV/0!</v>
      </c>
      <c r="AM58" s="33" t="e">
        <f t="shared" ref="AM58" si="43">IF(AL58&gt;=140,"2",IF(AL58&gt;=130,"4",IF(AL58&gt;=120,"6",IF(AL58&gt;=110,"8",IF(AL58&gt;=100,"10",IF(AL58&gt;=90,"10",IF(AL58&gt;=80,"8",IF(AL58&gt;=70,"6",IF(AL58&gt;=60,"4",IF(AL58&lt;=59,"2",))))))))))</f>
        <v>#DIV/0!</v>
      </c>
    </row>
    <row r="59" spans="1:39" s="3" customFormat="1" ht="16.5" customHeight="1">
      <c r="A59" s="15" t="s">
        <v>41</v>
      </c>
      <c r="B59" s="16" t="s">
        <v>42</v>
      </c>
      <c r="C59" s="17">
        <v>27030708</v>
      </c>
      <c r="D59" s="15" t="s">
        <v>17</v>
      </c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15">
        <f t="shared" si="24"/>
        <v>0</v>
      </c>
      <c r="R59" s="30"/>
      <c r="S59" s="15" t="s">
        <v>41</v>
      </c>
      <c r="T59" s="16" t="s">
        <v>42</v>
      </c>
      <c r="U59" s="17">
        <v>27030708</v>
      </c>
      <c r="V59" s="15" t="s">
        <v>17</v>
      </c>
      <c r="W59" s="15">
        <v>883</v>
      </c>
      <c r="X59" s="15">
        <v>856</v>
      </c>
      <c r="Y59" s="15">
        <v>11435</v>
      </c>
      <c r="Z59" s="15">
        <v>1162</v>
      </c>
      <c r="AA59" s="15">
        <v>1105</v>
      </c>
      <c r="AB59" s="15">
        <v>853</v>
      </c>
      <c r="AC59" s="15">
        <v>995</v>
      </c>
      <c r="AD59" s="15">
        <v>457</v>
      </c>
      <c r="AE59" s="15">
        <v>393</v>
      </c>
      <c r="AF59" s="15"/>
      <c r="AG59" s="15"/>
      <c r="AH59" s="15"/>
      <c r="AI59" s="15">
        <f t="shared" si="32"/>
        <v>18139</v>
      </c>
      <c r="AJ59" s="24" t="e">
        <f t="shared" si="23"/>
        <v>#DIV/0!</v>
      </c>
      <c r="AK59" s="30"/>
      <c r="AL59" s="27"/>
      <c r="AM59" s="34"/>
    </row>
    <row r="60" spans="1:39" s="3" customFormat="1" ht="16.5" customHeight="1">
      <c r="A60" s="15" t="s">
        <v>41</v>
      </c>
      <c r="B60" s="16" t="s">
        <v>42</v>
      </c>
      <c r="C60" s="17">
        <v>27030708</v>
      </c>
      <c r="D60" s="15" t="s">
        <v>18</v>
      </c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15">
        <f t="shared" si="24"/>
        <v>0</v>
      </c>
      <c r="R60" s="30"/>
      <c r="S60" s="15" t="s">
        <v>41</v>
      </c>
      <c r="T60" s="16" t="s">
        <v>42</v>
      </c>
      <c r="U60" s="17">
        <v>27030708</v>
      </c>
      <c r="V60" s="15" t="s">
        <v>18</v>
      </c>
      <c r="W60" s="15">
        <v>50</v>
      </c>
      <c r="X60" s="15">
        <v>61</v>
      </c>
      <c r="Y60" s="15">
        <v>49</v>
      </c>
      <c r="Z60" s="15">
        <v>66</v>
      </c>
      <c r="AA60" s="15">
        <v>46</v>
      </c>
      <c r="AB60" s="15">
        <v>57</v>
      </c>
      <c r="AC60" s="15">
        <v>65</v>
      </c>
      <c r="AD60" s="15">
        <v>88</v>
      </c>
      <c r="AE60" s="15">
        <v>46</v>
      </c>
      <c r="AF60" s="15"/>
      <c r="AG60" s="15"/>
      <c r="AH60" s="15"/>
      <c r="AI60" s="15">
        <f t="shared" si="32"/>
        <v>528</v>
      </c>
      <c r="AJ60" s="24" t="e">
        <f t="shared" si="23"/>
        <v>#DIV/0!</v>
      </c>
      <c r="AK60" s="30"/>
      <c r="AL60" s="27"/>
      <c r="AM60" s="34"/>
    </row>
    <row r="61" spans="1:39" s="3" customFormat="1" ht="16.5" customHeight="1">
      <c r="A61" s="15" t="s">
        <v>41</v>
      </c>
      <c r="B61" s="16" t="s">
        <v>42</v>
      </c>
      <c r="C61" s="17">
        <v>27030708</v>
      </c>
      <c r="D61" s="15" t="s">
        <v>19</v>
      </c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15">
        <f t="shared" si="24"/>
        <v>0</v>
      </c>
      <c r="R61" s="30"/>
      <c r="S61" s="15" t="s">
        <v>41</v>
      </c>
      <c r="T61" s="16" t="s">
        <v>42</v>
      </c>
      <c r="U61" s="17">
        <v>27030708</v>
      </c>
      <c r="V61" s="15" t="s">
        <v>19</v>
      </c>
      <c r="W61" s="15">
        <v>1</v>
      </c>
      <c r="X61" s="15">
        <v>5</v>
      </c>
      <c r="Y61" s="15">
        <v>1800</v>
      </c>
      <c r="Z61" s="15">
        <v>0</v>
      </c>
      <c r="AA61" s="15">
        <v>0</v>
      </c>
      <c r="AB61" s="15">
        <v>0</v>
      </c>
      <c r="AC61" s="15">
        <v>0</v>
      </c>
      <c r="AD61" s="15">
        <v>0</v>
      </c>
      <c r="AE61" s="15">
        <v>0</v>
      </c>
      <c r="AF61" s="15"/>
      <c r="AG61" s="15"/>
      <c r="AH61" s="15"/>
      <c r="AI61" s="15">
        <f t="shared" si="32"/>
        <v>1806</v>
      </c>
      <c r="AJ61" s="24" t="e">
        <f t="shared" si="23"/>
        <v>#DIV/0!</v>
      </c>
      <c r="AK61" s="30"/>
      <c r="AL61" s="27"/>
      <c r="AM61" s="34"/>
    </row>
    <row r="62" spans="1:39" s="3" customFormat="1" ht="16.5" customHeight="1">
      <c r="A62" s="15" t="s">
        <v>41</v>
      </c>
      <c r="B62" s="16" t="s">
        <v>42</v>
      </c>
      <c r="C62" s="17">
        <v>27030708</v>
      </c>
      <c r="D62" s="15" t="s">
        <v>20</v>
      </c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15">
        <f t="shared" si="24"/>
        <v>0</v>
      </c>
      <c r="R62" s="30"/>
      <c r="S62" s="15" t="s">
        <v>41</v>
      </c>
      <c r="T62" s="16" t="s">
        <v>42</v>
      </c>
      <c r="U62" s="17">
        <v>27030708</v>
      </c>
      <c r="V62" s="15" t="s">
        <v>20</v>
      </c>
      <c r="W62" s="15">
        <v>529</v>
      </c>
      <c r="X62" s="15">
        <v>491</v>
      </c>
      <c r="Y62" s="15">
        <v>2821</v>
      </c>
      <c r="Z62" s="15">
        <v>673</v>
      </c>
      <c r="AA62" s="15">
        <v>934</v>
      </c>
      <c r="AB62" s="15">
        <v>675</v>
      </c>
      <c r="AC62" s="15">
        <v>725</v>
      </c>
      <c r="AD62" s="15">
        <v>345</v>
      </c>
      <c r="AE62" s="15">
        <v>324</v>
      </c>
      <c r="AF62" s="15"/>
      <c r="AG62" s="15"/>
      <c r="AH62" s="15"/>
      <c r="AI62" s="15">
        <f t="shared" si="32"/>
        <v>7517</v>
      </c>
      <c r="AJ62" s="24" t="e">
        <f t="shared" si="23"/>
        <v>#DIV/0!</v>
      </c>
      <c r="AK62" s="30"/>
      <c r="AL62" s="27"/>
      <c r="AM62" s="35"/>
    </row>
    <row r="63" spans="1:39" s="8" customFormat="1" ht="16.5" customHeight="1">
      <c r="A63" s="18" t="s">
        <v>43</v>
      </c>
      <c r="B63" s="19" t="s">
        <v>44</v>
      </c>
      <c r="C63" s="20">
        <v>27030902</v>
      </c>
      <c r="D63" s="18" t="s">
        <v>16</v>
      </c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18">
        <f t="shared" si="24"/>
        <v>0</v>
      </c>
      <c r="R63" s="31">
        <f t="shared" ref="R63" si="44">SUM(Q63:Q67)</f>
        <v>0</v>
      </c>
      <c r="S63" s="18" t="s">
        <v>43</v>
      </c>
      <c r="T63" s="19" t="s">
        <v>44</v>
      </c>
      <c r="U63" s="20">
        <v>27030902</v>
      </c>
      <c r="V63" s="18" t="s">
        <v>16</v>
      </c>
      <c r="W63" s="18">
        <v>107</v>
      </c>
      <c r="X63" s="18">
        <v>0</v>
      </c>
      <c r="Y63" s="18">
        <v>468</v>
      </c>
      <c r="Z63" s="18">
        <v>609</v>
      </c>
      <c r="AA63" s="18">
        <v>61</v>
      </c>
      <c r="AB63" s="18">
        <v>176</v>
      </c>
      <c r="AC63" s="18">
        <v>498</v>
      </c>
      <c r="AD63" s="18">
        <v>29</v>
      </c>
      <c r="AE63" s="18">
        <v>33</v>
      </c>
      <c r="AF63" s="18"/>
      <c r="AG63" s="18"/>
      <c r="AH63" s="18"/>
      <c r="AI63" s="18">
        <f t="shared" si="32"/>
        <v>1981</v>
      </c>
      <c r="AJ63" s="24" t="e">
        <f t="shared" si="23"/>
        <v>#DIV/0!</v>
      </c>
      <c r="AK63" s="31">
        <f t="shared" ref="AK63" si="45">SUM(AI63:AI67)</f>
        <v>58932</v>
      </c>
      <c r="AL63" s="28" t="e">
        <f t="shared" ref="AL63:AL78" si="46">(AK63*100)/R63</f>
        <v>#DIV/0!</v>
      </c>
      <c r="AM63" s="36" t="e">
        <f t="shared" ref="AM63" si="47">IF(AL63&gt;=140,"2",IF(AL63&gt;=130,"4",IF(AL63&gt;=120,"6",IF(AL63&gt;=110,"8",IF(AL63&gt;=100,"10",IF(AL63&gt;=90,"10",IF(AL63&gt;=80,"8",IF(AL63&gt;=70,"6",IF(AL63&gt;=60,"4",IF(AL63&lt;=59,"2",))))))))))</f>
        <v>#DIV/0!</v>
      </c>
    </row>
    <row r="64" spans="1:39" s="8" customFormat="1" ht="16.5" customHeight="1">
      <c r="A64" s="18" t="s">
        <v>43</v>
      </c>
      <c r="B64" s="19" t="s">
        <v>44</v>
      </c>
      <c r="C64" s="20">
        <v>27030902</v>
      </c>
      <c r="D64" s="18" t="s">
        <v>17</v>
      </c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18">
        <f t="shared" si="24"/>
        <v>0</v>
      </c>
      <c r="R64" s="31"/>
      <c r="S64" s="18" t="s">
        <v>43</v>
      </c>
      <c r="T64" s="19" t="s">
        <v>44</v>
      </c>
      <c r="U64" s="20">
        <v>27030902</v>
      </c>
      <c r="V64" s="18" t="s">
        <v>17</v>
      </c>
      <c r="W64" s="18">
        <v>6747</v>
      </c>
      <c r="X64" s="18">
        <v>8649</v>
      </c>
      <c r="Y64" s="18">
        <v>4118</v>
      </c>
      <c r="Z64" s="18">
        <v>3847</v>
      </c>
      <c r="AA64" s="18">
        <v>1910</v>
      </c>
      <c r="AB64" s="18">
        <v>2282</v>
      </c>
      <c r="AC64" s="18">
        <v>1511</v>
      </c>
      <c r="AD64" s="18">
        <v>906</v>
      </c>
      <c r="AE64" s="18">
        <v>1394</v>
      </c>
      <c r="AF64" s="18"/>
      <c r="AG64" s="18"/>
      <c r="AH64" s="18"/>
      <c r="AI64" s="18">
        <f t="shared" si="32"/>
        <v>31364</v>
      </c>
      <c r="AJ64" s="24" t="e">
        <f t="shared" si="23"/>
        <v>#DIV/0!</v>
      </c>
      <c r="AK64" s="31"/>
      <c r="AL64" s="28"/>
      <c r="AM64" s="37"/>
    </row>
    <row r="65" spans="1:39" s="8" customFormat="1" ht="16.5" customHeight="1">
      <c r="A65" s="18" t="s">
        <v>43</v>
      </c>
      <c r="B65" s="19" t="s">
        <v>44</v>
      </c>
      <c r="C65" s="20">
        <v>27030902</v>
      </c>
      <c r="D65" s="18" t="s">
        <v>18</v>
      </c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18">
        <f t="shared" si="24"/>
        <v>0</v>
      </c>
      <c r="R65" s="31"/>
      <c r="S65" s="18" t="s">
        <v>43</v>
      </c>
      <c r="T65" s="19" t="s">
        <v>44</v>
      </c>
      <c r="U65" s="20">
        <v>27030902</v>
      </c>
      <c r="V65" s="18" t="s">
        <v>18</v>
      </c>
      <c r="W65" s="18">
        <v>106</v>
      </c>
      <c r="X65" s="18">
        <v>134</v>
      </c>
      <c r="Y65" s="18">
        <v>128</v>
      </c>
      <c r="Z65" s="18">
        <v>154</v>
      </c>
      <c r="AA65" s="18">
        <v>101</v>
      </c>
      <c r="AB65" s="18">
        <v>104</v>
      </c>
      <c r="AC65" s="18">
        <v>114</v>
      </c>
      <c r="AD65" s="18">
        <v>123</v>
      </c>
      <c r="AE65" s="18">
        <v>53</v>
      </c>
      <c r="AF65" s="18"/>
      <c r="AG65" s="18"/>
      <c r="AH65" s="18"/>
      <c r="AI65" s="18">
        <f t="shared" si="32"/>
        <v>1017</v>
      </c>
      <c r="AJ65" s="24" t="e">
        <f t="shared" si="23"/>
        <v>#DIV/0!</v>
      </c>
      <c r="AK65" s="31"/>
      <c r="AL65" s="28"/>
      <c r="AM65" s="37"/>
    </row>
    <row r="66" spans="1:39" s="8" customFormat="1" ht="16.5" customHeight="1">
      <c r="A66" s="18" t="s">
        <v>43</v>
      </c>
      <c r="B66" s="19" t="s">
        <v>44</v>
      </c>
      <c r="C66" s="20">
        <v>27030902</v>
      </c>
      <c r="D66" s="18" t="s">
        <v>19</v>
      </c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18">
        <f t="shared" si="24"/>
        <v>0</v>
      </c>
      <c r="R66" s="31"/>
      <c r="S66" s="18" t="s">
        <v>43</v>
      </c>
      <c r="T66" s="19" t="s">
        <v>44</v>
      </c>
      <c r="U66" s="20">
        <v>27030902</v>
      </c>
      <c r="V66" s="18" t="s">
        <v>19</v>
      </c>
      <c r="W66" s="18">
        <v>1</v>
      </c>
      <c r="X66" s="18">
        <v>2846</v>
      </c>
      <c r="Y66" s="18">
        <v>796</v>
      </c>
      <c r="Z66" s="18">
        <v>849</v>
      </c>
      <c r="AA66" s="18">
        <v>5</v>
      </c>
      <c r="AB66" s="18">
        <v>0</v>
      </c>
      <c r="AC66" s="18">
        <v>0</v>
      </c>
      <c r="AD66" s="18">
        <v>0</v>
      </c>
      <c r="AE66" s="18">
        <v>0</v>
      </c>
      <c r="AF66" s="18"/>
      <c r="AG66" s="18"/>
      <c r="AH66" s="18"/>
      <c r="AI66" s="18">
        <f t="shared" si="32"/>
        <v>4497</v>
      </c>
      <c r="AJ66" s="24" t="e">
        <f t="shared" si="23"/>
        <v>#DIV/0!</v>
      </c>
      <c r="AK66" s="31"/>
      <c r="AL66" s="28"/>
      <c r="AM66" s="37"/>
    </row>
    <row r="67" spans="1:39" s="8" customFormat="1" ht="16.5" customHeight="1">
      <c r="A67" s="18" t="s">
        <v>43</v>
      </c>
      <c r="B67" s="19" t="s">
        <v>44</v>
      </c>
      <c r="C67" s="20">
        <v>27030902</v>
      </c>
      <c r="D67" s="18" t="s">
        <v>20</v>
      </c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18">
        <f t="shared" si="24"/>
        <v>0</v>
      </c>
      <c r="R67" s="31"/>
      <c r="S67" s="18" t="s">
        <v>43</v>
      </c>
      <c r="T67" s="19" t="s">
        <v>44</v>
      </c>
      <c r="U67" s="20">
        <v>27030902</v>
      </c>
      <c r="V67" s="18" t="s">
        <v>20</v>
      </c>
      <c r="W67" s="18">
        <v>4865</v>
      </c>
      <c r="X67" s="18">
        <v>4377</v>
      </c>
      <c r="Y67" s="18">
        <v>2399</v>
      </c>
      <c r="Z67" s="18">
        <v>2627</v>
      </c>
      <c r="AA67" s="18">
        <v>1553</v>
      </c>
      <c r="AB67" s="18">
        <v>1681</v>
      </c>
      <c r="AC67" s="18">
        <v>848</v>
      </c>
      <c r="AD67" s="18">
        <v>576</v>
      </c>
      <c r="AE67" s="18">
        <v>1147</v>
      </c>
      <c r="AF67" s="18"/>
      <c r="AG67" s="18"/>
      <c r="AH67" s="18"/>
      <c r="AI67" s="18">
        <f t="shared" si="32"/>
        <v>20073</v>
      </c>
      <c r="AJ67" s="24" t="e">
        <f t="shared" si="23"/>
        <v>#DIV/0!</v>
      </c>
      <c r="AK67" s="31"/>
      <c r="AL67" s="28"/>
      <c r="AM67" s="38"/>
    </row>
    <row r="68" spans="1:39" s="2" customFormat="1" ht="16.5" customHeight="1">
      <c r="A68" s="5" t="s">
        <v>45</v>
      </c>
      <c r="B68" s="6">
        <v>10202</v>
      </c>
      <c r="C68" s="6">
        <v>27030210</v>
      </c>
      <c r="D68" s="5" t="s">
        <v>16</v>
      </c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5">
        <f t="shared" si="24"/>
        <v>0</v>
      </c>
      <c r="R68" s="32">
        <f>SUM(Q68:Q72)</f>
        <v>0</v>
      </c>
      <c r="S68" s="5" t="s">
        <v>45</v>
      </c>
      <c r="T68" s="6">
        <v>10202</v>
      </c>
      <c r="U68" s="6">
        <v>27030210</v>
      </c>
      <c r="V68" s="5" t="s">
        <v>16</v>
      </c>
      <c r="W68" s="5">
        <v>0</v>
      </c>
      <c r="X68" s="5">
        <v>0</v>
      </c>
      <c r="Y68" s="5">
        <v>0</v>
      </c>
      <c r="Z68" s="5">
        <v>0</v>
      </c>
      <c r="AA68" s="5">
        <v>0</v>
      </c>
      <c r="AB68" s="5">
        <v>0</v>
      </c>
      <c r="AC68" s="5">
        <v>0</v>
      </c>
      <c r="AD68" s="5">
        <v>0</v>
      </c>
      <c r="AE68" s="5">
        <v>1</v>
      </c>
      <c r="AF68" s="5"/>
      <c r="AG68" s="5"/>
      <c r="AH68" s="5"/>
      <c r="AI68" s="5">
        <f t="shared" si="32"/>
        <v>1</v>
      </c>
      <c r="AJ68" s="24" t="e">
        <f t="shared" si="23"/>
        <v>#DIV/0!</v>
      </c>
      <c r="AK68" s="32">
        <f t="shared" ref="AK68" si="48">SUM(AI68:AI72)</f>
        <v>502</v>
      </c>
      <c r="AL68" s="29" t="e">
        <f t="shared" si="46"/>
        <v>#DIV/0!</v>
      </c>
      <c r="AM68" s="39" t="e">
        <f t="shared" ref="AM68" si="49">IF(AL68&gt;=140,"2",IF(AL68&gt;=130,"4",IF(AL68&gt;=120,"6",IF(AL68&gt;=110,"8",IF(AL68&gt;=100,"10",IF(AL68&gt;=90,"10",IF(AL68&gt;=80,"8",IF(AL68&gt;=70,"6",IF(AL68&gt;=60,"4",IF(AL68&lt;=59,"2",))))))))))</f>
        <v>#DIV/0!</v>
      </c>
    </row>
    <row r="69" spans="1:39" s="2" customFormat="1" ht="16.5" customHeight="1">
      <c r="A69" s="5" t="s">
        <v>45</v>
      </c>
      <c r="B69" s="6">
        <v>10202</v>
      </c>
      <c r="C69" s="6">
        <v>27030210</v>
      </c>
      <c r="D69" s="5" t="s">
        <v>17</v>
      </c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5">
        <f t="shared" si="24"/>
        <v>0</v>
      </c>
      <c r="R69" s="32"/>
      <c r="S69" s="5" t="s">
        <v>45</v>
      </c>
      <c r="T69" s="6">
        <v>10202</v>
      </c>
      <c r="U69" s="6">
        <v>27030210</v>
      </c>
      <c r="V69" s="5" t="s">
        <v>17</v>
      </c>
      <c r="W69" s="5">
        <v>0</v>
      </c>
      <c r="X69" s="5">
        <v>0</v>
      </c>
      <c r="Y69" s="5">
        <v>0</v>
      </c>
      <c r="Z69" s="5">
        <v>0</v>
      </c>
      <c r="AA69" s="5">
        <v>0</v>
      </c>
      <c r="AB69" s="5">
        <v>0</v>
      </c>
      <c r="AC69" s="5">
        <v>0</v>
      </c>
      <c r="AD69" s="5">
        <v>0</v>
      </c>
      <c r="AE69" s="5">
        <v>135</v>
      </c>
      <c r="AF69" s="5"/>
      <c r="AG69" s="5"/>
      <c r="AH69" s="5"/>
      <c r="AI69" s="5">
        <f t="shared" si="32"/>
        <v>135</v>
      </c>
      <c r="AJ69" s="24" t="e">
        <f t="shared" si="23"/>
        <v>#DIV/0!</v>
      </c>
      <c r="AK69" s="32"/>
      <c r="AL69" s="29"/>
      <c r="AM69" s="40"/>
    </row>
    <row r="70" spans="1:39" s="2" customFormat="1" ht="16.5" customHeight="1">
      <c r="A70" s="5" t="s">
        <v>45</v>
      </c>
      <c r="B70" s="6">
        <v>10202</v>
      </c>
      <c r="C70" s="6">
        <v>27030210</v>
      </c>
      <c r="D70" s="5" t="s">
        <v>18</v>
      </c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5">
        <f t="shared" si="24"/>
        <v>0</v>
      </c>
      <c r="R70" s="32"/>
      <c r="S70" s="5" t="s">
        <v>45</v>
      </c>
      <c r="T70" s="6">
        <v>10202</v>
      </c>
      <c r="U70" s="6">
        <v>27030210</v>
      </c>
      <c r="V70" s="5" t="s">
        <v>18</v>
      </c>
      <c r="W70" s="5">
        <v>27</v>
      </c>
      <c r="X70" s="5">
        <v>58</v>
      </c>
      <c r="Y70" s="5">
        <v>28</v>
      </c>
      <c r="Z70" s="5">
        <v>26</v>
      </c>
      <c r="AA70" s="5">
        <v>40</v>
      </c>
      <c r="AB70" s="5">
        <v>29</v>
      </c>
      <c r="AC70" s="5">
        <v>9</v>
      </c>
      <c r="AD70" s="5">
        <v>36</v>
      </c>
      <c r="AE70" s="5">
        <v>11</v>
      </c>
      <c r="AF70" s="5"/>
      <c r="AG70" s="5"/>
      <c r="AH70" s="5"/>
      <c r="AI70" s="5">
        <f t="shared" si="32"/>
        <v>264</v>
      </c>
      <c r="AJ70" s="24" t="e">
        <f t="shared" si="23"/>
        <v>#DIV/0!</v>
      </c>
      <c r="AK70" s="32"/>
      <c r="AL70" s="29"/>
      <c r="AM70" s="40"/>
    </row>
    <row r="71" spans="1:39" s="2" customFormat="1" ht="16.5" customHeight="1">
      <c r="A71" s="5" t="s">
        <v>45</v>
      </c>
      <c r="B71" s="6">
        <v>10202</v>
      </c>
      <c r="C71" s="6">
        <v>27030210</v>
      </c>
      <c r="D71" s="10" t="s">
        <v>19</v>
      </c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5">
        <f t="shared" si="24"/>
        <v>0</v>
      </c>
      <c r="R71" s="32"/>
      <c r="S71" s="5"/>
      <c r="T71" s="6"/>
      <c r="U71" s="6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>
        <f t="shared" si="32"/>
        <v>0</v>
      </c>
      <c r="AJ71" s="24" t="e">
        <f t="shared" si="23"/>
        <v>#DIV/0!</v>
      </c>
      <c r="AK71" s="32"/>
      <c r="AL71" s="29"/>
      <c r="AM71" s="40"/>
    </row>
    <row r="72" spans="1:39" s="2" customFormat="1" ht="16.5" customHeight="1">
      <c r="A72" s="5" t="s">
        <v>45</v>
      </c>
      <c r="B72" s="6">
        <v>10202</v>
      </c>
      <c r="C72" s="6">
        <v>27030210</v>
      </c>
      <c r="D72" s="5" t="s">
        <v>20</v>
      </c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5">
        <f t="shared" si="24"/>
        <v>0</v>
      </c>
      <c r="R72" s="32"/>
      <c r="S72" s="5" t="s">
        <v>45</v>
      </c>
      <c r="T72" s="6">
        <v>10202</v>
      </c>
      <c r="U72" s="6">
        <v>27030210</v>
      </c>
      <c r="V72" s="5" t="s">
        <v>20</v>
      </c>
      <c r="W72" s="5">
        <v>0</v>
      </c>
      <c r="X72" s="5">
        <v>0</v>
      </c>
      <c r="Y72" s="5">
        <v>0</v>
      </c>
      <c r="Z72" s="5">
        <v>0</v>
      </c>
      <c r="AA72" s="5">
        <v>0</v>
      </c>
      <c r="AB72" s="5">
        <v>0</v>
      </c>
      <c r="AC72" s="5">
        <v>0</v>
      </c>
      <c r="AD72" s="5">
        <v>0</v>
      </c>
      <c r="AE72" s="5">
        <v>102</v>
      </c>
      <c r="AF72" s="5"/>
      <c r="AG72" s="5"/>
      <c r="AH72" s="5"/>
      <c r="AI72" s="5">
        <f t="shared" ref="AI72:AI82" si="50">SUM(W72:AH72)</f>
        <v>102</v>
      </c>
      <c r="AJ72" s="24" t="e">
        <f t="shared" si="23"/>
        <v>#DIV/0!</v>
      </c>
      <c r="AK72" s="32"/>
      <c r="AL72" s="29"/>
      <c r="AM72" s="41"/>
    </row>
    <row r="73" spans="1:39" ht="16.5" customHeight="1">
      <c r="A73" s="10" t="s">
        <v>46</v>
      </c>
      <c r="B73" s="11">
        <v>10203</v>
      </c>
      <c r="C73" s="11">
        <v>27030204</v>
      </c>
      <c r="D73" s="10" t="s">
        <v>16</v>
      </c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10">
        <f t="shared" si="24"/>
        <v>0</v>
      </c>
      <c r="R73" s="31">
        <f t="shared" ref="R73" si="51">SUM(Q73:Q77)</f>
        <v>0</v>
      </c>
      <c r="S73" s="10" t="s">
        <v>46</v>
      </c>
      <c r="T73" s="11">
        <v>10203</v>
      </c>
      <c r="U73" s="11">
        <v>27030204</v>
      </c>
      <c r="V73" s="10" t="s">
        <v>16</v>
      </c>
      <c r="W73" s="10">
        <v>70</v>
      </c>
      <c r="X73" s="10">
        <v>14</v>
      </c>
      <c r="Y73" s="10">
        <v>0</v>
      </c>
      <c r="Z73" s="10">
        <v>63</v>
      </c>
      <c r="AA73" s="10">
        <v>0</v>
      </c>
      <c r="AB73" s="10">
        <v>14</v>
      </c>
      <c r="AC73" s="10">
        <v>92</v>
      </c>
      <c r="AD73" s="10">
        <v>19</v>
      </c>
      <c r="AE73" s="10">
        <v>0</v>
      </c>
      <c r="AF73" s="10"/>
      <c r="AG73" s="10"/>
      <c r="AH73" s="10"/>
      <c r="AI73" s="10">
        <f t="shared" si="50"/>
        <v>272</v>
      </c>
      <c r="AJ73" s="24" t="e">
        <f t="shared" si="23"/>
        <v>#DIV/0!</v>
      </c>
      <c r="AK73" s="31">
        <f t="shared" ref="AK73" si="52">SUM(AI73:AI77)</f>
        <v>10080</v>
      </c>
      <c r="AL73" s="27" t="e">
        <f t="shared" si="46"/>
        <v>#DIV/0!</v>
      </c>
      <c r="AM73" s="33" t="e">
        <f t="shared" ref="AM73" si="53">IF(AL73&gt;=140,"2",IF(AL73&gt;=130,"4",IF(AL73&gt;=120,"6",IF(AL73&gt;=110,"8",IF(AL73&gt;=100,"10",IF(AL73&gt;=90,"10",IF(AL73&gt;=80,"8",IF(AL73&gt;=70,"6",IF(AL73&gt;=60,"4",IF(AL73&lt;=59,"2",))))))))))</f>
        <v>#DIV/0!</v>
      </c>
    </row>
    <row r="74" spans="1:39" ht="16.5" customHeight="1">
      <c r="A74" s="10" t="s">
        <v>46</v>
      </c>
      <c r="B74" s="11">
        <v>10203</v>
      </c>
      <c r="C74" s="11">
        <v>27030204</v>
      </c>
      <c r="D74" s="10" t="s">
        <v>17</v>
      </c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10">
        <f t="shared" si="24"/>
        <v>0</v>
      </c>
      <c r="R74" s="31"/>
      <c r="S74" s="10" t="s">
        <v>46</v>
      </c>
      <c r="T74" s="11">
        <v>10203</v>
      </c>
      <c r="U74" s="11">
        <v>27030204</v>
      </c>
      <c r="V74" s="10" t="s">
        <v>17</v>
      </c>
      <c r="W74" s="10">
        <v>2366</v>
      </c>
      <c r="X74" s="10">
        <v>967</v>
      </c>
      <c r="Y74" s="10">
        <v>351</v>
      </c>
      <c r="Z74" s="10">
        <v>491</v>
      </c>
      <c r="AA74" s="10">
        <v>295</v>
      </c>
      <c r="AB74" s="10">
        <v>403</v>
      </c>
      <c r="AC74" s="10">
        <v>442</v>
      </c>
      <c r="AD74" s="10">
        <v>249</v>
      </c>
      <c r="AE74" s="10">
        <v>291</v>
      </c>
      <c r="AF74" s="10"/>
      <c r="AG74" s="10"/>
      <c r="AH74" s="10"/>
      <c r="AI74" s="10">
        <f t="shared" si="50"/>
        <v>5855</v>
      </c>
      <c r="AJ74" s="24" t="e">
        <f t="shared" si="23"/>
        <v>#DIV/0!</v>
      </c>
      <c r="AK74" s="31"/>
      <c r="AL74" s="27"/>
      <c r="AM74" s="34"/>
    </row>
    <row r="75" spans="1:39" ht="16.5" customHeight="1">
      <c r="A75" s="10" t="s">
        <v>46</v>
      </c>
      <c r="B75" s="11">
        <v>10203</v>
      </c>
      <c r="C75" s="11">
        <v>27030204</v>
      </c>
      <c r="D75" s="10" t="s">
        <v>18</v>
      </c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10">
        <f t="shared" si="24"/>
        <v>0</v>
      </c>
      <c r="R75" s="31"/>
      <c r="S75" s="10" t="s">
        <v>46</v>
      </c>
      <c r="T75" s="11">
        <v>10203</v>
      </c>
      <c r="U75" s="11">
        <v>27030204</v>
      </c>
      <c r="V75" s="10" t="s">
        <v>18</v>
      </c>
      <c r="W75" s="10">
        <v>3</v>
      </c>
      <c r="X75" s="10">
        <v>33</v>
      </c>
      <c r="Y75" s="10">
        <v>4</v>
      </c>
      <c r="Z75" s="10">
        <v>37</v>
      </c>
      <c r="AA75" s="10">
        <v>3</v>
      </c>
      <c r="AB75" s="10">
        <v>31</v>
      </c>
      <c r="AC75" s="10">
        <v>10</v>
      </c>
      <c r="AD75" s="10">
        <v>32</v>
      </c>
      <c r="AE75" s="10">
        <v>4</v>
      </c>
      <c r="AF75" s="10"/>
      <c r="AG75" s="10"/>
      <c r="AH75" s="10"/>
      <c r="AI75" s="10">
        <f t="shared" si="50"/>
        <v>157</v>
      </c>
      <c r="AJ75" s="24" t="e">
        <f t="shared" si="23"/>
        <v>#DIV/0!</v>
      </c>
      <c r="AK75" s="31"/>
      <c r="AL75" s="27"/>
      <c r="AM75" s="34"/>
    </row>
    <row r="76" spans="1:39" ht="16.5" customHeight="1">
      <c r="A76" s="10" t="s">
        <v>46</v>
      </c>
      <c r="B76" s="11">
        <v>10203</v>
      </c>
      <c r="C76" s="11">
        <v>27030204</v>
      </c>
      <c r="D76" s="10" t="s">
        <v>19</v>
      </c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10">
        <f t="shared" si="24"/>
        <v>0</v>
      </c>
      <c r="R76" s="31"/>
      <c r="S76" s="10" t="s">
        <v>46</v>
      </c>
      <c r="T76" s="11">
        <v>10203</v>
      </c>
      <c r="U76" s="11">
        <v>27030204</v>
      </c>
      <c r="V76" s="10" t="s">
        <v>19</v>
      </c>
      <c r="W76" s="10">
        <v>626</v>
      </c>
      <c r="X76" s="10">
        <v>149</v>
      </c>
      <c r="Y76" s="10">
        <v>6</v>
      </c>
      <c r="Z76" s="10">
        <v>0</v>
      </c>
      <c r="AA76" s="10">
        <v>1</v>
      </c>
      <c r="AB76" s="10">
        <v>0</v>
      </c>
      <c r="AC76" s="10">
        <v>0</v>
      </c>
      <c r="AD76" s="10">
        <v>0</v>
      </c>
      <c r="AE76" s="10">
        <v>0</v>
      </c>
      <c r="AF76" s="10"/>
      <c r="AG76" s="10"/>
      <c r="AH76" s="10"/>
      <c r="AI76" s="10">
        <f t="shared" si="50"/>
        <v>782</v>
      </c>
      <c r="AJ76" s="24" t="e">
        <f t="shared" si="23"/>
        <v>#DIV/0!</v>
      </c>
      <c r="AK76" s="31"/>
      <c r="AL76" s="27"/>
      <c r="AM76" s="34"/>
    </row>
    <row r="77" spans="1:39" ht="16.5" customHeight="1">
      <c r="A77" s="10" t="s">
        <v>46</v>
      </c>
      <c r="B77" s="11">
        <v>10203</v>
      </c>
      <c r="C77" s="11">
        <v>27030204</v>
      </c>
      <c r="D77" s="10" t="s">
        <v>20</v>
      </c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10">
        <f t="shared" si="24"/>
        <v>0</v>
      </c>
      <c r="R77" s="31"/>
      <c r="S77" s="10" t="s">
        <v>46</v>
      </c>
      <c r="T77" s="11">
        <v>10203</v>
      </c>
      <c r="U77" s="11">
        <v>27030204</v>
      </c>
      <c r="V77" s="10" t="s">
        <v>20</v>
      </c>
      <c r="W77" s="10">
        <v>919</v>
      </c>
      <c r="X77" s="10">
        <v>568</v>
      </c>
      <c r="Y77" s="10">
        <v>214</v>
      </c>
      <c r="Z77" s="10">
        <v>316</v>
      </c>
      <c r="AA77" s="10">
        <v>213</v>
      </c>
      <c r="AB77" s="10">
        <v>226</v>
      </c>
      <c r="AC77" s="10">
        <v>245</v>
      </c>
      <c r="AD77" s="10">
        <v>121</v>
      </c>
      <c r="AE77" s="10">
        <v>192</v>
      </c>
      <c r="AF77" s="10"/>
      <c r="AG77" s="10"/>
      <c r="AH77" s="10"/>
      <c r="AI77" s="10">
        <f t="shared" si="50"/>
        <v>3014</v>
      </c>
      <c r="AJ77" s="24" t="e">
        <f t="shared" si="23"/>
        <v>#DIV/0!</v>
      </c>
      <c r="AK77" s="31"/>
      <c r="AL77" s="27"/>
      <c r="AM77" s="35"/>
    </row>
    <row r="78" spans="1:39" s="3" customFormat="1" ht="16.5" customHeight="1">
      <c r="A78" s="15" t="s">
        <v>47</v>
      </c>
      <c r="B78" s="17">
        <v>10867</v>
      </c>
      <c r="C78" s="17">
        <v>27030101</v>
      </c>
      <c r="D78" s="15" t="s">
        <v>16</v>
      </c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15">
        <f t="shared" si="24"/>
        <v>0</v>
      </c>
      <c r="R78" s="30">
        <f t="shared" ref="R78" si="54">SUM(Q78:Q82)</f>
        <v>0</v>
      </c>
      <c r="S78" s="15" t="s">
        <v>47</v>
      </c>
      <c r="T78" s="17">
        <v>10867</v>
      </c>
      <c r="U78" s="17">
        <v>27030101</v>
      </c>
      <c r="V78" s="15" t="s">
        <v>16</v>
      </c>
      <c r="W78" s="15">
        <v>64</v>
      </c>
      <c r="X78" s="15">
        <v>174</v>
      </c>
      <c r="Y78" s="15">
        <v>150</v>
      </c>
      <c r="Z78" s="15">
        <v>342</v>
      </c>
      <c r="AA78" s="15">
        <v>46</v>
      </c>
      <c r="AB78" s="15">
        <v>531</v>
      </c>
      <c r="AC78" s="15">
        <v>53</v>
      </c>
      <c r="AD78" s="15">
        <v>48</v>
      </c>
      <c r="AE78" s="15">
        <v>236</v>
      </c>
      <c r="AF78" s="15"/>
      <c r="AG78" s="15"/>
      <c r="AH78" s="15"/>
      <c r="AI78" s="15">
        <f t="shared" si="50"/>
        <v>1644</v>
      </c>
      <c r="AJ78" s="24" t="e">
        <f t="shared" si="23"/>
        <v>#DIV/0!</v>
      </c>
      <c r="AK78" s="30">
        <f t="shared" ref="AK78" si="55">SUM(AI78:AI82)</f>
        <v>161891</v>
      </c>
      <c r="AL78" s="27" t="e">
        <f t="shared" si="46"/>
        <v>#DIV/0!</v>
      </c>
      <c r="AM78" s="33" t="e">
        <f t="shared" ref="AM78" si="56">IF(AL78&gt;=140,"2",IF(AL78&gt;=130,"4",IF(AL78&gt;=120,"6",IF(AL78&gt;=110,"8",IF(AL78&gt;=100,"10",IF(AL78&gt;=90,"10",IF(AL78&gt;=80,"8",IF(AL78&gt;=70,"6",IF(AL78&gt;=60,"4",IF(AL78&lt;=59,"2",))))))))))</f>
        <v>#DIV/0!</v>
      </c>
    </row>
    <row r="79" spans="1:39" s="3" customFormat="1" ht="16.5" customHeight="1">
      <c r="A79" s="15" t="s">
        <v>47</v>
      </c>
      <c r="B79" s="17">
        <v>10867</v>
      </c>
      <c r="C79" s="17">
        <v>27030101</v>
      </c>
      <c r="D79" s="15" t="s">
        <v>17</v>
      </c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15">
        <f t="shared" si="24"/>
        <v>0</v>
      </c>
      <c r="R79" s="30"/>
      <c r="S79" s="15" t="s">
        <v>47</v>
      </c>
      <c r="T79" s="17">
        <v>10867</v>
      </c>
      <c r="U79" s="17">
        <v>27030101</v>
      </c>
      <c r="V79" s="15" t="s">
        <v>17</v>
      </c>
      <c r="W79" s="15">
        <v>10480</v>
      </c>
      <c r="X79" s="15">
        <v>11980</v>
      </c>
      <c r="Y79" s="15">
        <v>13468</v>
      </c>
      <c r="Z79" s="15">
        <v>11425</v>
      </c>
      <c r="AA79" s="15">
        <v>12812</v>
      </c>
      <c r="AB79" s="15">
        <v>14433</v>
      </c>
      <c r="AC79" s="15">
        <v>9398</v>
      </c>
      <c r="AD79" s="15">
        <v>10468</v>
      </c>
      <c r="AE79" s="15">
        <v>11523</v>
      </c>
      <c r="AF79" s="15"/>
      <c r="AG79" s="15"/>
      <c r="AH79" s="15"/>
      <c r="AI79" s="15">
        <f t="shared" si="50"/>
        <v>105987</v>
      </c>
      <c r="AJ79" s="24" t="e">
        <f t="shared" si="23"/>
        <v>#DIV/0!</v>
      </c>
      <c r="AK79" s="30"/>
      <c r="AL79" s="27"/>
      <c r="AM79" s="34"/>
    </row>
    <row r="80" spans="1:39" s="3" customFormat="1" ht="16.5" customHeight="1">
      <c r="A80" s="15" t="s">
        <v>47</v>
      </c>
      <c r="B80" s="17">
        <v>10867</v>
      </c>
      <c r="C80" s="17">
        <v>27030101</v>
      </c>
      <c r="D80" s="15" t="s">
        <v>18</v>
      </c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15">
        <f t="shared" si="24"/>
        <v>0</v>
      </c>
      <c r="R80" s="30"/>
      <c r="S80" s="15" t="s">
        <v>47</v>
      </c>
      <c r="T80" s="17">
        <v>10867</v>
      </c>
      <c r="U80" s="17">
        <v>27030101</v>
      </c>
      <c r="V80" s="15" t="s">
        <v>18</v>
      </c>
      <c r="W80" s="15">
        <v>167</v>
      </c>
      <c r="X80" s="15">
        <v>137</v>
      </c>
      <c r="Y80" s="15">
        <v>135</v>
      </c>
      <c r="Z80" s="15">
        <v>124</v>
      </c>
      <c r="AA80" s="15">
        <v>146</v>
      </c>
      <c r="AB80" s="15">
        <v>114</v>
      </c>
      <c r="AC80" s="15">
        <v>100</v>
      </c>
      <c r="AD80" s="15">
        <v>180</v>
      </c>
      <c r="AE80" s="15">
        <v>394</v>
      </c>
      <c r="AF80" s="15"/>
      <c r="AG80" s="15"/>
      <c r="AH80" s="15"/>
      <c r="AI80" s="15">
        <f t="shared" si="50"/>
        <v>1497</v>
      </c>
      <c r="AJ80" s="24" t="e">
        <f t="shared" si="23"/>
        <v>#DIV/0!</v>
      </c>
      <c r="AK80" s="30"/>
      <c r="AL80" s="27"/>
      <c r="AM80" s="34"/>
    </row>
    <row r="81" spans="1:39" s="3" customFormat="1" ht="16.5" customHeight="1">
      <c r="A81" s="15" t="s">
        <v>47</v>
      </c>
      <c r="B81" s="17">
        <v>10867</v>
      </c>
      <c r="C81" s="17">
        <v>27030101</v>
      </c>
      <c r="D81" s="15" t="s">
        <v>19</v>
      </c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15">
        <f t="shared" si="24"/>
        <v>0</v>
      </c>
      <c r="R81" s="30"/>
      <c r="S81" s="15" t="s">
        <v>47</v>
      </c>
      <c r="T81" s="17">
        <v>10867</v>
      </c>
      <c r="U81" s="17">
        <v>27030101</v>
      </c>
      <c r="V81" s="15" t="s">
        <v>19</v>
      </c>
      <c r="W81" s="15">
        <v>63</v>
      </c>
      <c r="X81" s="15">
        <v>25</v>
      </c>
      <c r="Y81" s="15">
        <v>21</v>
      </c>
      <c r="Z81" s="15">
        <v>27</v>
      </c>
      <c r="AA81" s="15">
        <v>76</v>
      </c>
      <c r="AB81" s="15">
        <v>4</v>
      </c>
      <c r="AC81" s="15">
        <v>0</v>
      </c>
      <c r="AD81" s="15">
        <v>0</v>
      </c>
      <c r="AE81" s="15">
        <v>0</v>
      </c>
      <c r="AF81" s="15"/>
      <c r="AG81" s="15"/>
      <c r="AH81" s="15"/>
      <c r="AI81" s="15">
        <f t="shared" si="50"/>
        <v>216</v>
      </c>
      <c r="AJ81" s="24" t="e">
        <f t="shared" si="23"/>
        <v>#DIV/0!</v>
      </c>
      <c r="AK81" s="30"/>
      <c r="AL81" s="27"/>
      <c r="AM81" s="34"/>
    </row>
    <row r="82" spans="1:39" s="3" customFormat="1" ht="16.5" customHeight="1">
      <c r="A82" s="15" t="s">
        <v>47</v>
      </c>
      <c r="B82" s="17">
        <v>10867</v>
      </c>
      <c r="C82" s="17">
        <v>27030101</v>
      </c>
      <c r="D82" s="15" t="s">
        <v>20</v>
      </c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15">
        <f t="shared" si="24"/>
        <v>0</v>
      </c>
      <c r="R82" s="30"/>
      <c r="S82" s="15" t="s">
        <v>47</v>
      </c>
      <c r="T82" s="17">
        <v>10867</v>
      </c>
      <c r="U82" s="17">
        <v>27030101</v>
      </c>
      <c r="V82" s="15" t="s">
        <v>20</v>
      </c>
      <c r="W82" s="15">
        <v>5585</v>
      </c>
      <c r="X82" s="15">
        <v>5914</v>
      </c>
      <c r="Y82" s="15">
        <v>5737</v>
      </c>
      <c r="Z82" s="15">
        <v>5358</v>
      </c>
      <c r="AA82" s="15">
        <v>6100</v>
      </c>
      <c r="AB82" s="15">
        <v>6952</v>
      </c>
      <c r="AC82" s="15">
        <v>4983</v>
      </c>
      <c r="AD82" s="15">
        <v>5347</v>
      </c>
      <c r="AE82" s="15">
        <v>6571</v>
      </c>
      <c r="AF82" s="15"/>
      <c r="AG82" s="15"/>
      <c r="AH82" s="15"/>
      <c r="AI82" s="15">
        <f t="shared" si="50"/>
        <v>52547</v>
      </c>
      <c r="AJ82" s="24" t="e">
        <f t="shared" si="23"/>
        <v>#DIV/0!</v>
      </c>
      <c r="AK82" s="30"/>
      <c r="AL82" s="27"/>
      <c r="AM82" s="35"/>
    </row>
  </sheetData>
  <autoFilter ref="A1:A82"/>
  <mergeCells count="66">
    <mergeCell ref="AM63:AM67"/>
    <mergeCell ref="AM68:AM72"/>
    <mergeCell ref="AM73:AM77"/>
    <mergeCell ref="AM78:AM82"/>
    <mergeCell ref="AM18:AM22"/>
    <mergeCell ref="AM23:AM27"/>
    <mergeCell ref="AM28:AM32"/>
    <mergeCell ref="AM33:AM37"/>
    <mergeCell ref="AM38:AM42"/>
    <mergeCell ref="AM43:AM47"/>
    <mergeCell ref="AM48:AM52"/>
    <mergeCell ref="AM53:AM57"/>
    <mergeCell ref="AM58:AM62"/>
    <mergeCell ref="AM3:AM7"/>
    <mergeCell ref="AM8:AM12"/>
    <mergeCell ref="AM13:AM17"/>
    <mergeCell ref="R38:R42"/>
    <mergeCell ref="R43:R47"/>
    <mergeCell ref="R3:R7"/>
    <mergeCell ref="R8:R12"/>
    <mergeCell ref="R13:R17"/>
    <mergeCell ref="R18:R22"/>
    <mergeCell ref="R23:R27"/>
    <mergeCell ref="R28:R32"/>
    <mergeCell ref="R33:R37"/>
    <mergeCell ref="R48:R52"/>
    <mergeCell ref="R53:R57"/>
    <mergeCell ref="R58:R62"/>
    <mergeCell ref="R63:R67"/>
    <mergeCell ref="R68:R72"/>
    <mergeCell ref="R73:R77"/>
    <mergeCell ref="R78:R82"/>
    <mergeCell ref="AK3:AK7"/>
    <mergeCell ref="AK8:AK12"/>
    <mergeCell ref="AK13:AK17"/>
    <mergeCell ref="AK48:AK52"/>
    <mergeCell ref="AK53:AK57"/>
    <mergeCell ref="AK58:AK62"/>
    <mergeCell ref="AK63:AK67"/>
    <mergeCell ref="AK68:AK72"/>
    <mergeCell ref="AK73:AK77"/>
    <mergeCell ref="AK18:AK22"/>
    <mergeCell ref="AK23:AK27"/>
    <mergeCell ref="AK28:AK32"/>
    <mergeCell ref="AK33:AK37"/>
    <mergeCell ref="AK38:AK42"/>
    <mergeCell ref="AK43:AK47"/>
    <mergeCell ref="AK78:AK82"/>
    <mergeCell ref="AL3:AL7"/>
    <mergeCell ref="AL8:AL12"/>
    <mergeCell ref="AL43:AL47"/>
    <mergeCell ref="AL48:AL52"/>
    <mergeCell ref="AL53:AL57"/>
    <mergeCell ref="AL58:AL62"/>
    <mergeCell ref="AL63:AL67"/>
    <mergeCell ref="AL68:AL72"/>
    <mergeCell ref="AL13:AL17"/>
    <mergeCell ref="AL18:AL22"/>
    <mergeCell ref="AL23:AL27"/>
    <mergeCell ref="AL28:AL32"/>
    <mergeCell ref="AL33:AL37"/>
    <mergeCell ref="AL38:AL42"/>
    <mergeCell ref="AL73:AL77"/>
    <mergeCell ref="AL78:AL82"/>
    <mergeCell ref="S1:AK1"/>
    <mergeCell ref="A1:R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10" sqref="I10"/>
    </sheetView>
  </sheetViews>
  <sheetFormatPr defaultRowHeight="15"/>
  <cols>
    <col min="1" max="1" width="16.85546875" customWidth="1"/>
  </cols>
  <sheetData>
    <row r="1" spans="1:1">
      <c r="A1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9" sqref="K19"/>
    </sheetView>
  </sheetViews>
  <sheetFormatPr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0"/>
  <sheetViews>
    <sheetView workbookViewId="0">
      <selection activeCell="C16" sqref="C16"/>
    </sheetView>
  </sheetViews>
  <sheetFormatPr defaultRowHeight="15"/>
  <sheetData>
    <row r="1" spans="1:39">
      <c r="A1" s="10" t="s">
        <v>48</v>
      </c>
      <c r="B1" s="21" t="s">
        <v>49</v>
      </c>
      <c r="C1" s="11">
        <v>27050805</v>
      </c>
      <c r="D1" s="10" t="s">
        <v>16</v>
      </c>
      <c r="E1" s="22">
        <v>30</v>
      </c>
      <c r="F1" s="22">
        <v>203</v>
      </c>
      <c r="G1" s="22">
        <v>34</v>
      </c>
      <c r="H1" s="22">
        <v>227</v>
      </c>
      <c r="I1" s="22">
        <v>32</v>
      </c>
      <c r="J1" s="22">
        <v>53</v>
      </c>
      <c r="K1" s="22">
        <v>262</v>
      </c>
      <c r="L1" s="22">
        <v>86</v>
      </c>
      <c r="M1" s="22">
        <v>37</v>
      </c>
      <c r="N1" s="22">
        <v>0</v>
      </c>
      <c r="O1" s="22">
        <v>0</v>
      </c>
      <c r="P1" s="22">
        <v>0</v>
      </c>
      <c r="Q1" s="10">
        <v>964</v>
      </c>
      <c r="R1" s="31">
        <v>35781</v>
      </c>
      <c r="S1" s="10" t="s">
        <v>48</v>
      </c>
      <c r="T1" s="21" t="s">
        <v>49</v>
      </c>
      <c r="U1" s="11">
        <v>27050805</v>
      </c>
      <c r="V1" s="10" t="s">
        <v>16</v>
      </c>
      <c r="W1" s="10">
        <v>30</v>
      </c>
      <c r="X1" s="10">
        <v>203</v>
      </c>
      <c r="Y1" s="10">
        <v>34</v>
      </c>
      <c r="Z1" s="10">
        <v>227</v>
      </c>
      <c r="AA1" s="10">
        <v>32</v>
      </c>
      <c r="AB1" s="10">
        <v>53</v>
      </c>
      <c r="AC1" s="10">
        <v>262</v>
      </c>
      <c r="AD1" s="10">
        <v>86</v>
      </c>
      <c r="AE1" s="10">
        <v>35</v>
      </c>
      <c r="AF1" s="10"/>
      <c r="AG1" s="10"/>
      <c r="AH1" s="10"/>
      <c r="AI1" s="10">
        <v>962</v>
      </c>
      <c r="AJ1" s="24">
        <v>99.792531120331944</v>
      </c>
      <c r="AK1" s="31">
        <v>35753</v>
      </c>
      <c r="AL1" s="27">
        <v>99.92174617813923</v>
      </c>
      <c r="AM1" s="33" t="s">
        <v>61</v>
      </c>
    </row>
    <row r="2" spans="1:39">
      <c r="A2" s="10" t="s">
        <v>48</v>
      </c>
      <c r="B2" s="21" t="s">
        <v>49</v>
      </c>
      <c r="C2" s="11">
        <v>27050805</v>
      </c>
      <c r="D2" s="10" t="s">
        <v>17</v>
      </c>
      <c r="E2" s="22">
        <v>978</v>
      </c>
      <c r="F2" s="22">
        <v>2706</v>
      </c>
      <c r="G2" s="22">
        <v>777</v>
      </c>
      <c r="H2" s="22">
        <v>5115</v>
      </c>
      <c r="I2" s="22">
        <v>3132</v>
      </c>
      <c r="J2" s="22">
        <v>2501</v>
      </c>
      <c r="K2" s="22">
        <v>2049</v>
      </c>
      <c r="L2" s="22">
        <v>1811</v>
      </c>
      <c r="M2" s="22">
        <v>976</v>
      </c>
      <c r="N2" s="22">
        <v>0</v>
      </c>
      <c r="O2" s="22">
        <v>0</v>
      </c>
      <c r="P2" s="22">
        <v>0</v>
      </c>
      <c r="Q2" s="10">
        <v>20045</v>
      </c>
      <c r="R2" s="31"/>
      <c r="S2" s="10" t="s">
        <v>48</v>
      </c>
      <c r="T2" s="21" t="s">
        <v>49</v>
      </c>
      <c r="U2" s="11">
        <v>27050805</v>
      </c>
      <c r="V2" s="10" t="s">
        <v>17</v>
      </c>
      <c r="W2" s="10">
        <v>978</v>
      </c>
      <c r="X2" s="10">
        <v>2708</v>
      </c>
      <c r="Y2" s="10">
        <v>777</v>
      </c>
      <c r="Z2" s="10">
        <v>5127</v>
      </c>
      <c r="AA2" s="10">
        <v>3139</v>
      </c>
      <c r="AB2" s="10">
        <v>2502</v>
      </c>
      <c r="AC2" s="10">
        <v>2047</v>
      </c>
      <c r="AD2" s="10">
        <v>1808</v>
      </c>
      <c r="AE2" s="10">
        <v>959</v>
      </c>
      <c r="AF2" s="10"/>
      <c r="AG2" s="10"/>
      <c r="AH2" s="10"/>
      <c r="AI2" s="10">
        <v>20045</v>
      </c>
      <c r="AJ2" s="24">
        <v>100</v>
      </c>
      <c r="AK2" s="31"/>
      <c r="AL2" s="27"/>
      <c r="AM2" s="34"/>
    </row>
    <row r="3" spans="1:39">
      <c r="A3" s="10" t="s">
        <v>48</v>
      </c>
      <c r="B3" s="21" t="s">
        <v>49</v>
      </c>
      <c r="C3" s="11">
        <v>27050805</v>
      </c>
      <c r="D3" s="10" t="s">
        <v>18</v>
      </c>
      <c r="E3" s="22">
        <v>41</v>
      </c>
      <c r="F3" s="22">
        <v>60</v>
      </c>
      <c r="G3" s="22">
        <v>62</v>
      </c>
      <c r="H3" s="22">
        <v>66</v>
      </c>
      <c r="I3" s="22">
        <v>55</v>
      </c>
      <c r="J3" s="22">
        <v>87</v>
      </c>
      <c r="K3" s="22">
        <v>80</v>
      </c>
      <c r="L3" s="22">
        <v>93</v>
      </c>
      <c r="M3" s="22">
        <v>57</v>
      </c>
      <c r="N3" s="22">
        <v>0</v>
      </c>
      <c r="O3" s="22">
        <v>0</v>
      </c>
      <c r="P3" s="22">
        <v>0</v>
      </c>
      <c r="Q3" s="10">
        <v>601</v>
      </c>
      <c r="R3" s="31"/>
      <c r="S3" s="10" t="s">
        <v>48</v>
      </c>
      <c r="T3" s="21" t="s">
        <v>49</v>
      </c>
      <c r="U3" s="11">
        <v>27050805</v>
      </c>
      <c r="V3" s="10" t="s">
        <v>18</v>
      </c>
      <c r="W3" s="10">
        <v>41</v>
      </c>
      <c r="X3" s="10">
        <v>58</v>
      </c>
      <c r="Y3" s="10">
        <v>62</v>
      </c>
      <c r="Z3" s="10">
        <v>64</v>
      </c>
      <c r="AA3" s="10">
        <v>55</v>
      </c>
      <c r="AB3" s="10">
        <v>87</v>
      </c>
      <c r="AC3" s="10">
        <v>80</v>
      </c>
      <c r="AD3" s="10">
        <v>93</v>
      </c>
      <c r="AE3" s="10">
        <v>57</v>
      </c>
      <c r="AF3" s="10"/>
      <c r="AG3" s="10"/>
      <c r="AH3" s="10"/>
      <c r="AI3" s="10">
        <v>597</v>
      </c>
      <c r="AJ3" s="24">
        <v>99.334442595673877</v>
      </c>
      <c r="AK3" s="31"/>
      <c r="AL3" s="27"/>
      <c r="AM3" s="34"/>
    </row>
    <row r="4" spans="1:39">
      <c r="A4" s="10" t="s">
        <v>48</v>
      </c>
      <c r="B4" s="21" t="s">
        <v>49</v>
      </c>
      <c r="C4" s="11">
        <v>27050805</v>
      </c>
      <c r="D4" s="10" t="s">
        <v>19</v>
      </c>
      <c r="E4" s="22">
        <v>30</v>
      </c>
      <c r="F4" s="22">
        <v>19</v>
      </c>
      <c r="G4" s="22">
        <v>9</v>
      </c>
      <c r="H4" s="22">
        <v>1206</v>
      </c>
      <c r="I4" s="22">
        <v>961</v>
      </c>
      <c r="J4" s="22">
        <v>428</v>
      </c>
      <c r="K4" s="22">
        <v>0</v>
      </c>
      <c r="L4" s="22">
        <v>0</v>
      </c>
      <c r="M4" s="22">
        <v>0</v>
      </c>
      <c r="N4" s="22">
        <v>0</v>
      </c>
      <c r="O4" s="22">
        <v>0</v>
      </c>
      <c r="P4" s="22">
        <v>0</v>
      </c>
      <c r="Q4" s="10">
        <v>2653</v>
      </c>
      <c r="R4" s="31"/>
      <c r="S4" s="10" t="s">
        <v>48</v>
      </c>
      <c r="T4" s="21" t="s">
        <v>49</v>
      </c>
      <c r="U4" s="11">
        <v>27050805</v>
      </c>
      <c r="V4" s="10" t="s">
        <v>19</v>
      </c>
      <c r="W4" s="10">
        <v>30</v>
      </c>
      <c r="X4" s="10">
        <v>19</v>
      </c>
      <c r="Y4" s="10">
        <v>9</v>
      </c>
      <c r="Z4" s="10">
        <v>1206</v>
      </c>
      <c r="AA4" s="10">
        <v>961</v>
      </c>
      <c r="AB4" s="10">
        <v>428</v>
      </c>
      <c r="AC4" s="10">
        <v>0</v>
      </c>
      <c r="AD4" s="10">
        <v>0</v>
      </c>
      <c r="AE4" s="10">
        <v>0</v>
      </c>
      <c r="AF4" s="10"/>
      <c r="AG4" s="10"/>
      <c r="AH4" s="10"/>
      <c r="AI4" s="10">
        <v>2653</v>
      </c>
      <c r="AJ4" s="24">
        <v>100</v>
      </c>
      <c r="AK4" s="31"/>
      <c r="AL4" s="27"/>
      <c r="AM4" s="34"/>
    </row>
    <row r="5" spans="1:39">
      <c r="A5" s="10" t="s">
        <v>48</v>
      </c>
      <c r="B5" s="21" t="s">
        <v>49</v>
      </c>
      <c r="C5" s="11">
        <v>27050805</v>
      </c>
      <c r="D5" s="10" t="s">
        <v>20</v>
      </c>
      <c r="E5" s="22">
        <v>721</v>
      </c>
      <c r="F5" s="22">
        <v>1460</v>
      </c>
      <c r="G5" s="22">
        <v>589</v>
      </c>
      <c r="H5" s="22">
        <v>2104</v>
      </c>
      <c r="I5" s="22">
        <v>1731</v>
      </c>
      <c r="J5" s="22">
        <v>1544</v>
      </c>
      <c r="K5" s="22">
        <v>1158</v>
      </c>
      <c r="L5" s="22">
        <v>1419</v>
      </c>
      <c r="M5" s="22">
        <v>792</v>
      </c>
      <c r="N5" s="22">
        <v>0</v>
      </c>
      <c r="O5" s="22">
        <v>0</v>
      </c>
      <c r="P5" s="22">
        <v>0</v>
      </c>
      <c r="Q5" s="10">
        <v>11518</v>
      </c>
      <c r="R5" s="31"/>
      <c r="S5" s="10" t="s">
        <v>48</v>
      </c>
      <c r="T5" s="21" t="s">
        <v>49</v>
      </c>
      <c r="U5" s="11">
        <v>27050805</v>
      </c>
      <c r="V5" s="10" t="s">
        <v>20</v>
      </c>
      <c r="W5" s="10">
        <v>721</v>
      </c>
      <c r="X5" s="10">
        <v>1460</v>
      </c>
      <c r="Y5" s="10">
        <v>589</v>
      </c>
      <c r="Z5" s="10">
        <v>2104</v>
      </c>
      <c r="AA5" s="10">
        <v>1731</v>
      </c>
      <c r="AB5" s="10">
        <v>1541</v>
      </c>
      <c r="AC5" s="10">
        <v>1155</v>
      </c>
      <c r="AD5" s="10">
        <v>1416</v>
      </c>
      <c r="AE5" s="10">
        <v>779</v>
      </c>
      <c r="AF5" s="10"/>
      <c r="AG5" s="10"/>
      <c r="AH5" s="10"/>
      <c r="AI5" s="10">
        <v>11496</v>
      </c>
      <c r="AJ5" s="24">
        <v>99.80899461712103</v>
      </c>
      <c r="AK5" s="31"/>
      <c r="AL5" s="27"/>
      <c r="AM5" s="35"/>
    </row>
    <row r="6" spans="1:39">
      <c r="A6" s="15" t="s">
        <v>50</v>
      </c>
      <c r="B6" s="16" t="s">
        <v>51</v>
      </c>
      <c r="C6" s="17">
        <v>27060204</v>
      </c>
      <c r="D6" s="15" t="s">
        <v>16</v>
      </c>
      <c r="E6" s="22">
        <v>115</v>
      </c>
      <c r="F6" s="22">
        <v>891</v>
      </c>
      <c r="G6" s="22">
        <v>533</v>
      </c>
      <c r="H6" s="22">
        <v>120</v>
      </c>
      <c r="I6" s="22">
        <v>90</v>
      </c>
      <c r="J6" s="22">
        <v>1245</v>
      </c>
      <c r="K6" s="22">
        <v>8</v>
      </c>
      <c r="L6" s="22">
        <v>26</v>
      </c>
      <c r="M6" s="22">
        <v>328</v>
      </c>
      <c r="N6" s="22">
        <v>0</v>
      </c>
      <c r="O6" s="22">
        <v>0</v>
      </c>
      <c r="P6" s="22">
        <v>0</v>
      </c>
      <c r="Q6" s="15">
        <v>3356</v>
      </c>
      <c r="R6" s="30">
        <v>33425</v>
      </c>
      <c r="S6" s="15" t="s">
        <v>50</v>
      </c>
      <c r="T6" s="16" t="s">
        <v>51</v>
      </c>
      <c r="U6" s="17">
        <v>27060204</v>
      </c>
      <c r="V6" s="15" t="s">
        <v>16</v>
      </c>
      <c r="W6" s="15">
        <v>114</v>
      </c>
      <c r="X6" s="15">
        <v>886</v>
      </c>
      <c r="Y6" s="15">
        <v>529</v>
      </c>
      <c r="Z6" s="15">
        <v>116</v>
      </c>
      <c r="AA6" s="15">
        <v>84</v>
      </c>
      <c r="AB6" s="15">
        <v>1234</v>
      </c>
      <c r="AC6" s="15">
        <v>0</v>
      </c>
      <c r="AD6" s="15">
        <v>24</v>
      </c>
      <c r="AE6" s="15">
        <v>322</v>
      </c>
      <c r="AF6" s="15"/>
      <c r="AG6" s="15"/>
      <c r="AH6" s="15"/>
      <c r="AI6" s="15">
        <v>3309</v>
      </c>
      <c r="AJ6" s="24">
        <v>98.599523241954714</v>
      </c>
      <c r="AK6" s="30">
        <v>33225</v>
      </c>
      <c r="AL6" s="27">
        <v>99.401645474943905</v>
      </c>
      <c r="AM6" s="33" t="s">
        <v>61</v>
      </c>
    </row>
    <row r="7" spans="1:39">
      <c r="A7" s="15" t="s">
        <v>50</v>
      </c>
      <c r="B7" s="16" t="s">
        <v>51</v>
      </c>
      <c r="C7" s="17">
        <v>27060204</v>
      </c>
      <c r="D7" s="15" t="s">
        <v>17</v>
      </c>
      <c r="E7" s="22">
        <v>785</v>
      </c>
      <c r="F7" s="22">
        <v>6713</v>
      </c>
      <c r="G7" s="22">
        <v>1853</v>
      </c>
      <c r="H7" s="22">
        <v>997</v>
      </c>
      <c r="I7" s="22">
        <v>1009</v>
      </c>
      <c r="J7" s="22">
        <v>4434</v>
      </c>
      <c r="K7" s="22">
        <v>1346</v>
      </c>
      <c r="L7" s="22">
        <v>967</v>
      </c>
      <c r="M7" s="22">
        <v>1301</v>
      </c>
      <c r="N7" s="22">
        <v>0</v>
      </c>
      <c r="O7" s="22">
        <v>0</v>
      </c>
      <c r="P7" s="22">
        <v>0</v>
      </c>
      <c r="Q7" s="15">
        <v>19405</v>
      </c>
      <c r="R7" s="30"/>
      <c r="S7" s="15" t="s">
        <v>50</v>
      </c>
      <c r="T7" s="16" t="s">
        <v>51</v>
      </c>
      <c r="U7" s="17">
        <v>27060204</v>
      </c>
      <c r="V7" s="15" t="s">
        <v>17</v>
      </c>
      <c r="W7" s="15">
        <v>783</v>
      </c>
      <c r="X7" s="15">
        <v>6700</v>
      </c>
      <c r="Y7" s="15">
        <v>1842</v>
      </c>
      <c r="Z7" s="15">
        <v>991</v>
      </c>
      <c r="AA7" s="15">
        <v>992</v>
      </c>
      <c r="AB7" s="15">
        <v>4411</v>
      </c>
      <c r="AC7" s="15">
        <v>1337</v>
      </c>
      <c r="AD7" s="15">
        <v>961</v>
      </c>
      <c r="AE7" s="15">
        <v>1288</v>
      </c>
      <c r="AF7" s="15"/>
      <c r="AG7" s="15"/>
      <c r="AH7" s="15"/>
      <c r="AI7" s="15">
        <v>19305</v>
      </c>
      <c r="AJ7" s="24">
        <v>99.484668899768096</v>
      </c>
      <c r="AK7" s="30"/>
      <c r="AL7" s="27"/>
      <c r="AM7" s="34"/>
    </row>
    <row r="8" spans="1:39">
      <c r="A8" s="15" t="s">
        <v>50</v>
      </c>
      <c r="B8" s="16" t="s">
        <v>51</v>
      </c>
      <c r="C8" s="17">
        <v>27060204</v>
      </c>
      <c r="D8" s="15" t="s">
        <v>18</v>
      </c>
      <c r="E8" s="22">
        <v>41</v>
      </c>
      <c r="F8" s="22">
        <v>54</v>
      </c>
      <c r="G8" s="22">
        <v>153</v>
      </c>
      <c r="H8" s="22">
        <v>39</v>
      </c>
      <c r="I8" s="22">
        <v>71</v>
      </c>
      <c r="J8" s="22">
        <v>54</v>
      </c>
      <c r="K8" s="22">
        <v>49</v>
      </c>
      <c r="L8" s="22">
        <v>124</v>
      </c>
      <c r="M8" s="22">
        <v>18</v>
      </c>
      <c r="N8" s="22">
        <v>0</v>
      </c>
      <c r="O8" s="22">
        <v>0</v>
      </c>
      <c r="P8" s="22">
        <v>0</v>
      </c>
      <c r="Q8" s="15">
        <v>603</v>
      </c>
      <c r="R8" s="30"/>
      <c r="S8" s="15" t="s">
        <v>50</v>
      </c>
      <c r="T8" s="16" t="s">
        <v>51</v>
      </c>
      <c r="U8" s="17">
        <v>27060204</v>
      </c>
      <c r="V8" s="15" t="s">
        <v>18</v>
      </c>
      <c r="W8" s="15">
        <v>41</v>
      </c>
      <c r="X8" s="15">
        <v>54</v>
      </c>
      <c r="Y8" s="15">
        <v>153</v>
      </c>
      <c r="Z8" s="15">
        <v>39</v>
      </c>
      <c r="AA8" s="15">
        <v>71</v>
      </c>
      <c r="AB8" s="15">
        <v>54</v>
      </c>
      <c r="AC8" s="15">
        <v>50</v>
      </c>
      <c r="AD8" s="15">
        <v>124</v>
      </c>
      <c r="AE8" s="15">
        <v>18</v>
      </c>
      <c r="AF8" s="15"/>
      <c r="AG8" s="15"/>
      <c r="AH8" s="15"/>
      <c r="AI8" s="15">
        <v>604</v>
      </c>
      <c r="AJ8" s="24">
        <v>100.16583747927031</v>
      </c>
      <c r="AK8" s="30"/>
      <c r="AL8" s="27"/>
      <c r="AM8" s="34"/>
    </row>
    <row r="9" spans="1:39">
      <c r="A9" s="15" t="s">
        <v>50</v>
      </c>
      <c r="B9" s="16" t="s">
        <v>51</v>
      </c>
      <c r="C9" s="17">
        <v>27060204</v>
      </c>
      <c r="D9" s="15" t="s">
        <v>19</v>
      </c>
      <c r="E9" s="22">
        <v>1</v>
      </c>
      <c r="F9" s="22">
        <v>1175</v>
      </c>
      <c r="G9" s="22">
        <v>0</v>
      </c>
      <c r="H9" s="22">
        <v>4</v>
      </c>
      <c r="I9" s="22">
        <v>1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15">
        <v>1181</v>
      </c>
      <c r="R9" s="30"/>
      <c r="S9" s="15" t="s">
        <v>50</v>
      </c>
      <c r="T9" s="16" t="s">
        <v>51</v>
      </c>
      <c r="U9" s="17">
        <v>27060204</v>
      </c>
      <c r="V9" s="15" t="s">
        <v>19</v>
      </c>
      <c r="W9" s="15">
        <v>1</v>
      </c>
      <c r="X9" s="15">
        <v>1175</v>
      </c>
      <c r="Y9" s="15">
        <v>0</v>
      </c>
      <c r="Z9" s="15">
        <v>4</v>
      </c>
      <c r="AA9" s="15">
        <v>1</v>
      </c>
      <c r="AB9" s="15">
        <v>0</v>
      </c>
      <c r="AC9" s="15">
        <v>0</v>
      </c>
      <c r="AD9" s="15">
        <v>0</v>
      </c>
      <c r="AE9" s="15">
        <v>0</v>
      </c>
      <c r="AF9" s="15"/>
      <c r="AG9" s="15"/>
      <c r="AH9" s="15"/>
      <c r="AI9" s="15">
        <v>1181</v>
      </c>
      <c r="AJ9" s="24">
        <v>100</v>
      </c>
      <c r="AK9" s="30"/>
      <c r="AL9" s="27"/>
      <c r="AM9" s="34"/>
    </row>
    <row r="10" spans="1:39">
      <c r="A10" s="15" t="s">
        <v>50</v>
      </c>
      <c r="B10" s="16" t="s">
        <v>51</v>
      </c>
      <c r="C10" s="17">
        <v>27060204</v>
      </c>
      <c r="D10" s="15" t="s">
        <v>20</v>
      </c>
      <c r="E10" s="22">
        <v>489</v>
      </c>
      <c r="F10" s="22">
        <v>2467</v>
      </c>
      <c r="G10" s="22">
        <v>872</v>
      </c>
      <c r="H10" s="22">
        <v>500</v>
      </c>
      <c r="I10" s="22">
        <v>433</v>
      </c>
      <c r="J10" s="22">
        <v>2141</v>
      </c>
      <c r="K10" s="22">
        <v>681</v>
      </c>
      <c r="L10" s="22">
        <v>455</v>
      </c>
      <c r="M10" s="22">
        <v>842</v>
      </c>
      <c r="N10" s="22">
        <v>0</v>
      </c>
      <c r="O10" s="22">
        <v>0</v>
      </c>
      <c r="P10" s="22">
        <v>0</v>
      </c>
      <c r="Q10" s="15">
        <v>8880</v>
      </c>
      <c r="R10" s="30"/>
      <c r="S10" s="15" t="s">
        <v>50</v>
      </c>
      <c r="T10" s="16" t="s">
        <v>51</v>
      </c>
      <c r="U10" s="17">
        <v>27060204</v>
      </c>
      <c r="V10" s="15" t="s">
        <v>20</v>
      </c>
      <c r="W10" s="15">
        <v>488</v>
      </c>
      <c r="X10" s="15">
        <v>2459</v>
      </c>
      <c r="Y10" s="15">
        <v>865</v>
      </c>
      <c r="Z10" s="15">
        <v>498</v>
      </c>
      <c r="AA10" s="15">
        <v>422</v>
      </c>
      <c r="AB10" s="15">
        <v>2129</v>
      </c>
      <c r="AC10" s="15">
        <v>679</v>
      </c>
      <c r="AD10" s="15">
        <v>451</v>
      </c>
      <c r="AE10" s="15">
        <v>835</v>
      </c>
      <c r="AF10" s="15"/>
      <c r="AG10" s="15"/>
      <c r="AH10" s="15"/>
      <c r="AI10" s="15">
        <v>8826</v>
      </c>
      <c r="AJ10" s="24">
        <v>99.391891891891888</v>
      </c>
      <c r="AK10" s="30"/>
      <c r="AL10" s="27"/>
      <c r="AM10" s="35"/>
    </row>
  </sheetData>
  <mergeCells count="8">
    <mergeCell ref="R1:R5"/>
    <mergeCell ref="AK1:AK5"/>
    <mergeCell ref="AL1:AL5"/>
    <mergeCell ref="AM1:AM5"/>
    <mergeCell ref="R6:R10"/>
    <mergeCell ref="AK6:AK10"/>
    <mergeCell ref="AL6:AL10"/>
    <mergeCell ref="AM6:AM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6</vt:i4>
      </vt:variant>
    </vt:vector>
  </HeadingPairs>
  <TitlesOfParts>
    <vt:vector size="6" baseType="lpstr">
      <vt:lpstr>Master</vt:lpstr>
      <vt:lpstr>Sheet1</vt:lpstr>
      <vt:lpstr>Sheet2</vt:lpstr>
      <vt:lpstr>Sheet3</vt:lpstr>
      <vt:lpstr>Sheet5</vt:lpstr>
      <vt:lpstr>Sheet4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2016-08-01T11:04:08Z</cp:lastPrinted>
  <dcterms:created xsi:type="dcterms:W3CDTF">2016-08-01T04:56:46Z</dcterms:created>
  <dcterms:modified xsi:type="dcterms:W3CDTF">2016-08-17T10:07:08Z</dcterms:modified>
</cp:coreProperties>
</file>