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ranop\Service Plan\2565\จัดตั้งและปรับระดับศักยภาพหน่วยบริการ 2565\"/>
    </mc:Choice>
  </mc:AlternateContent>
  <xr:revisionPtr revIDLastSave="0" documentId="13_ncr:1_{2042F516-D181-4E05-9BE5-6B65C4478D7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แผนพัฒนาระบบบริการ 65-69 " sheetId="8" r:id="rId1"/>
    <sheet name="2.1 แผนพัฒนาศักยภาพ 65-69" sheetId="9" r:id="rId2"/>
    <sheet name="2.2 แผนจัดบริการรพ.แม่ข่าย" sheetId="10" r:id="rId3"/>
    <sheet name="3. ข้อมูลพื้นฐานสถานบริการ" sheetId="11" r:id="rId4"/>
  </sheets>
  <definedNames>
    <definedName name="_xlnm._FilterDatabase" localSheetId="0" hidden="1">'1. แผนพัฒนาระบบบริการ 65-69 '!$B$3:$E$23</definedName>
    <definedName name="_xlnm._FilterDatabase" localSheetId="1" hidden="1">'2.1 แผนพัฒนาศักยภาพ 65-69'!$B$6:$D$15</definedName>
    <definedName name="_xlnm.Print_Area" localSheetId="0">'1. แผนพัฒนาระบบบริการ 65-69 '!$B$1:$N$22</definedName>
    <definedName name="_xlnm.Print_Area" localSheetId="1">'2.1 แผนพัฒนาศักยภาพ 65-69'!$B$2:$GX$16</definedName>
    <definedName name="_xlnm.Print_Titles" localSheetId="1">'2.1 แผนพัฒนาศักยภาพ 65-69'!$B:$D,'2.1 แผนพัฒนาศักยภาพ 65-69'!$2:$6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9" l="1"/>
  <c r="N7" i="9"/>
  <c r="V7" i="9"/>
  <c r="V6" i="9" s="1"/>
  <c r="AD7" i="9"/>
  <c r="H8" i="9"/>
  <c r="N8" i="9"/>
  <c r="V8" i="9"/>
  <c r="AD8" i="9"/>
  <c r="H10" i="9"/>
  <c r="N10" i="9"/>
  <c r="V10" i="9"/>
  <c r="AD10" i="9"/>
  <c r="H11" i="9"/>
  <c r="N11" i="9"/>
  <c r="V11" i="9"/>
  <c r="AD11" i="9"/>
  <c r="H9" i="9"/>
  <c r="N9" i="9"/>
  <c r="V9" i="9"/>
  <c r="AD9" i="9"/>
  <c r="H12" i="9"/>
  <c r="N12" i="9"/>
  <c r="V12" i="9"/>
  <c r="AD12" i="9"/>
  <c r="H13" i="9"/>
  <c r="N13" i="9"/>
  <c r="V13" i="9"/>
  <c r="AD13" i="9"/>
  <c r="H14" i="9"/>
  <c r="N14" i="9"/>
  <c r="V14" i="9"/>
  <c r="AD14" i="9"/>
  <c r="H15" i="9"/>
  <c r="N15" i="9"/>
  <c r="V15" i="9"/>
  <c r="AD15" i="9"/>
  <c r="F6" i="9"/>
  <c r="H6" i="9"/>
  <c r="AD6" i="9" l="1"/>
  <c r="N6" i="9"/>
  <c r="AC6" i="9"/>
  <c r="AB6" i="9"/>
  <c r="AA6" i="9"/>
  <c r="Z6" i="9"/>
  <c r="Y6" i="9"/>
  <c r="X6" i="9"/>
  <c r="W6" i="9"/>
  <c r="U6" i="9"/>
  <c r="T6" i="9"/>
  <c r="S6" i="9"/>
  <c r="R6" i="9"/>
  <c r="Q6" i="9"/>
  <c r="P6" i="9"/>
  <c r="O6" i="9"/>
  <c r="M6" i="9"/>
  <c r="L6" i="9"/>
  <c r="K6" i="9"/>
  <c r="J6" i="9"/>
  <c r="I6" i="9"/>
  <c r="G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P6" authorId="0" shapeId="0" xr:uid="{A3EB4904-B1CE-4C3B-A0E9-E6A53C775BF3}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12"/>
            <color indexed="81"/>
            <rFont val="Tahoma"/>
            <family val="2"/>
          </rPr>
          <t>ค่ามาตรฐาน ICU  
ระดับ A = 20% ระดับ S = 15%  ระดับ M1 = 10%   
ระดับ M2 = 5%</t>
        </r>
      </text>
    </comment>
    <comment ref="X6" authorId="0" shapeId="0" xr:uid="{A8405031-6C4E-45CA-A664-50A85CFEAFC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ค่ามาตรฐาน OR  สธ. ปี 2565 </t>
        </r>
        <r>
          <rPr>
            <sz val="14"/>
            <color indexed="81"/>
            <rFont val="Tahoma"/>
            <family val="2"/>
          </rPr>
          <t xml:space="preserve"> OR 1 : 50 เตียง</t>
        </r>
      </text>
    </comment>
    <comment ref="AE6" authorId="0" shapeId="0" xr:uid="{C73F15ED-7C3E-4E11-A7E7-4FA480FB40E7}">
      <text>
        <r>
          <rPr>
            <sz val="14"/>
            <color indexed="81"/>
            <rFont val="Tahoma"/>
            <family val="2"/>
          </rPr>
          <t>ระดับ
A, S, M1, M2, F1, F2</t>
        </r>
      </text>
    </comment>
    <comment ref="AF6" authorId="0" shapeId="0" xr:uid="{69F060BC-F9B7-4F41-8520-8882CEB0BC74}">
      <text>
        <r>
          <rPr>
            <b/>
            <sz val="14"/>
            <color indexed="81"/>
            <rFont val="Tahoma"/>
            <family val="2"/>
          </rPr>
          <t>ระดับ :</t>
        </r>
        <r>
          <rPr>
            <sz val="14"/>
            <color indexed="81"/>
            <rFont val="Tahoma"/>
            <family val="2"/>
          </rPr>
          <t xml:space="preserve">
A (S กรณีเป็นพท.พิเศษ)</t>
        </r>
      </text>
    </comment>
    <comment ref="AG6" authorId="0" shapeId="0" xr:uid="{4B2706C8-01F5-4A00-AD65-91F9A0987351}">
      <text>
        <r>
          <rPr>
            <sz val="14"/>
            <color indexed="81"/>
            <rFont val="Tahoma"/>
            <family val="2"/>
          </rPr>
          <t>ระดับ 
A (S กรณีเป็นพท.พิเศษ)</t>
        </r>
      </text>
    </comment>
    <comment ref="AH6" authorId="0" shapeId="0" xr:uid="{0159058D-30D1-436B-A590-4B9B4AE57F41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</t>
        </r>
        <r>
          <rPr>
            <sz val="9"/>
            <color indexed="81"/>
            <rFont val="Tahoma"/>
            <family val="2"/>
          </rPr>
          <t>2</t>
        </r>
      </text>
    </comment>
    <comment ref="AI6" authorId="0" shapeId="0" xr:uid="{86CE5526-AD36-4E3F-8713-E42ABE74EC67}">
      <text>
        <r>
          <rPr>
            <sz val="14"/>
            <color indexed="81"/>
            <rFont val="Tahoma"/>
            <family val="2"/>
          </rPr>
          <t>ระดับ 
A, S</t>
        </r>
      </text>
    </comment>
    <comment ref="AJ6" authorId="0" shapeId="0" xr:uid="{DBF16BB1-EC87-4510-BE9E-A8071A1DCAE8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AK6" authorId="0" shapeId="0" xr:uid="{46B88BFE-66CC-4240-8AEA-09689E8A39CC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L6" authorId="0" shapeId="0" xr:uid="{E5F05DC4-8C18-4BB4-B16D-A6A84364CF5B}">
      <text>
        <r>
          <rPr>
            <sz val="14"/>
            <color indexed="81"/>
            <rFont val="Tahoma"/>
            <family val="2"/>
          </rPr>
          <t xml:space="preserve">
A,S</t>
        </r>
      </text>
    </comment>
    <comment ref="AM6" authorId="0" shapeId="0" xr:uid="{7FF2C7C1-4042-4DC6-A836-74B792174B5C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A,S</t>
        </r>
      </text>
    </comment>
    <comment ref="AN6" authorId="0" shapeId="0" xr:uid="{D1A6CE52-C588-4E4F-AECA-227A39CEA5C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6" authorId="0" shapeId="0" xr:uid="{7FB21C15-8BEB-4C69-9964-7EF63BCA16E3}">
      <text>
        <r>
          <rPr>
            <b/>
            <sz val="14"/>
            <color indexed="81"/>
            <rFont val="Tahoma"/>
            <family val="2"/>
          </rPr>
          <t xml:space="preserve">User: 
</t>
        </r>
        <r>
          <rPr>
            <sz val="14"/>
            <color indexed="81"/>
            <rFont val="Tahoma"/>
            <family val="2"/>
          </rPr>
          <t>A, S, M1, M2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6" authorId="0" shapeId="0" xr:uid="{2E992705-A9C8-40E2-BD0F-10B6ACF1BE74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</t>
        </r>
      </text>
    </comment>
    <comment ref="AQ6" authorId="0" shapeId="0" xr:uid="{98D14FD6-466C-4A76-9211-43158690C0F4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R6" authorId="0" shapeId="0" xr:uid="{1CE38501-E344-4B1E-8F89-66E80CA70D4C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  A, S, M1</t>
        </r>
      </text>
    </comment>
    <comment ref="AS6" authorId="0" shapeId="0" xr:uid="{14D42EAD-2E6C-46F4-99E8-5B6865CCCAED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T6" authorId="0" shapeId="0" xr:uid="{13A4B561-E7C8-4E49-802B-DAF6F37954BC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AU6" authorId="0" shapeId="0" xr:uid="{5A1BF5EE-1D1B-4334-857A-ADE5C2A791CD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V6" authorId="0" shapeId="0" xr:uid="{D789982D-5EC4-452B-858A-1C39AF76ADE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W6" authorId="0" shapeId="0" xr:uid="{A8A062B2-F81E-4680-86E7-F90A6855EBA9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AX6" authorId="0" shapeId="0" xr:uid="{B41938F9-73D8-452A-97D3-3474F00FFCB6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AY6" authorId="0" shapeId="0" xr:uid="{A9684763-7B5C-41B8-9BE2-AFC4A454B88A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AZ6" authorId="0" shapeId="0" xr:uid="{2263B5E1-3CA7-44BB-8B0B-643A389F10AB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</t>
        </r>
      </text>
    </comment>
    <comment ref="BA6" authorId="0" shapeId="0" xr:uid="{A46071EB-8722-4C3A-9827-4CBBC7098B4F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C6" authorId="0" shapeId="0" xr:uid="{49F4012F-D131-424A-8C0C-D4372985C421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D6" authorId="0" shapeId="0" xr:uid="{A689D8F2-E8F2-4BD5-8EA9-FF68A5F6FE3F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E6" authorId="0" shapeId="0" xr:uid="{A9DCEC2C-3BE8-42B9-82DE-D59F6EEAA902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F6" authorId="0" shapeId="0" xr:uid="{7694BAE7-3E39-4C7B-90D9-9109B50477ED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G6" authorId="0" shapeId="0" xr:uid="{E55F5BA0-E505-472D-8249-A3C06AF16458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H6" authorId="0" shapeId="0" xr:uid="{553FEAEC-C90A-486A-BABF-215EF03FD63A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J6" authorId="0" shapeId="0" xr:uid="{EE82756C-553D-4D53-AAA2-47C63BEB9FC7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K6" authorId="0" shapeId="0" xr:uid="{B13ACF5F-9E69-431F-9859-63A6515CB421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L6" authorId="0" shapeId="0" xr:uid="{6758ECF4-F55D-41DA-96AA-0490A732B403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</t>
        </r>
      </text>
    </comment>
    <comment ref="BM6" authorId="0" shapeId="0" xr:uid="{698BF319-D7A8-41FD-A2F9-3B39BAA31292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N6" authorId="0" shapeId="0" xr:uid="{E037F719-20B4-4460-A25B-5CBF56C6BE31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O6" authorId="0" shapeId="0" xr:uid="{AB29EC1E-C764-484F-86F4-460183A46CD5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P6" authorId="0" shapeId="0" xr:uid="{D5747C1F-B58B-4891-BE98-5937BFC3333F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BQ6" authorId="0" shapeId="0" xr:uid="{A183C9CA-3248-41EF-A8F2-D1467A911173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BR6" authorId="0" shapeId="0" xr:uid="{507EAED3-FEF8-4031-B6F7-A6B2438F29E1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S6" authorId="0" shapeId="0" xr:uid="{691D4437-6525-4C8A-BD14-35B8AF661982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สสอ.</t>
        </r>
      </text>
    </comment>
    <comment ref="BT6" authorId="0" shapeId="0" xr:uid="{55A593E4-5AAB-4DED-BE34-586CD2828A27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ศสม., รพ.สต., สสช.</t>
        </r>
      </text>
    </comment>
    <comment ref="BU6" authorId="0" shapeId="0" xr:uid="{3C3D9B51-C371-4825-AD93-3E558DA6110E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ศสม., รพ.สต. </t>
        </r>
      </text>
    </comment>
    <comment ref="BV6" authorId="0" shapeId="0" xr:uid="{D8FE6818-E3EC-4AFF-BC61-410F7236A08F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ศสม., รพ.สต</t>
        </r>
      </text>
    </comment>
    <comment ref="BW6" authorId="0" shapeId="0" xr:uid="{B85B2D26-FB42-4F8E-AD6F-BF7034066AA1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BX6" authorId="0" shapeId="0" xr:uid="{DDF4984C-8E23-4F90-86A2-06B23D713CEB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Y6" authorId="0" shapeId="0" xr:uid="{E1244BC1-4997-4D0A-A365-A2188AF9EE1B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Z6" authorId="0" shapeId="0" xr:uid="{53FC710D-3F15-40BA-A6C2-7EB5CBE62C4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</t>
        </r>
      </text>
    </comment>
  </commentList>
</comments>
</file>

<file path=xl/sharedStrings.xml><?xml version="1.0" encoding="utf-8"?>
<sst xmlns="http://schemas.openxmlformats.org/spreadsheetml/2006/main" count="1424" uniqueCount="317">
  <si>
    <t>จังหวัด</t>
  </si>
  <si>
    <t>ชื่อหน่วยบริการ</t>
  </si>
  <si>
    <t>ระดับปัจจุบัน</t>
  </si>
  <si>
    <t>เตียงกรอบ</t>
  </si>
  <si>
    <t>เตียงจริง</t>
  </si>
  <si>
    <t>คำขอปรับระดับ</t>
  </si>
  <si>
    <t>ปรับระดับ</t>
  </si>
  <si>
    <t>F2</t>
  </si>
  <si>
    <t>ชลบุรี</t>
  </si>
  <si>
    <t>M2</t>
  </si>
  <si>
    <t>M1</t>
  </si>
  <si>
    <t>คำขอขยายเตียง</t>
  </si>
  <si>
    <t>ขยายเตียง</t>
  </si>
  <si>
    <t>A</t>
  </si>
  <si>
    <t>สระแก้ว</t>
  </si>
  <si>
    <t>S</t>
  </si>
  <si>
    <t>คำขอจัดตั้งหน่วยบริการ</t>
  </si>
  <si>
    <t>Active Bed</t>
  </si>
  <si>
    <t>CMI</t>
  </si>
  <si>
    <t>ประชากรในเขตรับผิดชอบ</t>
  </si>
  <si>
    <t>SUM Adj RW</t>
  </si>
  <si>
    <t>ประเภท</t>
  </si>
  <si>
    <t>คำขอ</t>
  </si>
  <si>
    <t>เอกสารที่ดิน</t>
  </si>
  <si>
    <t>จำนวนบุคลากร (คน)</t>
  </si>
  <si>
    <t>หมายเหตุ</t>
  </si>
  <si>
    <t>ปี</t>
  </si>
  <si>
    <t>F1</t>
  </si>
  <si>
    <t>F3</t>
  </si>
  <si>
    <t>โรงพยาบาลเขาฉกรรจ์</t>
  </si>
  <si>
    <t>โรงพยาบาลโคกสูง</t>
  </si>
  <si>
    <t>โรงพยาบาลวังน้ำเย็น</t>
  </si>
  <si>
    <t>โรงพยาบาลสมเด็จพระยุพราชสระแก้ว</t>
  </si>
  <si>
    <t>โรงพยาบาลอรัญประเทศ</t>
  </si>
  <si>
    <t>โรงพยาบาลวังสมบูรณ์</t>
  </si>
  <si>
    <t xml:space="preserve">แผนพัฒนาระบบบริการสุขภาพ ระยะ 5 ปี (พ.ศ.2565-2569) </t>
  </si>
  <si>
    <t>แบบฟอร์มแผนพัฒนาศักยภาพของหน่วยบริการสุขภาพ ระยะ 5 ปี พ.ศ. 2565-2569 เขตสุขภาพที่ 6</t>
  </si>
  <si>
    <t>ชื่อหน่วยงาน</t>
  </si>
  <si>
    <t>สำรวจ ณ กุมภาพันธ์ 64 Health Service Blueprint</t>
  </si>
  <si>
    <t xml:space="preserve">จำนวนเตียง ICU
ที่มีอยู่ 
</t>
  </si>
  <si>
    <t>GAP ICU</t>
  </si>
  <si>
    <t xml:space="preserve">จำนวน OR
ที่มีอยู่  </t>
  </si>
  <si>
    <t>Gap OR</t>
  </si>
  <si>
    <t>สาขาหัวใจ</t>
  </si>
  <si>
    <t>สาขามะร็ง</t>
  </si>
  <si>
    <t>สาขาอุบัติเหตุ</t>
  </si>
  <si>
    <t>สาขาทารกแรกเกิด</t>
  </si>
  <si>
    <t>สาขาสุขภาพจิตและจิตเวช</t>
  </si>
  <si>
    <t>สาขาออร์โธปิดิกส์</t>
  </si>
  <si>
    <t>สาขาปฐมภูมิ</t>
  </si>
  <si>
    <t>สาชาสุขภาพช่องปาก</t>
  </si>
  <si>
    <t>สาขาไต</t>
  </si>
  <si>
    <t>สาขาตา</t>
  </si>
  <si>
    <t>สาขา NCD</t>
  </si>
  <si>
    <t>สาขาแผนไทย</t>
  </si>
  <si>
    <t>สาขาปลูกถ่ายอวัยวะ</t>
  </si>
  <si>
    <t>สาขา RDU</t>
  </si>
  <si>
    <t>สาขา Palliative Care &amp; IMC</t>
  </si>
  <si>
    <t>สาขาศัลยกรรม</t>
  </si>
  <si>
    <t>สาขา Med</t>
  </si>
  <si>
    <t>สาขากัญชา</t>
  </si>
  <si>
    <t>จำนวนเตียงสามัญ</t>
  </si>
  <si>
    <t>จำนวนเตียงพิเศษ</t>
  </si>
  <si>
    <t>จำนวน IPD รวม</t>
  </si>
  <si>
    <t>รวม</t>
  </si>
  <si>
    <t>บริการให้ยาละลายลิ่มเลือดผู้ป่วย STEMI</t>
  </si>
  <si>
    <t>บริการผ่าตัดหัวใจ (Open Hearth)</t>
  </si>
  <si>
    <t>บริการขยายหลอดเลือดหัวใจ (PPCI)</t>
  </si>
  <si>
    <t>บริการให้ยา Warfarin</t>
  </si>
  <si>
    <t>บริการดูแลรักษาผู้ป่วยโรคหัวใจล้มเหลว</t>
  </si>
  <si>
    <t>บริการเคมีบำบัด</t>
  </si>
  <si>
    <t>บริการรังสีรักษา</t>
  </si>
  <si>
    <t>บริการผ่าตัดสมองผู้ป่วย Trauma</t>
  </si>
  <si>
    <t>บริการดูแลรักษาผู้ป่วยหลายระบบ</t>
  </si>
  <si>
    <t>ป้องกัน ควบคุม จุดเสี่ยงอุบัติเหตุทางถนน</t>
  </si>
  <si>
    <t>บริการห้องฉุกเฉินระดับคุณภาพ</t>
  </si>
  <si>
    <t>บริการชองทางด่วน Fast Track 
(OR Fast Track)</t>
  </si>
  <si>
    <t>บริการหน่วยไฟไหม้น้ำร้อนลวก</t>
  </si>
  <si>
    <t>บริการTrauma &amp; Emergency (Trauma Unit)</t>
  </si>
  <si>
    <t>บริการ Cooling System</t>
  </si>
  <si>
    <t>บริการ NICU ให้บริการผู้ป่วยอย่างเพียงพอ</t>
  </si>
  <si>
    <t>บริการรักษาผู้ป่วยทารกที่มีปัญหาศัลยกรรมทุกชนิด</t>
  </si>
  <si>
    <t>บริการรักษาผู้ป่วยทารกที่มีภาวะความดันปอดสูงแต่กำเนิด (PPHN)</t>
  </si>
  <si>
    <t>บริการคลินิกสังคมจิตใจสำหรับผู้มีความเสี่ยงในการฆ่าตัวตาย</t>
  </si>
  <si>
    <t>บริการผู้ป่วยนอกจิตเวชเด็ก (ADHD)</t>
  </si>
  <si>
    <t>ระบบการดูแลผู้ป่วยจิตเวชกลุ่มเสี่ยง</t>
  </si>
  <si>
    <t>บริการผู้ป่วยจิตเวชฉุกเฉิน (Acute care)</t>
  </si>
  <si>
    <t>บริการหอผู้ป่วยในจิตเวชยาเสพติด</t>
  </si>
  <si>
    <t>ระบบบริการการบำบัดรักษาและฟื้นฟูผู้ป่วยยาเสพติด</t>
  </si>
  <si>
    <t>(ระบบบริการการบำบัดรักษาและฟื้นฟูผู้ป่วยยาเสพติด) บริการค้นหา</t>
  </si>
  <si>
    <t>(ระบบบริการการบำบัดรักษาและฟื้นฟูผู้ป่วยยาเสพติด) บริการคัดกรอง</t>
  </si>
  <si>
    <t>(ระบบบริการการบำบัดรักษาและฟื้นฟูผู้ป่วยยาเสพติด) บริการบำบัดรักษาและฟื้นฟู</t>
  </si>
  <si>
    <t>การลดอันตรายจากการใช้ยาเสพติด (Harm Reduction)</t>
  </si>
  <si>
    <t>สนับสนุนและร่วมดำเนินงานบูรณาการการบำบัดรักษาฟื้นฟูผู้ป่วยยาเสพติด โดยการมีส่วนร่วมของชุมชน (Community based treatment and rehabbilitation, CBTx)</t>
  </si>
  <si>
    <t>การติดตามผู้ผ่านการบำบัดหลังการบำบัดครบ 1 ปี</t>
  </si>
  <si>
    <t>การบำบัดรักษาและฟื้นฟูผู้มีปัญหาจากการบริโภคเครื่องดื่มแอลกอฮอล์</t>
  </si>
  <si>
    <t xml:space="preserve">(การบำบัดรักษาและฟื้นฟูผู้มีปัญหาจากการบริโภคเครื่องดื่มแอลกอฮอล์) บริการคัดกรองแก่ผู้เข้ารับบริการที่มีอายุ 15 ขึ้นไปทุกรายที่มารับบริการในสถานพยาบาล </t>
  </si>
  <si>
    <t xml:space="preserve">(การบำบัดรักษาและฟื้นฟูผู้มีปัญหาจากการบริโภคเครื่องดื่มแอลกอฮอล์) บริการบำบัดรักษาและฟื้นฟู จำแนกตามระดับคาวมเสี่ยง (ต่ำ ปานกลาง และสูง) </t>
  </si>
  <si>
    <t xml:space="preserve">(การบำบัดรักษาและฟื้นฟูผู้มีปัญหาจากการบริโภคเครื่องดื่มแอลกอฮอล์) บริการบำบัดรักษาแก่ผู้ถูกคุมความประพฤติฐานความผิดขับรถในขณะเมาสุรา เฉพาะที่มีระดับความเสี่ยงสูง และสมัครใจบำบัด </t>
  </si>
  <si>
    <t>บริการดูแลรักษาผู้ป่วยที่มีกระดูกหักไม่ซับซ้อน</t>
  </si>
  <si>
    <t>บริการ Fast Track for open long bone fracture</t>
  </si>
  <si>
    <t>บริการ Fast Track fracture around the hip</t>
  </si>
  <si>
    <t xml:space="preserve">จัดหน่วย Spinal Unit ในโรงพยาบาล </t>
  </si>
  <si>
    <t>จัดให้มีหน่วยผ่าตัดแบบ Complex acetabular fracture</t>
  </si>
  <si>
    <t>Refracture Prevention</t>
  </si>
  <si>
    <t>บริการส่งเสริม ป้องกันและฟื้นฟูสุขภาพ ร่วมกับท้องถิ่น (District Health System - DHS)</t>
  </si>
  <si>
    <t>บริการดูแลผู้สูงอายุ ผู้พิการ Palliative Care และ เด็กที่มีพัฒนาการล่าช้า</t>
  </si>
  <si>
    <t>บริการสุขภาพช่องปากที่มีคุณภาพใน รพ.สต. / ศสม.</t>
  </si>
  <si>
    <t>บริการดูแลสุขภาพช่องปาก (บริการส่งเสริม สุขภาพช่องปาก ทันตกรรมป้องกัน บริการรักษาทันตกรรมพื้นฐาน บริการทันตกรรมเฉพาะทาง และบริการฟื้นฟูสภาพช่องปาก)</t>
  </si>
  <si>
    <t>ศูนย์เชี่ยวชาญระดับสูงสาขาสุขภาพช่องปาก (เขตสุขภาพละ 1 แห่ง)</t>
  </si>
  <si>
    <t>บริการคลินิกชะลอไตเสื่อม (CKD Clinic)</t>
  </si>
  <si>
    <t>บริการฟอกเลือดด้วยเครื่องไตเทียม (Hemodialysis - HD)</t>
  </si>
  <si>
    <t>บริการล้างไตทางช่องท้อง (Continuous Ambulatory Peritoneal Dialysis - CAPD)</t>
  </si>
  <si>
    <t>บริการผ่าตัดผู้ป่วย Blinding Cataract</t>
  </si>
  <si>
    <t>บริการคัดกรองเบาหวานขึ้นตา (DR)</t>
  </si>
  <si>
    <t>บริการดูแลรักษาผู้ป่วยที่มีปัญหาจอประสาทตา
และ Laser AMD</t>
  </si>
  <si>
    <t>บริการ Laser ROP สำหรับเด็กแรกเกิด</t>
  </si>
  <si>
    <t>บริการแก้ไขปัญหาสายตาในเด็กนักเรียน</t>
  </si>
  <si>
    <t>บริการ Corneal Transplant</t>
  </si>
  <si>
    <t>บริการหน่วยโรคหลอดเลือดสมอง (Stroke Unit)</t>
  </si>
  <si>
    <t>บริการคลินิกโรคไม่ติดต่อเรื้อรัง (NCD Clinic Plus)</t>
  </si>
  <si>
    <t>บริการคลินิก COPD</t>
  </si>
  <si>
    <t>บริการ Stroke fast track เพื่อให้ยาละลายลิ่มเลือดทางหลอดเลือดดำ</t>
  </si>
  <si>
    <t>การให้บริการสายสวนหลอดเลือดสมอง (Thrombectomy)</t>
  </si>
  <si>
    <t>บริการคลินิกการแพทย์แผนไทยที่แผนกผู้ป่วยนอกของโรงพยาบาลรัฐ (OPD คู่ขนาน)</t>
  </si>
  <si>
    <t>บริการคลินิกการแพทย์แผนไทยและการแพทย์ทางเลือกครบวงจร (การให้บริการรักษาโรคทั่วไปและเฉพาะโรคไมเกรน, ข้อเข่าเสื่อม, อัมพฤกษ์, อัมพาต, ภูมิแพ้ทางเดินหายใจส่วนต้น)</t>
  </si>
  <si>
    <t>บริการศูนย์รับบริจาคอวัยวะ</t>
  </si>
  <si>
    <t>บริการศูนย์ปลูกถ่ายไต</t>
  </si>
  <si>
    <t>บริการทีมผ่าตัดนำไตออก</t>
  </si>
  <si>
    <t>โรงพยาบาลส่งเสริมการใช้ยาอย่างสมเหตุสมผล (RDU Hospital)</t>
  </si>
  <si>
    <t>มีการใช้ยาปฏิชีวนะอย่างรับผิดชอบ(Responsible Use of Antibiotics - RUA)</t>
  </si>
  <si>
    <t>โรงพยาบาลมีการจัดการ AMR</t>
  </si>
  <si>
    <t>มีการจัดการและบริหารยา Opioids ในการจัดการอาการปวด และ/หรืออาการรบกวน ตามแนวทางการดูแลผู้ป่วยแบบประคับประคองระยะท้าย (โรงพยาบาลทุกระดับมี PC Essential drugs list กลุ่ม Opioids ตามคำแนะนำขององค์การอนามัยโลก ประกอบด้วย Codeine, Morphine, Oral Immediate Release (MoIR), Morphine, Oral Controlled Release (MoCR) และ Morphine, injectable (MoINJ)) (เป้าหมายของการบรรเทาอาการปวดและจัดการอาการต่าง ๆ ด้วย Opioid ร้อยละ 40)</t>
  </si>
  <si>
    <t>การวินิจฉัยและการให้บริการ PC ให้ผู้ป่วยในและผู้ป่วยนอก 7 กลุ่มโรค และ 2 กลุ่มอายุ ตามแนวทางการดูแลผู้ป่วยแบบประคับประคองระยะท้าย กรมการแพทย์</t>
  </si>
  <si>
    <t>การทำ Advance Care Planning (ACP) เป็นลายลักษณ์อักษร (เป้าหมายร้อยละ 60)</t>
  </si>
  <si>
    <t>ผู้ป่วยระยะประคับประคองได้รับการดูแลแบบประคับประคองต่อเนื่องที่บ้าน (เป้าหมาย ร้อยละ 50)</t>
  </si>
  <si>
    <t>ให้การบริบาลฟื้นสภาพระยะกลางแบบผู้ป่วยใน Intermediate bed</t>
  </si>
  <si>
    <t xml:space="preserve">ให้การบริบาลฟื้นสภาพระยะกลางแบบผู้ป่วยใน Intermediate Ward </t>
  </si>
  <si>
    <t>Sur1.2 (Acute abdomen) การรักษานิ่วในท่อน้ำดีด้วยการส่องกล้อง</t>
  </si>
  <si>
    <t>Sur1.3 (Acute abdomen) การผ่าตัดทางเดินน้ำดี</t>
  </si>
  <si>
    <t>Sur1.4 (Acute abdomen) การผ่าตัดถุงน้ำดีแบบเปิด</t>
  </si>
  <si>
    <t>Sur1.5 (Acute abdomen) การผ่าตัดถุงน้ำดีแบบส่องกล้อง</t>
  </si>
  <si>
    <t>Sur1.6 (Acute abdomen) การผ่าตัดเนื้อตายของตับอ่อน</t>
  </si>
  <si>
    <t>Sur1.7 การผ่าตัดรักษาลำไส้อุดตันแบบเปิด</t>
  </si>
  <si>
    <t>Sur1.8 การผ่าตัดรักษากระเพาะอาหารทะลุแบบเปิด</t>
  </si>
  <si>
    <t>Sur2.2 (Limb ischemia) การผ่าตัดเสริมสร้างหลอดเลือด</t>
  </si>
  <si>
    <t>Sur2.3 (Limb ischemia) การผ่าตัดสวนหลอดเลือด</t>
  </si>
  <si>
    <t>Sur 2.4 (Limb ischemia) การรักษาผู้ป่วยขาขาดเลือดด้วยการตัดขา</t>
  </si>
  <si>
    <t>การผ่าตัดแผลเนื้อตายจากการติดเชื้อ</t>
  </si>
  <si>
    <t xml:space="preserve">การดูแลรักษาผู้ป่วยติดเชื้อในกระแสเลือดแบบรุนแรงได้ </t>
  </si>
  <si>
    <t>การให้บริการกัญชาทางการแพทย์</t>
  </si>
  <si>
    <t>H1</t>
  </si>
  <si>
    <t>H2</t>
  </si>
  <si>
    <t>H3</t>
  </si>
  <si>
    <t>H4</t>
  </si>
  <si>
    <t>H5</t>
  </si>
  <si>
    <t>C1</t>
  </si>
  <si>
    <t>C2</t>
  </si>
  <si>
    <t>T1</t>
  </si>
  <si>
    <t>T2</t>
  </si>
  <si>
    <t>T3</t>
  </si>
  <si>
    <t>T4</t>
  </si>
  <si>
    <t>T5</t>
  </si>
  <si>
    <t>T6</t>
  </si>
  <si>
    <t>T7</t>
  </si>
  <si>
    <t>N1</t>
  </si>
  <si>
    <t>N2</t>
  </si>
  <si>
    <t>N3</t>
  </si>
  <si>
    <t>N4</t>
  </si>
  <si>
    <t>M3</t>
  </si>
  <si>
    <t>M4</t>
  </si>
  <si>
    <t>M5</t>
  </si>
  <si>
    <t>M6</t>
  </si>
  <si>
    <t>M6.1</t>
  </si>
  <si>
    <t>M6.2</t>
  </si>
  <si>
    <t>M6.3</t>
  </si>
  <si>
    <t>M7</t>
  </si>
  <si>
    <t>M8</t>
  </si>
  <si>
    <t>M9</t>
  </si>
  <si>
    <t>M10</t>
  </si>
  <si>
    <t>M10.1</t>
  </si>
  <si>
    <t>M10.2</t>
  </si>
  <si>
    <t>M10.3</t>
  </si>
  <si>
    <t>OT1</t>
  </si>
  <si>
    <t>OT2</t>
  </si>
  <si>
    <t>OT3</t>
  </si>
  <si>
    <t>OT4</t>
  </si>
  <si>
    <t>OT5</t>
  </si>
  <si>
    <t>OT6</t>
  </si>
  <si>
    <t>P1</t>
  </si>
  <si>
    <t>P2</t>
  </si>
  <si>
    <t>O1</t>
  </si>
  <si>
    <t>O2</t>
  </si>
  <si>
    <t>O3</t>
  </si>
  <si>
    <t>K1</t>
  </si>
  <si>
    <t>K2</t>
  </si>
  <si>
    <t>K3</t>
  </si>
  <si>
    <t>E1</t>
  </si>
  <si>
    <t>E2</t>
  </si>
  <si>
    <t>E3</t>
  </si>
  <si>
    <t>E4</t>
  </si>
  <si>
    <t>E5</t>
  </si>
  <si>
    <t>E6</t>
  </si>
  <si>
    <t>D1</t>
  </si>
  <si>
    <t>D2</t>
  </si>
  <si>
    <t>D3</t>
  </si>
  <si>
    <t>D4</t>
  </si>
  <si>
    <t>D5</t>
  </si>
  <si>
    <t>A1</t>
  </si>
  <si>
    <t>A2</t>
  </si>
  <si>
    <t>Tr1</t>
  </si>
  <si>
    <t>Tr2</t>
  </si>
  <si>
    <t>Tr3</t>
  </si>
  <si>
    <t>RDU1</t>
  </si>
  <si>
    <t>RDU2</t>
  </si>
  <si>
    <t>RDU3</t>
  </si>
  <si>
    <t>PL&amp;CI1</t>
  </si>
  <si>
    <t>PL&amp;CI2</t>
  </si>
  <si>
    <t>PL&amp;CI3</t>
  </si>
  <si>
    <t>PL&amp;CI4</t>
  </si>
  <si>
    <t>IMC1</t>
  </si>
  <si>
    <t>IMC2</t>
  </si>
  <si>
    <t>Sur1.1</t>
  </si>
  <si>
    <t>Sur1.2</t>
  </si>
  <si>
    <t>Sur1.3</t>
  </si>
  <si>
    <t>Sur1.4</t>
  </si>
  <si>
    <t>Sur1.5</t>
  </si>
  <si>
    <t>Sur1.6</t>
  </si>
  <si>
    <t>Sur1.7</t>
  </si>
  <si>
    <t>Sur1.8</t>
  </si>
  <si>
    <t>Sur2.1</t>
  </si>
  <si>
    <t>Sur2.2</t>
  </si>
  <si>
    <t>Sur2.3</t>
  </si>
  <si>
    <t>Sur2.4</t>
  </si>
  <si>
    <t>Sur3</t>
  </si>
  <si>
    <t>MED1</t>
  </si>
  <si>
    <t>CB1</t>
  </si>
  <si>
    <t>โรงพยาบาลคลองหาด</t>
  </si>
  <si>
    <t>โรงพยาบาลตาพระยา</t>
  </si>
  <si>
    <t>โรงพยาบาลวัฒนานคร</t>
  </si>
  <si>
    <t>แผนการยกระดับโรงพยาบาลแม่ข่าย (Node) ในการรับ-ส่งต่อผู้ป่วยเฉพาะด้าน</t>
  </si>
  <si>
    <t>โรงพยาบาล</t>
  </si>
  <si>
    <t xml:space="preserve">ระดับ </t>
  </si>
  <si>
    <t>บริการ</t>
  </si>
  <si>
    <t>สิ่งก่อสร้าง/ครุภัณฑ์ที่จำเป็น (ราคาสูง)</t>
  </si>
  <si>
    <t>รายการ</t>
  </si>
  <si>
    <t>จำนวน (ชิ้น/เครื่อง)</t>
  </si>
  <si>
    <t>ราคาต่อหน่วย</t>
  </si>
  <si>
    <t>ราคารวม</t>
  </si>
  <si>
    <t>รพ.พนัสนิคม</t>
  </si>
  <si>
    <t>เปิด Ward จิตเวชให้บริการรักษาผู้ป่วยจิตเวชในพื้นที่ รับ-ส่งต่อผู้ป่วยจาก โรงพยาบาลเกาะจันทร์และโรงพยาบาลใกล้เคียง</t>
  </si>
  <si>
    <t>เครื่องรักษาด้วยไฟฟ้า (ECT)</t>
  </si>
  <si>
    <t>ตัวอย่าง**</t>
  </si>
  <si>
    <t>รหัส</t>
  </si>
  <si>
    <t>ชื่อโรงพยาบาล</t>
  </si>
  <si>
    <t>รพ.สมเด็จพระยุพราชสระแก้ว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</si>
  <si>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</si>
  <si>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</si>
  <si>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</si>
  <si>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</si>
  <si>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</si>
  <si>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</si>
  <si>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</si>
  <si>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</si>
  <si>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Service Plan</t>
  </si>
  <si>
    <t>เตียงตามกรอบ</t>
  </si>
  <si>
    <t>จำนวนเตียงจริงทุกแผนก</t>
  </si>
  <si>
    <t>เตียงแผนกสูติ-นรีเวชกรรมสามัญ</t>
  </si>
  <si>
    <t>เตียงแผนกสูติ-นรีเวชกรรมพิเศษ</t>
  </si>
  <si>
    <t>เตียงแผนกศัลยกรรมสามัญ</t>
  </si>
  <si>
    <t>เตียงแผนกศัลยกรรมพิเศษ</t>
  </si>
  <si>
    <t>เตียงแผนกอายุรกรรมสามัญ</t>
  </si>
  <si>
    <t>เตียงแผนกอายุรกรรมพิเศษ</t>
  </si>
  <si>
    <t>เตียงแผนกกุมารเวชกรรมสามัญ</t>
  </si>
  <si>
    <t>เตียงแผนกกุมารเวชกรรมพิเศษ</t>
  </si>
  <si>
    <t>เตียงแผนกศัลยกรรมกระดูกสามัญ</t>
  </si>
  <si>
    <t>เตียงแผนกศัลยกรรมกระดูกพิเศษ</t>
  </si>
  <si>
    <t>เตียงแผนกศัลยกรรมประสาท</t>
  </si>
  <si>
    <t>เตียงแผนกศัลยกรรมอุบัติเหตุ</t>
  </si>
  <si>
    <t>เตียง Burn Unit</t>
  </si>
  <si>
    <t>เตียงแผนกหัวใจและหลอดเลือด</t>
  </si>
  <si>
    <t>เตียง Semi ICU</t>
  </si>
  <si>
    <t>เตียงแผนกหู คอ จมูก</t>
  </si>
  <si>
    <t>เตียงแผนกตา</t>
  </si>
  <si>
    <t>เตียงแผนกอื่นๆ</t>
  </si>
  <si>
    <t>รวมเตียง ICUทุกแผนก</t>
  </si>
  <si>
    <t>เตียง ICU ทั่วไป</t>
  </si>
  <si>
    <t>เตียง NICU(ทารกแรกเกิด)</t>
  </si>
  <si>
    <t>เตียง CCU</t>
  </si>
  <si>
    <t>เตียง ICUแผนกสูติ-นรีเวชกรรม</t>
  </si>
  <si>
    <t>เตียง ICUแผนกศัลกรรม</t>
  </si>
  <si>
    <t>เตียง ICUแผนกอายุรกรรม</t>
  </si>
  <si>
    <t>เตียง ICUแผนกกุมารเวชกรรม</t>
  </si>
  <si>
    <t>เตียง ICUแผนกหัวใจและหลอดเลือด</t>
  </si>
  <si>
    <t>เตียง ICUแผนกโรคอื่นๆ</t>
  </si>
  <si>
    <t>จำนวนห้องผ่าตัด</t>
  </si>
  <si>
    <t>OP Visit (คน) HDC</t>
  </si>
  <si>
    <t>IP Visit</t>
  </si>
  <si>
    <t>วันนอนผู้ป่วยใน</t>
  </si>
  <si>
    <t>Total AdjRw</t>
  </si>
  <si>
    <r>
      <t xml:space="preserve">แผนการเพิ่มเตียง IPD ระยะ 5 ปี 
</t>
    </r>
    <r>
      <rPr>
        <b/>
        <sz val="16"/>
        <color rgb="FFFF0000"/>
        <rFont val="TH SarabunPSK"/>
        <family val="2"/>
      </rPr>
      <t>(ระบุจำนวนเตียง)</t>
    </r>
  </si>
  <si>
    <r>
      <t xml:space="preserve">แผนการเพิ่ม ICU ระยะ 5 ปี 
</t>
    </r>
    <r>
      <rPr>
        <b/>
        <sz val="16"/>
        <color rgb="FFFF0000"/>
        <rFont val="TH SarabunPSK"/>
        <family val="2"/>
      </rPr>
      <t>(ระบุจำนวนเตียง)</t>
    </r>
  </si>
  <si>
    <r>
      <t xml:space="preserve">แผนการเพิ่ม OR ระยะ 5 ปี 
</t>
    </r>
    <r>
      <rPr>
        <b/>
        <sz val="16"/>
        <color rgb="FFFF0000"/>
        <rFont val="TH SarabunPSK"/>
        <family val="2"/>
      </rPr>
      <t>(ระบุจำนวนเตียง)</t>
    </r>
  </si>
  <si>
    <r>
      <t>Service Excellence ที่มีอยู่</t>
    </r>
    <r>
      <rPr>
        <b/>
        <sz val="16"/>
        <color rgb="FFFF0000"/>
        <rFont val="TH SarabunPSK"/>
        <family val="2"/>
      </rPr>
      <t xml:space="preserve"> (ระบุ มี/ไม่มี)</t>
    </r>
  </si>
  <si>
    <r>
      <t>แผนการพัฒนาศักยภาพ Service Excellence ระยะ 5 ปี</t>
    </r>
    <r>
      <rPr>
        <b/>
        <sz val="16"/>
        <color rgb="FFFF0000"/>
        <rFont val="TH SarabunPSK"/>
        <family val="2"/>
      </rPr>
      <t xml:space="preserve"> (ระบุปี พ.ศ.)</t>
    </r>
  </si>
  <si>
    <r>
      <rPr>
        <b/>
        <sz val="16"/>
        <rFont val="TH SarabunPSK"/>
        <family val="2"/>
      </rPr>
      <t xml:space="preserve">Acute abdomen Sur </t>
    </r>
    <r>
      <rPr>
        <sz val="16"/>
        <rFont val="TH SarabunPSK"/>
        <family val="2"/>
      </rPr>
      <t xml:space="preserve">                         1.1 (Acute abdomen) การผ่าตัดไส้ติ่ง</t>
    </r>
  </si>
  <si>
    <r>
      <t xml:space="preserve"> Limb ischemia                           </t>
    </r>
    <r>
      <rPr>
        <sz val="16"/>
        <rFont val="TH SarabunPSK"/>
        <family val="2"/>
      </rPr>
      <t>Sur2.1 (Limb ischemia) การผ่าตัดลากลิ่มเลือด</t>
    </r>
  </si>
  <si>
    <t>จำนวนเตียง
ตามกรอบ</t>
  </si>
  <si>
    <t>ระดับ
หน่วยบริการ</t>
  </si>
  <si>
    <t>คำขอปิดหน่วยบริการ</t>
  </si>
  <si>
    <t>OP Visit (ครั้ง) HDC</t>
  </si>
  <si>
    <t>มี</t>
  </si>
  <si>
    <t>ไม่มี</t>
  </si>
  <si>
    <t>พัฒนา</t>
  </si>
  <si>
    <t>Acute abdomen Sur                          1.1 (Acute abdomen) การผ่าตัดไส้ติ่ง</t>
  </si>
  <si>
    <t xml:space="preserve"> Limb ischemia                           Sur2.1 (Limb ischemia) การผ่าตัดลากลิ่มเลือด</t>
  </si>
  <si>
    <t>ข้อมูลพื้นฐานสถานบริการสุขภาพ ปีงบประมาณ พ.ศ.2564  เขตสุขภาพที่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</si>
</sst>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  <numFmt numFmtId="189" formatCode="0.0000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28"/>
      <color rgb="FFFF0000"/>
      <name val="TH SarabunPSK"/>
      <family val="2"/>
    </font>
    <font>
      <sz val="16"/>
      <color rgb="FFFF0000"/>
      <name val="TH SarabunPSK"/>
      <family val="2"/>
    </font>
    <font>
      <b/>
      <sz val="9"/>
      <color indexed="81"/>
      <name val="Tahoma"/>
      <charset val="222"/>
    </font>
    <font>
      <sz val="9"/>
      <color indexed="81"/>
      <name val="Tahoma"/>
      <charset val="22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  <font>
      <b/>
      <u/>
      <sz val="12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3" fontId="6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4" fillId="0" borderId="0" xfId="4" applyFont="1" applyAlignment="1">
      <alignment vertical="top"/>
    </xf>
    <xf numFmtId="0" fontId="17" fillId="2" borderId="1" xfId="4" applyFont="1" applyFill="1" applyBorder="1" applyAlignment="1">
      <alignment horizontal="left" vertical="top"/>
    </xf>
    <xf numFmtId="0" fontId="17" fillId="2" borderId="1" xfId="4" applyFont="1" applyFill="1" applyBorder="1" applyAlignment="1">
      <alignment horizontal="center" vertical="top"/>
    </xf>
    <xf numFmtId="0" fontId="2" fillId="0" borderId="0" xfId="4" applyFont="1" applyAlignment="1">
      <alignment vertical="top"/>
    </xf>
    <xf numFmtId="0" fontId="17" fillId="12" borderId="1" xfId="4" applyFont="1" applyFill="1" applyBorder="1" applyAlignment="1">
      <alignment horizontal="left" vertical="top"/>
    </xf>
    <xf numFmtId="0" fontId="17" fillId="12" borderId="1" xfId="4" applyFont="1" applyFill="1" applyBorder="1" applyAlignment="1">
      <alignment horizontal="center" vertical="top"/>
    </xf>
    <xf numFmtId="0" fontId="2" fillId="0" borderId="1" xfId="4" applyFont="1" applyBorder="1" applyAlignment="1">
      <alignment horizontal="center" vertical="top"/>
    </xf>
    <xf numFmtId="0" fontId="17" fillId="13" borderId="1" xfId="4" applyFont="1" applyFill="1" applyBorder="1" applyAlignment="1">
      <alignment horizontal="left" vertical="top"/>
    </xf>
    <xf numFmtId="0" fontId="17" fillId="14" borderId="1" xfId="4" applyFont="1" applyFill="1" applyBorder="1" applyAlignment="1">
      <alignment horizontal="left" vertical="top"/>
    </xf>
    <xf numFmtId="0" fontId="17" fillId="15" borderId="1" xfId="4" applyFont="1" applyFill="1" applyBorder="1" applyAlignment="1">
      <alignment horizontal="left" vertical="top"/>
    </xf>
    <xf numFmtId="3" fontId="2" fillId="15" borderId="1" xfId="5" applyNumberFormat="1" applyFont="1" applyFill="1" applyBorder="1" applyAlignment="1">
      <alignment horizontal="center" vertical="top"/>
    </xf>
    <xf numFmtId="4" fontId="2" fillId="15" borderId="1" xfId="5" applyNumberFormat="1" applyFont="1" applyFill="1" applyBorder="1" applyAlignment="1">
      <alignment horizontal="center" vertical="top"/>
    </xf>
    <xf numFmtId="189" fontId="2" fillId="15" borderId="1" xfId="4" applyNumberFormat="1" applyFont="1" applyFill="1" applyBorder="1" applyAlignment="1">
      <alignment horizontal="center" vertical="top"/>
    </xf>
    <xf numFmtId="0" fontId="2" fillId="15" borderId="1" xfId="4" applyFont="1" applyFill="1" applyBorder="1" applyAlignment="1">
      <alignment horizontal="center" vertical="top"/>
    </xf>
    <xf numFmtId="0" fontId="2" fillId="0" borderId="0" xfId="4" applyFont="1" applyAlignment="1">
      <alignment horizontal="left" vertical="top"/>
    </xf>
    <xf numFmtId="0" fontId="2" fillId="0" borderId="0" xfId="4" applyFont="1" applyAlignment="1">
      <alignment horizontal="center" vertical="top"/>
    </xf>
    <xf numFmtId="0" fontId="17" fillId="9" borderId="28" xfId="0" applyFont="1" applyFill="1" applyBorder="1" applyAlignment="1">
      <alignment horizontal="center" vertical="center"/>
    </xf>
    <xf numFmtId="0" fontId="17" fillId="10" borderId="28" xfId="0" applyFont="1" applyFill="1" applyBorder="1" applyAlignment="1">
      <alignment horizontal="center" vertical="center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9" fillId="3" borderId="33" xfId="0" applyFont="1" applyFill="1" applyBorder="1" applyAlignment="1" applyProtection="1">
      <alignment horizontal="center" textRotation="90" wrapText="1"/>
      <protection locked="0"/>
    </xf>
    <xf numFmtId="0" fontId="19" fillId="3" borderId="18" xfId="0" applyFont="1" applyFill="1" applyBorder="1" applyAlignment="1" applyProtection="1">
      <alignment horizontal="center" textRotation="90" wrapText="1"/>
      <protection locked="0"/>
    </xf>
    <xf numFmtId="0" fontId="17" fillId="4" borderId="32" xfId="0" applyFont="1" applyFill="1" applyBorder="1" applyAlignment="1" applyProtection="1">
      <alignment horizontal="center" vertical="center" textRotation="90"/>
      <protection locked="0"/>
    </xf>
    <xf numFmtId="0" fontId="17" fillId="4" borderId="34" xfId="0" applyFont="1" applyFill="1" applyBorder="1" applyAlignment="1" applyProtection="1">
      <alignment horizontal="center" vertical="center" textRotation="90"/>
      <protection locked="0"/>
    </xf>
    <xf numFmtId="0" fontId="17" fillId="4" borderId="35" xfId="0" applyFont="1" applyFill="1" applyBorder="1" applyAlignment="1" applyProtection="1">
      <alignment horizontal="center" vertical="center" textRotation="90"/>
      <protection locked="0"/>
    </xf>
    <xf numFmtId="0" fontId="17" fillId="5" borderId="34" xfId="0" applyFont="1" applyFill="1" applyBorder="1" applyAlignment="1" applyProtection="1">
      <alignment vertical="center" textRotation="90" wrapText="1"/>
      <protection locked="0"/>
    </xf>
    <xf numFmtId="0" fontId="17" fillId="6" borderId="34" xfId="0" applyFont="1" applyFill="1" applyBorder="1" applyAlignment="1" applyProtection="1">
      <alignment vertical="center" textRotation="90" wrapText="1"/>
      <protection locked="0"/>
    </xf>
    <xf numFmtId="0" fontId="17" fillId="6" borderId="36" xfId="0" applyFont="1" applyFill="1" applyBorder="1" applyAlignment="1" applyProtection="1">
      <alignment vertical="center" textRotation="90" wrapText="1"/>
      <protection locked="0"/>
    </xf>
    <xf numFmtId="0" fontId="2" fillId="9" borderId="32" xfId="0" applyFont="1" applyFill="1" applyBorder="1" applyAlignment="1">
      <alignment horizontal="center" textRotation="90" wrapText="1"/>
    </xf>
    <xf numFmtId="0" fontId="2" fillId="9" borderId="34" xfId="0" applyFont="1" applyFill="1" applyBorder="1" applyAlignment="1">
      <alignment horizontal="center" textRotation="90" wrapText="1"/>
    </xf>
    <xf numFmtId="0" fontId="2" fillId="9" borderId="35" xfId="0" applyFont="1" applyFill="1" applyBorder="1" applyAlignment="1">
      <alignment horizontal="center" textRotation="90" wrapText="1"/>
    </xf>
    <xf numFmtId="0" fontId="22" fillId="10" borderId="32" xfId="3" applyFont="1" applyFill="1" applyBorder="1" applyAlignment="1">
      <alignment horizontal="left" textRotation="90" wrapText="1"/>
    </xf>
    <xf numFmtId="0" fontId="22" fillId="10" borderId="34" xfId="3" applyFont="1" applyFill="1" applyBorder="1" applyAlignment="1">
      <alignment horizontal="left" textRotation="90" wrapText="1"/>
    </xf>
    <xf numFmtId="0" fontId="22" fillId="10" borderId="35" xfId="3" applyFont="1" applyFill="1" applyBorder="1" applyAlignment="1">
      <alignment horizontal="left" textRotation="90" wrapText="1"/>
    </xf>
    <xf numFmtId="0" fontId="22" fillId="4" borderId="32" xfId="3" applyFont="1" applyFill="1" applyBorder="1" applyAlignment="1">
      <alignment horizontal="left" textRotation="90" wrapText="1"/>
    </xf>
    <xf numFmtId="0" fontId="22" fillId="4" borderId="35" xfId="3" applyFont="1" applyFill="1" applyBorder="1" applyAlignment="1">
      <alignment horizontal="left" textRotation="90" wrapText="1"/>
    </xf>
    <xf numFmtId="0" fontId="22" fillId="11" borderId="32" xfId="3" applyFont="1" applyFill="1" applyBorder="1" applyAlignment="1">
      <alignment horizontal="left" textRotation="90" wrapText="1"/>
    </xf>
    <xf numFmtId="0" fontId="22" fillId="11" borderId="34" xfId="3" applyFont="1" applyFill="1" applyBorder="1" applyAlignment="1">
      <alignment horizontal="left" textRotation="90" wrapText="1"/>
    </xf>
    <xf numFmtId="0" fontId="22" fillId="11" borderId="35" xfId="3" applyFont="1" applyFill="1" applyBorder="1" applyAlignment="1">
      <alignment horizontal="left" textRotation="90" wrapText="1"/>
    </xf>
    <xf numFmtId="0" fontId="22" fillId="9" borderId="32" xfId="3" applyFont="1" applyFill="1" applyBorder="1" applyAlignment="1">
      <alignment horizontal="left" textRotation="90" wrapText="1"/>
    </xf>
    <xf numFmtId="0" fontId="22" fillId="9" borderId="34" xfId="3" applyFont="1" applyFill="1" applyBorder="1" applyAlignment="1">
      <alignment horizontal="left" textRotation="90" wrapText="1"/>
    </xf>
    <xf numFmtId="0" fontId="22" fillId="9" borderId="35" xfId="3" applyFont="1" applyFill="1" applyBorder="1" applyAlignment="1">
      <alignment horizontal="left" textRotation="90" wrapText="1"/>
    </xf>
    <xf numFmtId="0" fontId="22" fillId="10" borderId="32" xfId="0" applyFont="1" applyFill="1" applyBorder="1" applyAlignment="1">
      <alignment horizontal="left" textRotation="90" wrapText="1"/>
    </xf>
    <xf numFmtId="0" fontId="22" fillId="10" borderId="34" xfId="0" applyFont="1" applyFill="1" applyBorder="1" applyAlignment="1">
      <alignment horizontal="left" textRotation="90" wrapText="1"/>
    </xf>
    <xf numFmtId="0" fontId="22" fillId="10" borderId="35" xfId="0" applyFont="1" applyFill="1" applyBorder="1" applyAlignment="1">
      <alignment horizontal="left" textRotation="90" wrapText="1"/>
    </xf>
    <xf numFmtId="0" fontId="22" fillId="4" borderId="34" xfId="3" applyFont="1" applyFill="1" applyBorder="1" applyAlignment="1">
      <alignment horizontal="left" textRotation="90" wrapText="1"/>
    </xf>
    <xf numFmtId="0" fontId="21" fillId="11" borderId="34" xfId="3" applyFont="1" applyFill="1" applyBorder="1" applyAlignment="1">
      <alignment horizontal="left" textRotation="90" wrapText="1"/>
    </xf>
    <xf numFmtId="0" fontId="21" fillId="11" borderId="35" xfId="3" applyFont="1" applyFill="1" applyBorder="1" applyAlignment="1">
      <alignment horizontal="left" textRotation="90" wrapText="1"/>
    </xf>
    <xf numFmtId="0" fontId="22" fillId="9" borderId="42" xfId="3" applyFont="1" applyFill="1" applyBorder="1" applyAlignment="1">
      <alignment horizontal="left" textRotation="90" wrapText="1"/>
    </xf>
    <xf numFmtId="0" fontId="22" fillId="10" borderId="42" xfId="3" applyFont="1" applyFill="1" applyBorder="1" applyAlignment="1">
      <alignment horizontal="left" textRotation="90" wrapText="1"/>
    </xf>
    <xf numFmtId="0" fontId="2" fillId="10" borderId="32" xfId="0" applyFont="1" applyFill="1" applyBorder="1" applyAlignment="1">
      <alignment horizontal="center" textRotation="90" wrapText="1"/>
    </xf>
    <xf numFmtId="0" fontId="2" fillId="10" borderId="35" xfId="0" applyFont="1" applyFill="1" applyBorder="1" applyAlignment="1">
      <alignment horizontal="center" textRotation="90" wrapText="1"/>
    </xf>
    <xf numFmtId="0" fontId="2" fillId="4" borderId="32" xfId="0" applyFont="1" applyFill="1" applyBorder="1" applyAlignment="1">
      <alignment horizontal="center" textRotation="90" wrapText="1"/>
    </xf>
    <xf numFmtId="0" fontId="2" fillId="4" borderId="34" xfId="0" applyFont="1" applyFill="1" applyBorder="1" applyAlignment="1">
      <alignment horizontal="center" textRotation="90" wrapText="1"/>
    </xf>
    <xf numFmtId="0" fontId="2" fillId="4" borderId="35" xfId="0" applyFont="1" applyFill="1" applyBorder="1" applyAlignment="1">
      <alignment horizontal="center" textRotation="90" wrapText="1"/>
    </xf>
    <xf numFmtId="0" fontId="2" fillId="11" borderId="32" xfId="0" applyFont="1" applyFill="1" applyBorder="1" applyAlignment="1">
      <alignment horizontal="center" textRotation="90" wrapText="1"/>
    </xf>
    <xf numFmtId="0" fontId="2" fillId="11" borderId="34" xfId="0" applyFont="1" applyFill="1" applyBorder="1" applyAlignment="1">
      <alignment horizontal="center" textRotation="90" wrapText="1"/>
    </xf>
    <xf numFmtId="0" fontId="2" fillId="11" borderId="35" xfId="0" applyFont="1" applyFill="1" applyBorder="1" applyAlignment="1">
      <alignment horizontal="center" textRotation="90" wrapText="1"/>
    </xf>
    <xf numFmtId="0" fontId="17" fillId="2" borderId="11" xfId="0" applyFont="1" applyFill="1" applyBorder="1" applyAlignment="1" applyProtection="1">
      <alignment horizontal="center" vertical="top" wrapText="1"/>
      <protection locked="0"/>
    </xf>
    <xf numFmtId="0" fontId="17" fillId="2" borderId="12" xfId="0" applyFont="1" applyFill="1" applyBorder="1" applyAlignment="1" applyProtection="1">
      <alignment horizontal="center" vertical="top"/>
      <protection locked="0"/>
    </xf>
    <xf numFmtId="0" fontId="20" fillId="9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20" fillId="9" borderId="44" xfId="0" applyFont="1" applyFill="1" applyBorder="1" applyAlignment="1">
      <alignment horizontal="center" vertical="center" wrapText="1"/>
    </xf>
    <xf numFmtId="0" fontId="20" fillId="10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10" borderId="36" xfId="0" applyFont="1" applyFill="1" applyBorder="1" applyAlignment="1">
      <alignment horizontal="center" textRotation="90" wrapText="1"/>
    </xf>
    <xf numFmtId="0" fontId="22" fillId="9" borderId="41" xfId="3" applyFont="1" applyFill="1" applyBorder="1" applyAlignment="1">
      <alignment horizontal="left" textRotation="90" wrapText="1"/>
    </xf>
    <xf numFmtId="0" fontId="22" fillId="9" borderId="36" xfId="3" applyFont="1" applyFill="1" applyBorder="1" applyAlignment="1">
      <alignment horizontal="left" textRotation="90" wrapText="1"/>
    </xf>
    <xf numFmtId="3" fontId="21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2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/>
    </xf>
    <xf numFmtId="3" fontId="21" fillId="8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3" fontId="21" fillId="8" borderId="39" xfId="0" applyNumberFormat="1" applyFont="1" applyFill="1" applyBorder="1" applyAlignment="1" applyProtection="1">
      <alignment horizontal="center" vertical="center"/>
      <protection locked="0"/>
    </xf>
    <xf numFmtId="3" fontId="21" fillId="8" borderId="39" xfId="0" applyNumberFormat="1" applyFont="1" applyFill="1" applyBorder="1" applyAlignment="1" applyProtection="1">
      <alignment horizontal="center" vertical="center" wrapText="1"/>
      <protection locked="0"/>
    </xf>
    <xf numFmtId="3" fontId="22" fillId="8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4" borderId="36" xfId="3" applyFont="1" applyFill="1" applyBorder="1" applyAlignment="1">
      <alignment horizontal="left" textRotation="90" wrapTex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3" fontId="21" fillId="8" borderId="30" xfId="0" applyNumberFormat="1" applyFont="1" applyFill="1" applyBorder="1" applyAlignment="1" applyProtection="1">
      <alignment horizontal="center" vertical="center"/>
      <protection locked="0"/>
    </xf>
    <xf numFmtId="3" fontId="21" fillId="8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Border="1" applyAlignment="1">
      <alignment horizontal="center" vertical="center"/>
    </xf>
    <xf numFmtId="3" fontId="22" fillId="8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7" fillId="2" borderId="12" xfId="0" applyFont="1" applyFill="1" applyBorder="1" applyAlignment="1" applyProtection="1">
      <alignment horizontal="center" vertical="top" wrapText="1"/>
      <protection locked="0"/>
    </xf>
    <xf numFmtId="0" fontId="17" fillId="2" borderId="12" xfId="2" applyFont="1" applyFill="1" applyBorder="1" applyAlignment="1" applyProtection="1">
      <alignment horizontal="center" vertical="top" wrapText="1"/>
      <protection locked="0"/>
    </xf>
    <xf numFmtId="3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8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6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 readingOrder="1"/>
    </xf>
    <xf numFmtId="0" fontId="24" fillId="0" borderId="1" xfId="0" applyFont="1" applyFill="1" applyBorder="1" applyAlignment="1">
      <alignment horizontal="center" vertical="center" wrapText="1" readingOrder="1"/>
    </xf>
    <xf numFmtId="187" fontId="24" fillId="0" borderId="1" xfId="1" applyNumberFormat="1" applyFont="1" applyFill="1" applyBorder="1" applyAlignment="1">
      <alignment horizontal="center" vertical="center" wrapText="1" readingOrder="1"/>
    </xf>
    <xf numFmtId="188" fontId="24" fillId="0" borderId="1" xfId="1" applyNumberFormat="1" applyFont="1" applyFill="1" applyBorder="1" applyAlignment="1">
      <alignment horizontal="center" vertical="center" wrapText="1" readingOrder="1"/>
    </xf>
    <xf numFmtId="43" fontId="24" fillId="0" borderId="1" xfId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readingOrder="1"/>
    </xf>
    <xf numFmtId="0" fontId="24" fillId="0" borderId="0" xfId="0" applyFont="1" applyFill="1" applyBorder="1" applyAlignment="1">
      <alignment horizontal="left" vertical="center" wrapText="1" readingOrder="1"/>
    </xf>
    <xf numFmtId="0" fontId="24" fillId="0" borderId="0" xfId="0" applyFont="1" applyFill="1" applyBorder="1" applyAlignment="1">
      <alignment horizontal="center" vertical="center" wrapText="1" readingOrder="1"/>
    </xf>
    <xf numFmtId="43" fontId="24" fillId="0" borderId="1" xfId="1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left" vertical="center" wrapText="1" readingOrder="1"/>
    </xf>
    <xf numFmtId="0" fontId="27" fillId="0" borderId="0" xfId="0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vertical="center"/>
    </xf>
    <xf numFmtId="0" fontId="22" fillId="8" borderId="47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left" vertical="center" wrapText="1" readingOrder="1"/>
    </xf>
    <xf numFmtId="0" fontId="4" fillId="0" borderId="0" xfId="0" applyFont="1" applyAlignment="1">
      <alignment horizontal="left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17" fillId="2" borderId="14" xfId="0" applyFont="1" applyFill="1" applyBorder="1" applyAlignment="1" applyProtection="1">
      <alignment horizontal="center" vertical="top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32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6" xfId="2" applyFont="1" applyFill="1" applyBorder="1" applyAlignment="1" applyProtection="1">
      <alignment horizontal="center" vertical="center" wrapText="1"/>
      <protection locked="0"/>
    </xf>
    <xf numFmtId="0" fontId="17" fillId="2" borderId="18" xfId="2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19" xfId="0" applyFont="1" applyFill="1" applyBorder="1" applyAlignment="1" applyProtection="1">
      <alignment horizontal="center" vertical="center" wrapText="1"/>
      <protection locked="0"/>
    </xf>
    <xf numFmtId="0" fontId="19" fillId="3" borderId="20" xfId="0" applyFont="1" applyFill="1" applyBorder="1" applyAlignment="1" applyProtection="1">
      <alignment horizontal="center" vertical="center" wrapText="1"/>
      <protection locked="0"/>
    </xf>
    <xf numFmtId="0" fontId="19" fillId="3" borderId="21" xfId="0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22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0" fontId="17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17" fillId="11" borderId="25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23" xfId="0" applyFont="1" applyFill="1" applyBorder="1" applyAlignment="1" applyProtection="1">
      <alignment horizontal="center" vertical="center" wrapText="1"/>
      <protection locked="0"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7" fillId="5" borderId="21" xfId="0" applyFont="1" applyFill="1" applyBorder="1" applyAlignment="1" applyProtection="1">
      <alignment horizontal="center" vertical="center" wrapText="1"/>
      <protection locked="0"/>
    </xf>
    <xf numFmtId="0" fontId="17" fillId="6" borderId="9" xfId="0" applyFont="1" applyFill="1" applyBorder="1" applyAlignment="1" applyProtection="1">
      <alignment horizontal="center" vertical="center" wrapText="1"/>
      <protection locked="0"/>
    </xf>
    <xf numFmtId="0" fontId="17" fillId="6" borderId="22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7" fillId="6" borderId="17" xfId="0" applyFont="1" applyFill="1" applyBorder="1" applyAlignment="1" applyProtection="1">
      <alignment horizontal="center" vertical="center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  <protection locked="0"/>
    </xf>
    <xf numFmtId="0" fontId="17" fillId="6" borderId="7" xfId="0" applyFont="1" applyFill="1" applyBorder="1" applyAlignment="1" applyProtection="1">
      <alignment horizontal="center" vertical="center" wrapText="1"/>
      <protection locked="0"/>
    </xf>
    <xf numFmtId="0" fontId="17" fillId="6" borderId="23" xfId="0" applyFont="1" applyFill="1" applyBorder="1" applyAlignment="1" applyProtection="1">
      <alignment horizontal="center" vertical="center" wrapText="1"/>
      <protection locked="0"/>
    </xf>
    <xf numFmtId="0" fontId="17" fillId="6" borderId="20" xfId="0" applyFont="1" applyFill="1" applyBorder="1" applyAlignment="1" applyProtection="1">
      <alignment horizontal="center" vertical="center" wrapText="1"/>
      <protection locked="0"/>
    </xf>
    <xf numFmtId="0" fontId="17" fillId="7" borderId="9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8" borderId="1" xfId="0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</cellXfs>
  <cellStyles count="6">
    <cellStyle name="Comma" xfId="1" builtinId="3"/>
    <cellStyle name="Comma 2" xfId="5" xr:uid="{8B7D22F9-4B63-4640-BA80-841F87DC24C5}"/>
    <cellStyle name="Normal" xfId="0" builtinId="0"/>
    <cellStyle name="Normal 2" xfId="4" xr:uid="{6785D661-2ECA-4927-9654-C248BF616ED6}"/>
    <cellStyle name="ปกติ 2" xfId="2" xr:uid="{C6CF969C-00E6-4A48-A9CB-E713C461496E}"/>
    <cellStyle name="ปกติ 4" xfId="3" xr:uid="{0C3DFDE0-3EC8-45C9-9FEF-0BA445CD4387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"/>
  <sheetViews>
    <sheetView topLeftCell="B1" zoomScale="120" zoomScaleNormal="120" zoomScaleSheetLayoutView="130" workbookViewId="0">
      <selection activeCell="R11" sqref="R11"/>
    </sheetView>
  </sheetViews>
  <sheetFormatPr defaultColWidth="9" defaultRowHeight="18.75" x14ac:dyDescent="0.2"/>
  <cols>
    <col min="1" max="1" width="2.375" style="144" customWidth="1"/>
    <col min="2" max="2" width="9" style="144" customWidth="1"/>
    <col min="3" max="3" width="22.125" style="144" customWidth="1"/>
    <col min="4" max="7" width="8" style="146" customWidth="1"/>
    <col min="8" max="11" width="9.875" style="146" customWidth="1"/>
    <col min="12" max="13" width="7.125" style="146" customWidth="1"/>
    <col min="14" max="14" width="16.875" style="146" customWidth="1"/>
    <col min="15" max="16384" width="9" style="144"/>
  </cols>
  <sheetData>
    <row r="1" spans="2:14" ht="27.75" x14ac:dyDescent="0.2">
      <c r="B1" s="166" t="s">
        <v>35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x14ac:dyDescent="0.2">
      <c r="B2" s="145" t="s">
        <v>5</v>
      </c>
    </row>
    <row r="3" spans="2:14" ht="37.5" x14ac:dyDescent="0.2">
      <c r="B3" s="147" t="s">
        <v>26</v>
      </c>
      <c r="C3" s="147" t="s">
        <v>1</v>
      </c>
      <c r="D3" s="147" t="s">
        <v>0</v>
      </c>
      <c r="E3" s="147" t="s">
        <v>2</v>
      </c>
      <c r="F3" s="147" t="s">
        <v>3</v>
      </c>
      <c r="G3" s="147" t="s">
        <v>4</v>
      </c>
      <c r="H3" s="147" t="s">
        <v>19</v>
      </c>
      <c r="I3" s="147" t="s">
        <v>18</v>
      </c>
      <c r="J3" s="147" t="s">
        <v>20</v>
      </c>
      <c r="K3" s="147" t="s">
        <v>17</v>
      </c>
      <c r="L3" s="147" t="s">
        <v>21</v>
      </c>
      <c r="M3" s="147" t="s">
        <v>22</v>
      </c>
      <c r="N3" s="147" t="s">
        <v>25</v>
      </c>
    </row>
    <row r="4" spans="2:14" x14ac:dyDescent="0.2">
      <c r="B4" s="148">
        <v>2565</v>
      </c>
      <c r="C4" s="149" t="s">
        <v>34</v>
      </c>
      <c r="D4" s="150" t="s">
        <v>14</v>
      </c>
      <c r="E4" s="150" t="s">
        <v>28</v>
      </c>
      <c r="F4" s="151">
        <v>10</v>
      </c>
      <c r="G4" s="151">
        <v>30</v>
      </c>
      <c r="H4" s="151">
        <v>36237</v>
      </c>
      <c r="I4" s="152">
        <v>0.63790000000000002</v>
      </c>
      <c r="J4" s="153">
        <v>1026.99</v>
      </c>
      <c r="K4" s="153">
        <v>24.53</v>
      </c>
      <c r="L4" s="150" t="s">
        <v>6</v>
      </c>
      <c r="M4" s="150" t="s">
        <v>7</v>
      </c>
      <c r="N4" s="154"/>
    </row>
    <row r="5" spans="2:14" x14ac:dyDescent="0.2">
      <c r="B5" s="148">
        <v>2565</v>
      </c>
      <c r="C5" s="149" t="s">
        <v>30</v>
      </c>
      <c r="D5" s="150" t="s">
        <v>14</v>
      </c>
      <c r="E5" s="150" t="s">
        <v>28</v>
      </c>
      <c r="F5" s="151">
        <v>10</v>
      </c>
      <c r="G5" s="151">
        <v>30</v>
      </c>
      <c r="H5" s="151">
        <v>24381</v>
      </c>
      <c r="I5" s="152">
        <v>0.61760000000000004</v>
      </c>
      <c r="J5" s="153">
        <v>1042.52</v>
      </c>
      <c r="K5" s="153">
        <v>29.72</v>
      </c>
      <c r="L5" s="150" t="s">
        <v>6</v>
      </c>
      <c r="M5" s="150" t="s">
        <v>7</v>
      </c>
      <c r="N5" s="154"/>
    </row>
    <row r="6" spans="2:14" x14ac:dyDescent="0.2">
      <c r="B6" s="148">
        <v>2567</v>
      </c>
      <c r="C6" s="149" t="s">
        <v>32</v>
      </c>
      <c r="D6" s="150" t="s">
        <v>14</v>
      </c>
      <c r="E6" s="150" t="s">
        <v>15</v>
      </c>
      <c r="F6" s="151">
        <v>400</v>
      </c>
      <c r="G6" s="151">
        <v>440</v>
      </c>
      <c r="H6" s="151">
        <v>111449</v>
      </c>
      <c r="I6" s="152">
        <v>1.5691999999999999</v>
      </c>
      <c r="J6" s="153">
        <v>40265.4</v>
      </c>
      <c r="K6" s="153">
        <v>436.76</v>
      </c>
      <c r="L6" s="150" t="s">
        <v>6</v>
      </c>
      <c r="M6" s="150" t="s">
        <v>13</v>
      </c>
      <c r="N6" s="154"/>
    </row>
    <row r="7" spans="2:14" x14ac:dyDescent="0.2">
      <c r="B7" s="155" t="s">
        <v>11</v>
      </c>
      <c r="C7" s="156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2:14" ht="37.5" x14ac:dyDescent="0.2">
      <c r="B8" s="147" t="s">
        <v>26</v>
      </c>
      <c r="C8" s="147" t="s">
        <v>1</v>
      </c>
      <c r="D8" s="147" t="s">
        <v>0</v>
      </c>
      <c r="E8" s="147" t="s">
        <v>2</v>
      </c>
      <c r="F8" s="147" t="s">
        <v>3</v>
      </c>
      <c r="G8" s="147" t="s">
        <v>4</v>
      </c>
      <c r="H8" s="147" t="s">
        <v>19</v>
      </c>
      <c r="I8" s="147" t="s">
        <v>18</v>
      </c>
      <c r="J8" s="147" t="s">
        <v>20</v>
      </c>
      <c r="K8" s="147" t="s">
        <v>17</v>
      </c>
      <c r="L8" s="147" t="s">
        <v>21</v>
      </c>
      <c r="M8" s="147" t="s">
        <v>22</v>
      </c>
      <c r="N8" s="147" t="s">
        <v>25</v>
      </c>
    </row>
    <row r="9" spans="2:14" x14ac:dyDescent="0.2">
      <c r="B9" s="148">
        <v>2565</v>
      </c>
      <c r="C9" s="149" t="s">
        <v>32</v>
      </c>
      <c r="D9" s="150" t="s">
        <v>14</v>
      </c>
      <c r="E9" s="150" t="s">
        <v>15</v>
      </c>
      <c r="F9" s="151">
        <v>400</v>
      </c>
      <c r="G9" s="151">
        <v>440</v>
      </c>
      <c r="H9" s="151">
        <v>111449</v>
      </c>
      <c r="I9" s="152">
        <v>1.5691999999999999</v>
      </c>
      <c r="J9" s="153">
        <v>40265.4</v>
      </c>
      <c r="K9" s="153">
        <v>436.76</v>
      </c>
      <c r="L9" s="150" t="s">
        <v>12</v>
      </c>
      <c r="M9" s="150">
        <v>450</v>
      </c>
      <c r="N9" s="148"/>
    </row>
    <row r="10" spans="2:14" x14ac:dyDescent="0.2">
      <c r="B10" s="148">
        <v>2565</v>
      </c>
      <c r="C10" s="149" t="s">
        <v>33</v>
      </c>
      <c r="D10" s="150" t="s">
        <v>14</v>
      </c>
      <c r="E10" s="150" t="s">
        <v>10</v>
      </c>
      <c r="F10" s="151">
        <v>120</v>
      </c>
      <c r="G10" s="151">
        <v>166</v>
      </c>
      <c r="H10" s="151">
        <v>89660</v>
      </c>
      <c r="I10" s="152">
        <v>0.90410000000000001</v>
      </c>
      <c r="J10" s="153">
        <v>13874.5</v>
      </c>
      <c r="K10" s="153">
        <v>250.74</v>
      </c>
      <c r="L10" s="150" t="s">
        <v>12</v>
      </c>
      <c r="M10" s="150">
        <v>200</v>
      </c>
      <c r="N10" s="148"/>
    </row>
    <row r="11" spans="2:14" x14ac:dyDescent="0.2">
      <c r="B11" s="148">
        <v>2565</v>
      </c>
      <c r="C11" s="149" t="s">
        <v>29</v>
      </c>
      <c r="D11" s="150" t="s">
        <v>14</v>
      </c>
      <c r="E11" s="150" t="s">
        <v>7</v>
      </c>
      <c r="F11" s="151">
        <v>30</v>
      </c>
      <c r="G11" s="151">
        <v>51</v>
      </c>
      <c r="H11" s="151">
        <v>56912</v>
      </c>
      <c r="I11" s="152">
        <v>0.78469999999999995</v>
      </c>
      <c r="J11" s="153">
        <v>1950.08</v>
      </c>
      <c r="K11" s="153">
        <v>33.39</v>
      </c>
      <c r="L11" s="150" t="s">
        <v>12</v>
      </c>
      <c r="M11" s="150">
        <v>60</v>
      </c>
      <c r="N11" s="148"/>
    </row>
    <row r="12" spans="2:14" x14ac:dyDescent="0.2">
      <c r="B12" s="148">
        <v>2565</v>
      </c>
      <c r="C12" s="149" t="s">
        <v>34</v>
      </c>
      <c r="D12" s="150" t="s">
        <v>14</v>
      </c>
      <c r="E12" s="150" t="s">
        <v>28</v>
      </c>
      <c r="F12" s="151">
        <v>10</v>
      </c>
      <c r="G12" s="151">
        <v>30</v>
      </c>
      <c r="H12" s="151">
        <v>36237</v>
      </c>
      <c r="I12" s="158">
        <v>0.63790000000000002</v>
      </c>
      <c r="J12" s="153">
        <v>1026.99</v>
      </c>
      <c r="K12" s="153">
        <v>24.53</v>
      </c>
      <c r="L12" s="150" t="s">
        <v>12</v>
      </c>
      <c r="M12" s="150">
        <v>30</v>
      </c>
      <c r="N12" s="148"/>
    </row>
    <row r="13" spans="2:14" x14ac:dyDescent="0.2">
      <c r="B13" s="148">
        <v>2565</v>
      </c>
      <c r="C13" s="149" t="s">
        <v>30</v>
      </c>
      <c r="D13" s="150" t="s">
        <v>14</v>
      </c>
      <c r="E13" s="150" t="s">
        <v>28</v>
      </c>
      <c r="F13" s="151">
        <v>10</v>
      </c>
      <c r="G13" s="151">
        <v>30</v>
      </c>
      <c r="H13" s="151">
        <v>24381</v>
      </c>
      <c r="I13" s="158">
        <v>0.61760000000000004</v>
      </c>
      <c r="J13" s="153">
        <v>1042.52</v>
      </c>
      <c r="K13" s="153">
        <v>29.72</v>
      </c>
      <c r="L13" s="150" t="s">
        <v>12</v>
      </c>
      <c r="M13" s="150">
        <v>30</v>
      </c>
      <c r="N13" s="148"/>
    </row>
    <row r="14" spans="2:14" x14ac:dyDescent="0.2">
      <c r="B14" s="148">
        <v>2567</v>
      </c>
      <c r="C14" s="149" t="s">
        <v>32</v>
      </c>
      <c r="D14" s="150" t="s">
        <v>14</v>
      </c>
      <c r="E14" s="150" t="s">
        <v>15</v>
      </c>
      <c r="F14" s="151">
        <v>400</v>
      </c>
      <c r="G14" s="151">
        <v>440</v>
      </c>
      <c r="H14" s="151">
        <v>111449</v>
      </c>
      <c r="I14" s="152">
        <v>1.5691999999999999</v>
      </c>
      <c r="J14" s="153">
        <v>40265.4</v>
      </c>
      <c r="K14" s="153">
        <v>436.76</v>
      </c>
      <c r="L14" s="150" t="s">
        <v>12</v>
      </c>
      <c r="M14" s="150">
        <v>500</v>
      </c>
      <c r="N14" s="148"/>
    </row>
    <row r="15" spans="2:14" x14ac:dyDescent="0.2">
      <c r="B15" s="148">
        <v>2567</v>
      </c>
      <c r="C15" s="149" t="s">
        <v>33</v>
      </c>
      <c r="D15" s="150" t="s">
        <v>14</v>
      </c>
      <c r="E15" s="150" t="s">
        <v>10</v>
      </c>
      <c r="F15" s="151">
        <v>120</v>
      </c>
      <c r="G15" s="151">
        <v>166</v>
      </c>
      <c r="H15" s="151">
        <v>89660</v>
      </c>
      <c r="I15" s="152">
        <v>0.90410000000000001</v>
      </c>
      <c r="J15" s="153">
        <v>13874.5</v>
      </c>
      <c r="K15" s="153">
        <v>250.74</v>
      </c>
      <c r="L15" s="150" t="s">
        <v>12</v>
      </c>
      <c r="M15" s="150">
        <v>250</v>
      </c>
      <c r="N15" s="148"/>
    </row>
    <row r="16" spans="2:14" x14ac:dyDescent="0.2">
      <c r="B16" s="148">
        <v>2567</v>
      </c>
      <c r="C16" s="149" t="s">
        <v>31</v>
      </c>
      <c r="D16" s="150" t="s">
        <v>14</v>
      </c>
      <c r="E16" s="150" t="s">
        <v>27</v>
      </c>
      <c r="F16" s="151">
        <v>60</v>
      </c>
      <c r="G16" s="151">
        <v>76</v>
      </c>
      <c r="H16" s="151">
        <v>64479</v>
      </c>
      <c r="I16" s="152">
        <v>0.84960000000000002</v>
      </c>
      <c r="J16" s="153">
        <v>3899.73</v>
      </c>
      <c r="K16" s="153">
        <v>54.48</v>
      </c>
      <c r="L16" s="150" t="s">
        <v>12</v>
      </c>
      <c r="M16" s="150">
        <v>90</v>
      </c>
      <c r="N16" s="148"/>
    </row>
    <row r="17" spans="2:14" x14ac:dyDescent="0.2">
      <c r="B17" s="155" t="s">
        <v>16</v>
      </c>
      <c r="C17" s="159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2:14" ht="37.5" x14ac:dyDescent="0.2">
      <c r="B18" s="147" t="s">
        <v>26</v>
      </c>
      <c r="C18" s="147" t="s">
        <v>1</v>
      </c>
      <c r="D18" s="147" t="s">
        <v>0</v>
      </c>
      <c r="E18" s="147" t="s">
        <v>2</v>
      </c>
      <c r="F18" s="147" t="s">
        <v>3</v>
      </c>
      <c r="G18" s="147" t="s">
        <v>4</v>
      </c>
      <c r="H18" s="147" t="s">
        <v>19</v>
      </c>
      <c r="I18" s="147" t="s">
        <v>24</v>
      </c>
      <c r="J18" s="147" t="s">
        <v>23</v>
      </c>
      <c r="K18" s="147" t="s">
        <v>21</v>
      </c>
      <c r="L18" s="147" t="s">
        <v>22</v>
      </c>
      <c r="M18" s="161"/>
    </row>
    <row r="19" spans="2:14" x14ac:dyDescent="0.2">
      <c r="B19" s="150"/>
      <c r="C19" s="149"/>
      <c r="D19" s="150"/>
      <c r="E19" s="150"/>
      <c r="F19" s="150"/>
      <c r="G19" s="150"/>
      <c r="H19" s="151"/>
      <c r="I19" s="150"/>
      <c r="J19" s="150"/>
      <c r="K19" s="150"/>
      <c r="L19" s="150"/>
      <c r="M19" s="157"/>
    </row>
    <row r="20" spans="2:14" x14ac:dyDescent="0.2">
      <c r="B20" s="162" t="s">
        <v>309</v>
      </c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2:14" ht="37.5" x14ac:dyDescent="0.2">
      <c r="B21" s="147" t="s">
        <v>26</v>
      </c>
      <c r="C21" s="147" t="s">
        <v>1</v>
      </c>
      <c r="D21" s="147" t="s">
        <v>0</v>
      </c>
      <c r="E21" s="147" t="s">
        <v>2</v>
      </c>
      <c r="F21" s="147" t="s">
        <v>3</v>
      </c>
      <c r="G21" s="147" t="s">
        <v>4</v>
      </c>
      <c r="H21" s="147" t="s">
        <v>19</v>
      </c>
      <c r="I21" s="147" t="s">
        <v>21</v>
      </c>
      <c r="J21" s="147" t="s">
        <v>22</v>
      </c>
      <c r="K21" s="167" t="s">
        <v>25</v>
      </c>
      <c r="L21" s="167"/>
      <c r="M21" s="167"/>
      <c r="N21" s="167"/>
    </row>
    <row r="22" spans="2:14" x14ac:dyDescent="0.2">
      <c r="B22" s="150"/>
      <c r="C22" s="149"/>
      <c r="D22" s="150"/>
      <c r="E22" s="150"/>
      <c r="F22" s="150"/>
      <c r="G22" s="150"/>
      <c r="H22" s="150"/>
      <c r="I22" s="150"/>
      <c r="J22" s="150"/>
      <c r="K22" s="168"/>
      <c r="L22" s="168"/>
      <c r="M22" s="168"/>
      <c r="N22" s="168"/>
    </row>
  </sheetData>
  <mergeCells count="3">
    <mergeCell ref="B1:N1"/>
    <mergeCell ref="K21:N21"/>
    <mergeCell ref="K22:N22"/>
  </mergeCells>
  <printOptions horizontalCentered="1"/>
  <pageMargins left="0.23622047244094491" right="0.23622047244094491" top="0.55118110236220474" bottom="0.55118110236220474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B805-792D-4C77-8AF9-69774782E984}">
  <dimension ref="A2:GX19"/>
  <sheetViews>
    <sheetView tabSelected="1" view="pageBreakPreview" topLeftCell="B1" zoomScale="60" zoomScaleNormal="90" zoomScalePageLayoutView="60" workbookViewId="0">
      <pane xSplit="4" ySplit="6" topLeftCell="F7" activePane="bottomRight" state="frozen"/>
      <selection activeCell="B1" sqref="B1"/>
      <selection pane="topRight" activeCell="F1" sqref="F1"/>
      <selection pane="bottomLeft" activeCell="B6" sqref="B6"/>
      <selection pane="bottomRight" activeCell="D27" sqref="D27"/>
    </sheetView>
  </sheetViews>
  <sheetFormatPr defaultColWidth="8.75" defaultRowHeight="24" x14ac:dyDescent="0.55000000000000004"/>
  <cols>
    <col min="1" max="1" width="6.5" style="1" bestFit="1" customWidth="1"/>
    <col min="2" max="2" width="6.625" style="1" bestFit="1" customWidth="1"/>
    <col min="3" max="3" width="9.875" style="1" bestFit="1" customWidth="1"/>
    <col min="4" max="4" width="25" style="1" customWidth="1"/>
    <col min="5" max="5" width="9.375" style="1" bestFit="1" customWidth="1"/>
    <col min="6" max="7" width="7.75" style="3" customWidth="1"/>
    <col min="8" max="8" width="7.75" style="1" customWidth="1"/>
    <col min="9" max="13" width="4.875" style="1" bestFit="1" customWidth="1"/>
    <col min="14" max="14" width="4.875" style="1" customWidth="1"/>
    <col min="15" max="15" width="10" style="1" bestFit="1" customWidth="1"/>
    <col min="16" max="16" width="7.75" style="1" bestFit="1" customWidth="1"/>
    <col min="17" max="22" width="4.875" style="1" bestFit="1" customWidth="1"/>
    <col min="23" max="23" width="6.875" style="1" customWidth="1"/>
    <col min="24" max="24" width="7.375" style="1" bestFit="1" customWidth="1"/>
    <col min="25" max="30" width="4.875" style="1" bestFit="1" customWidth="1"/>
    <col min="31" max="206" width="9.125" style="1" customWidth="1"/>
    <col min="207" max="16384" width="8.75" style="1"/>
  </cols>
  <sheetData>
    <row r="2" spans="1:206" ht="31.5" thickBot="1" x14ac:dyDescent="0.75">
      <c r="B2" s="169" t="s">
        <v>36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</row>
    <row r="3" spans="1:206" ht="24.75" thickBot="1" x14ac:dyDescent="0.6">
      <c r="A3" s="170"/>
      <c r="B3" s="172" t="s">
        <v>0</v>
      </c>
      <c r="C3" s="175" t="s">
        <v>308</v>
      </c>
      <c r="D3" s="177" t="s">
        <v>37</v>
      </c>
      <c r="E3" s="179" t="s">
        <v>307</v>
      </c>
      <c r="F3" s="181" t="s">
        <v>38</v>
      </c>
      <c r="G3" s="182"/>
      <c r="H3" s="183"/>
      <c r="I3" s="187" t="s">
        <v>300</v>
      </c>
      <c r="J3" s="188"/>
      <c r="K3" s="188"/>
      <c r="L3" s="188"/>
      <c r="M3" s="188"/>
      <c r="N3" s="189"/>
      <c r="O3" s="193" t="s">
        <v>39</v>
      </c>
      <c r="P3" s="195" t="s">
        <v>40</v>
      </c>
      <c r="Q3" s="214" t="s">
        <v>301</v>
      </c>
      <c r="R3" s="215"/>
      <c r="S3" s="215"/>
      <c r="T3" s="215"/>
      <c r="U3" s="215"/>
      <c r="V3" s="216"/>
      <c r="W3" s="220" t="s">
        <v>41</v>
      </c>
      <c r="X3" s="222" t="s">
        <v>42</v>
      </c>
      <c r="Y3" s="224" t="s">
        <v>302</v>
      </c>
      <c r="Z3" s="225"/>
      <c r="AA3" s="225"/>
      <c r="AB3" s="225"/>
      <c r="AC3" s="225"/>
      <c r="AD3" s="225"/>
      <c r="AE3" s="228" t="s">
        <v>303</v>
      </c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30"/>
      <c r="DO3" s="197" t="s">
        <v>304</v>
      </c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9"/>
      <c r="GE3" s="199"/>
      <c r="GF3" s="199"/>
      <c r="GG3" s="199"/>
      <c r="GH3" s="199"/>
      <c r="GI3" s="199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200"/>
    </row>
    <row r="4" spans="1:206" ht="24.75" thickBot="1" x14ac:dyDescent="0.6">
      <c r="A4" s="171"/>
      <c r="B4" s="173"/>
      <c r="C4" s="176"/>
      <c r="D4" s="178"/>
      <c r="E4" s="180"/>
      <c r="F4" s="184"/>
      <c r="G4" s="185"/>
      <c r="H4" s="186"/>
      <c r="I4" s="190"/>
      <c r="J4" s="191"/>
      <c r="K4" s="191"/>
      <c r="L4" s="191"/>
      <c r="M4" s="191"/>
      <c r="N4" s="192"/>
      <c r="O4" s="194"/>
      <c r="P4" s="196"/>
      <c r="Q4" s="217"/>
      <c r="R4" s="218"/>
      <c r="S4" s="218"/>
      <c r="T4" s="218"/>
      <c r="U4" s="218"/>
      <c r="V4" s="219"/>
      <c r="W4" s="221"/>
      <c r="X4" s="223"/>
      <c r="Y4" s="226"/>
      <c r="Z4" s="227"/>
      <c r="AA4" s="227"/>
      <c r="AB4" s="227"/>
      <c r="AC4" s="227"/>
      <c r="AD4" s="227"/>
      <c r="AE4" s="201" t="s">
        <v>43</v>
      </c>
      <c r="AF4" s="202"/>
      <c r="AG4" s="202"/>
      <c r="AH4" s="202"/>
      <c r="AI4" s="203"/>
      <c r="AJ4" s="204" t="s">
        <v>44</v>
      </c>
      <c r="AK4" s="205"/>
      <c r="AL4" s="206" t="s">
        <v>45</v>
      </c>
      <c r="AM4" s="207"/>
      <c r="AN4" s="207"/>
      <c r="AO4" s="207"/>
      <c r="AP4" s="207"/>
      <c r="AQ4" s="207"/>
      <c r="AR4" s="208"/>
      <c r="AS4" s="209" t="s">
        <v>46</v>
      </c>
      <c r="AT4" s="210"/>
      <c r="AU4" s="210"/>
      <c r="AV4" s="211"/>
      <c r="AW4" s="231" t="s">
        <v>47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3"/>
      <c r="BM4" s="204" t="s">
        <v>48</v>
      </c>
      <c r="BN4" s="212"/>
      <c r="BO4" s="212"/>
      <c r="BP4" s="212"/>
      <c r="BQ4" s="212"/>
      <c r="BR4" s="213"/>
      <c r="BS4" s="206" t="s">
        <v>49</v>
      </c>
      <c r="BT4" s="234"/>
      <c r="BU4" s="209" t="s">
        <v>50</v>
      </c>
      <c r="BV4" s="210"/>
      <c r="BW4" s="211"/>
      <c r="BX4" s="201" t="s">
        <v>51</v>
      </c>
      <c r="BY4" s="202"/>
      <c r="BZ4" s="203"/>
      <c r="CA4" s="204" t="s">
        <v>52</v>
      </c>
      <c r="CB4" s="212"/>
      <c r="CC4" s="212"/>
      <c r="CD4" s="212"/>
      <c r="CE4" s="212"/>
      <c r="CF4" s="213"/>
      <c r="CG4" s="206" t="s">
        <v>53</v>
      </c>
      <c r="CH4" s="207"/>
      <c r="CI4" s="207"/>
      <c r="CJ4" s="207"/>
      <c r="CK4" s="208"/>
      <c r="CL4" s="209" t="s">
        <v>54</v>
      </c>
      <c r="CM4" s="211"/>
      <c r="CN4" s="201" t="s">
        <v>55</v>
      </c>
      <c r="CO4" s="202"/>
      <c r="CP4" s="203"/>
      <c r="CQ4" s="204" t="s">
        <v>56</v>
      </c>
      <c r="CR4" s="212"/>
      <c r="CS4" s="213"/>
      <c r="CT4" s="206" t="s">
        <v>57</v>
      </c>
      <c r="CU4" s="207"/>
      <c r="CV4" s="207"/>
      <c r="CW4" s="207"/>
      <c r="CX4" s="207"/>
      <c r="CY4" s="208"/>
      <c r="CZ4" s="209" t="s">
        <v>58</v>
      </c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1"/>
      <c r="DM4" s="33" t="s">
        <v>59</v>
      </c>
      <c r="DN4" s="34" t="s">
        <v>60</v>
      </c>
      <c r="DO4" s="201" t="s">
        <v>43</v>
      </c>
      <c r="DP4" s="202"/>
      <c r="DQ4" s="202"/>
      <c r="DR4" s="202"/>
      <c r="DS4" s="203"/>
      <c r="DT4" s="204" t="s">
        <v>44</v>
      </c>
      <c r="DU4" s="213"/>
      <c r="DV4" s="206" t="s">
        <v>45</v>
      </c>
      <c r="DW4" s="207"/>
      <c r="DX4" s="207"/>
      <c r="DY4" s="207"/>
      <c r="DZ4" s="207"/>
      <c r="EA4" s="207"/>
      <c r="EB4" s="208"/>
      <c r="EC4" s="209" t="s">
        <v>46</v>
      </c>
      <c r="ED4" s="210"/>
      <c r="EE4" s="210"/>
      <c r="EF4" s="211"/>
      <c r="EG4" s="235" t="s">
        <v>47</v>
      </c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6"/>
      <c r="EW4" s="204" t="s">
        <v>48</v>
      </c>
      <c r="EX4" s="212"/>
      <c r="EY4" s="212"/>
      <c r="EZ4" s="212"/>
      <c r="FA4" s="212"/>
      <c r="FB4" s="213"/>
      <c r="FC4" s="206" t="s">
        <v>49</v>
      </c>
      <c r="FD4" s="208"/>
      <c r="FE4" s="209" t="s">
        <v>50</v>
      </c>
      <c r="FF4" s="210"/>
      <c r="FG4" s="211"/>
      <c r="FH4" s="201" t="s">
        <v>51</v>
      </c>
      <c r="FI4" s="202"/>
      <c r="FJ4" s="203"/>
      <c r="FK4" s="204" t="s">
        <v>52</v>
      </c>
      <c r="FL4" s="212"/>
      <c r="FM4" s="212"/>
      <c r="FN4" s="212"/>
      <c r="FO4" s="212"/>
      <c r="FP4" s="213"/>
      <c r="FQ4" s="206" t="s">
        <v>53</v>
      </c>
      <c r="FR4" s="207"/>
      <c r="FS4" s="207"/>
      <c r="FT4" s="207"/>
      <c r="FU4" s="208"/>
      <c r="FV4" s="209" t="s">
        <v>54</v>
      </c>
      <c r="FW4" s="211"/>
      <c r="FX4" s="201" t="s">
        <v>55</v>
      </c>
      <c r="FY4" s="202"/>
      <c r="FZ4" s="203"/>
      <c r="GA4" s="204" t="s">
        <v>56</v>
      </c>
      <c r="GB4" s="212"/>
      <c r="GC4" s="213"/>
      <c r="GD4" s="206" t="s">
        <v>57</v>
      </c>
      <c r="GE4" s="207"/>
      <c r="GF4" s="207"/>
      <c r="GG4" s="207"/>
      <c r="GH4" s="207"/>
      <c r="GI4" s="208"/>
      <c r="GJ4" s="209" t="s">
        <v>58</v>
      </c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1"/>
      <c r="GW4" s="33" t="s">
        <v>59</v>
      </c>
      <c r="GX4" s="34" t="s">
        <v>60</v>
      </c>
    </row>
    <row r="5" spans="1:206" ht="189" customHeight="1" thickBot="1" x14ac:dyDescent="0.6">
      <c r="A5" s="35"/>
      <c r="B5" s="174"/>
      <c r="C5" s="176"/>
      <c r="D5" s="178"/>
      <c r="E5" s="180"/>
      <c r="F5" s="36" t="s">
        <v>61</v>
      </c>
      <c r="G5" s="37" t="s">
        <v>62</v>
      </c>
      <c r="H5" s="37" t="s">
        <v>63</v>
      </c>
      <c r="I5" s="38">
        <v>2565</v>
      </c>
      <c r="J5" s="39">
        <v>2566</v>
      </c>
      <c r="K5" s="39">
        <v>2567</v>
      </c>
      <c r="L5" s="39">
        <v>2568</v>
      </c>
      <c r="M5" s="39">
        <v>2569</v>
      </c>
      <c r="N5" s="40" t="s">
        <v>64</v>
      </c>
      <c r="O5" s="194"/>
      <c r="P5" s="196"/>
      <c r="Q5" s="41">
        <v>2565</v>
      </c>
      <c r="R5" s="41">
        <v>2566</v>
      </c>
      <c r="S5" s="41">
        <v>2567</v>
      </c>
      <c r="T5" s="41">
        <v>2568</v>
      </c>
      <c r="U5" s="41">
        <v>2569</v>
      </c>
      <c r="V5" s="41" t="s">
        <v>64</v>
      </c>
      <c r="W5" s="221"/>
      <c r="X5" s="223"/>
      <c r="Y5" s="42">
        <v>2565</v>
      </c>
      <c r="Z5" s="42">
        <v>2566</v>
      </c>
      <c r="AA5" s="42">
        <v>2567</v>
      </c>
      <c r="AB5" s="42">
        <v>2568</v>
      </c>
      <c r="AC5" s="42">
        <v>2569</v>
      </c>
      <c r="AD5" s="43" t="s">
        <v>64</v>
      </c>
      <c r="AE5" s="44" t="s">
        <v>65</v>
      </c>
      <c r="AF5" s="45" t="s">
        <v>66</v>
      </c>
      <c r="AG5" s="45" t="s">
        <v>67</v>
      </c>
      <c r="AH5" s="45" t="s">
        <v>68</v>
      </c>
      <c r="AI5" s="46" t="s">
        <v>69</v>
      </c>
      <c r="AJ5" s="66" t="s">
        <v>70</v>
      </c>
      <c r="AK5" s="107" t="s">
        <v>71</v>
      </c>
      <c r="AL5" s="68" t="s">
        <v>72</v>
      </c>
      <c r="AM5" s="69" t="s">
        <v>73</v>
      </c>
      <c r="AN5" s="69" t="s">
        <v>74</v>
      </c>
      <c r="AO5" s="69" t="s">
        <v>75</v>
      </c>
      <c r="AP5" s="69" t="s">
        <v>76</v>
      </c>
      <c r="AQ5" s="69" t="s">
        <v>77</v>
      </c>
      <c r="AR5" s="70" t="s">
        <v>78</v>
      </c>
      <c r="AS5" s="71" t="s">
        <v>79</v>
      </c>
      <c r="AT5" s="72" t="s">
        <v>80</v>
      </c>
      <c r="AU5" s="72" t="s">
        <v>81</v>
      </c>
      <c r="AV5" s="73" t="s">
        <v>82</v>
      </c>
      <c r="AW5" s="108" t="s">
        <v>83</v>
      </c>
      <c r="AX5" s="56" t="s">
        <v>84</v>
      </c>
      <c r="AY5" s="56" t="s">
        <v>85</v>
      </c>
      <c r="AZ5" s="56" t="s">
        <v>86</v>
      </c>
      <c r="BA5" s="56" t="s">
        <v>87</v>
      </c>
      <c r="BB5" s="56" t="s">
        <v>88</v>
      </c>
      <c r="BC5" s="56" t="s">
        <v>89</v>
      </c>
      <c r="BD5" s="56" t="s">
        <v>90</v>
      </c>
      <c r="BE5" s="56" t="s">
        <v>91</v>
      </c>
      <c r="BF5" s="56" t="s">
        <v>92</v>
      </c>
      <c r="BG5" s="56" t="s">
        <v>93</v>
      </c>
      <c r="BH5" s="56" t="s">
        <v>94</v>
      </c>
      <c r="BI5" s="56" t="s">
        <v>95</v>
      </c>
      <c r="BJ5" s="56" t="s">
        <v>96</v>
      </c>
      <c r="BK5" s="56" t="s">
        <v>97</v>
      </c>
      <c r="BL5" s="109" t="s">
        <v>98</v>
      </c>
      <c r="BM5" s="47" t="s">
        <v>99</v>
      </c>
      <c r="BN5" s="48" t="s">
        <v>100</v>
      </c>
      <c r="BO5" s="48" t="s">
        <v>101</v>
      </c>
      <c r="BP5" s="48" t="s">
        <v>102</v>
      </c>
      <c r="BQ5" s="48" t="s">
        <v>103</v>
      </c>
      <c r="BR5" s="49" t="s">
        <v>104</v>
      </c>
      <c r="BS5" s="50" t="s">
        <v>105</v>
      </c>
      <c r="BT5" s="121" t="s">
        <v>106</v>
      </c>
      <c r="BU5" s="52" t="s">
        <v>107</v>
      </c>
      <c r="BV5" s="53" t="s">
        <v>108</v>
      </c>
      <c r="BW5" s="54" t="s">
        <v>109</v>
      </c>
      <c r="BX5" s="55" t="s">
        <v>110</v>
      </c>
      <c r="BY5" s="56" t="s">
        <v>111</v>
      </c>
      <c r="BZ5" s="57" t="s">
        <v>112</v>
      </c>
      <c r="CA5" s="58" t="s">
        <v>113</v>
      </c>
      <c r="CB5" s="59" t="s">
        <v>114</v>
      </c>
      <c r="CC5" s="59" t="s">
        <v>115</v>
      </c>
      <c r="CD5" s="59" t="s">
        <v>116</v>
      </c>
      <c r="CE5" s="59" t="s">
        <v>117</v>
      </c>
      <c r="CF5" s="60" t="s">
        <v>118</v>
      </c>
      <c r="CG5" s="50" t="s">
        <v>119</v>
      </c>
      <c r="CH5" s="61" t="s">
        <v>120</v>
      </c>
      <c r="CI5" s="61" t="s">
        <v>121</v>
      </c>
      <c r="CJ5" s="61" t="s">
        <v>122</v>
      </c>
      <c r="CK5" s="51" t="s">
        <v>123</v>
      </c>
      <c r="CL5" s="52" t="s">
        <v>124</v>
      </c>
      <c r="CM5" s="54" t="s">
        <v>125</v>
      </c>
      <c r="CN5" s="55" t="s">
        <v>126</v>
      </c>
      <c r="CO5" s="56" t="s">
        <v>127</v>
      </c>
      <c r="CP5" s="57" t="s">
        <v>128</v>
      </c>
      <c r="CQ5" s="47" t="s">
        <v>129</v>
      </c>
      <c r="CR5" s="48" t="s">
        <v>130</v>
      </c>
      <c r="CS5" s="49" t="s">
        <v>131</v>
      </c>
      <c r="CT5" s="50" t="s">
        <v>132</v>
      </c>
      <c r="CU5" s="61" t="s">
        <v>133</v>
      </c>
      <c r="CV5" s="61" t="s">
        <v>134</v>
      </c>
      <c r="CW5" s="61" t="s">
        <v>135</v>
      </c>
      <c r="CX5" s="61" t="s">
        <v>136</v>
      </c>
      <c r="CY5" s="51" t="s">
        <v>137</v>
      </c>
      <c r="CZ5" s="52" t="s">
        <v>314</v>
      </c>
      <c r="DA5" s="53" t="s">
        <v>138</v>
      </c>
      <c r="DB5" s="53" t="s">
        <v>139</v>
      </c>
      <c r="DC5" s="53" t="s">
        <v>140</v>
      </c>
      <c r="DD5" s="53" t="s">
        <v>141</v>
      </c>
      <c r="DE5" s="53" t="s">
        <v>142</v>
      </c>
      <c r="DF5" s="53" t="s">
        <v>143</v>
      </c>
      <c r="DG5" s="53" t="s">
        <v>144</v>
      </c>
      <c r="DH5" s="53" t="s">
        <v>315</v>
      </c>
      <c r="DI5" s="53" t="s">
        <v>145</v>
      </c>
      <c r="DJ5" s="53" t="s">
        <v>146</v>
      </c>
      <c r="DK5" s="53" t="s">
        <v>147</v>
      </c>
      <c r="DL5" s="54" t="s">
        <v>148</v>
      </c>
      <c r="DM5" s="64" t="s">
        <v>149</v>
      </c>
      <c r="DN5" s="65" t="s">
        <v>150</v>
      </c>
      <c r="DO5" s="44" t="s">
        <v>65</v>
      </c>
      <c r="DP5" s="45" t="s">
        <v>66</v>
      </c>
      <c r="DQ5" s="45" t="s">
        <v>67</v>
      </c>
      <c r="DR5" s="45" t="s">
        <v>68</v>
      </c>
      <c r="DS5" s="46" t="s">
        <v>69</v>
      </c>
      <c r="DT5" s="66" t="s">
        <v>70</v>
      </c>
      <c r="DU5" s="67" t="s">
        <v>71</v>
      </c>
      <c r="DV5" s="68" t="s">
        <v>72</v>
      </c>
      <c r="DW5" s="69" t="s">
        <v>73</v>
      </c>
      <c r="DX5" s="69" t="s">
        <v>74</v>
      </c>
      <c r="DY5" s="69" t="s">
        <v>75</v>
      </c>
      <c r="DZ5" s="69" t="s">
        <v>76</v>
      </c>
      <c r="EA5" s="69" t="s">
        <v>77</v>
      </c>
      <c r="EB5" s="70" t="s">
        <v>78</v>
      </c>
      <c r="EC5" s="71" t="s">
        <v>79</v>
      </c>
      <c r="ED5" s="72" t="s">
        <v>80</v>
      </c>
      <c r="EE5" s="72" t="s">
        <v>81</v>
      </c>
      <c r="EF5" s="73" t="s">
        <v>82</v>
      </c>
      <c r="EG5" s="55" t="s">
        <v>83</v>
      </c>
      <c r="EH5" s="56" t="s">
        <v>84</v>
      </c>
      <c r="EI5" s="56" t="s">
        <v>85</v>
      </c>
      <c r="EJ5" s="56" t="s">
        <v>86</v>
      </c>
      <c r="EK5" s="56" t="s">
        <v>87</v>
      </c>
      <c r="EL5" s="56" t="s">
        <v>88</v>
      </c>
      <c r="EM5" s="56" t="s">
        <v>89</v>
      </c>
      <c r="EN5" s="56" t="s">
        <v>90</v>
      </c>
      <c r="EO5" s="56" t="s">
        <v>91</v>
      </c>
      <c r="EP5" s="56" t="s">
        <v>92</v>
      </c>
      <c r="EQ5" s="56" t="s">
        <v>93</v>
      </c>
      <c r="ER5" s="56" t="s">
        <v>94</v>
      </c>
      <c r="ES5" s="56" t="s">
        <v>95</v>
      </c>
      <c r="ET5" s="56" t="s">
        <v>96</v>
      </c>
      <c r="EU5" s="56" t="s">
        <v>97</v>
      </c>
      <c r="EV5" s="57" t="s">
        <v>98</v>
      </c>
      <c r="EW5" s="47" t="s">
        <v>99</v>
      </c>
      <c r="EX5" s="48" t="s">
        <v>100</v>
      </c>
      <c r="EY5" s="48" t="s">
        <v>101</v>
      </c>
      <c r="EZ5" s="48" t="s">
        <v>102</v>
      </c>
      <c r="FA5" s="48" t="s">
        <v>103</v>
      </c>
      <c r="FB5" s="49" t="s">
        <v>104</v>
      </c>
      <c r="FC5" s="50" t="s">
        <v>105</v>
      </c>
      <c r="FD5" s="51" t="s">
        <v>106</v>
      </c>
      <c r="FE5" s="52" t="s">
        <v>107</v>
      </c>
      <c r="FF5" s="53" t="s">
        <v>108</v>
      </c>
      <c r="FG5" s="54" t="s">
        <v>109</v>
      </c>
      <c r="FH5" s="55" t="s">
        <v>110</v>
      </c>
      <c r="FI5" s="56" t="s">
        <v>111</v>
      </c>
      <c r="FJ5" s="57" t="s">
        <v>112</v>
      </c>
      <c r="FK5" s="58" t="s">
        <v>113</v>
      </c>
      <c r="FL5" s="59" t="s">
        <v>114</v>
      </c>
      <c r="FM5" s="59" t="s">
        <v>115</v>
      </c>
      <c r="FN5" s="59" t="s">
        <v>116</v>
      </c>
      <c r="FO5" s="59" t="s">
        <v>117</v>
      </c>
      <c r="FP5" s="60" t="s">
        <v>118</v>
      </c>
      <c r="FQ5" s="50" t="s">
        <v>119</v>
      </c>
      <c r="FR5" s="61" t="s">
        <v>120</v>
      </c>
      <c r="FS5" s="61" t="s">
        <v>121</v>
      </c>
      <c r="FT5" s="61" t="s">
        <v>122</v>
      </c>
      <c r="FU5" s="51" t="s">
        <v>123</v>
      </c>
      <c r="FV5" s="52" t="s">
        <v>124</v>
      </c>
      <c r="FW5" s="54" t="s">
        <v>125</v>
      </c>
      <c r="FX5" s="55" t="s">
        <v>126</v>
      </c>
      <c r="FY5" s="56" t="s">
        <v>127</v>
      </c>
      <c r="FZ5" s="57" t="s">
        <v>128</v>
      </c>
      <c r="GA5" s="47" t="s">
        <v>129</v>
      </c>
      <c r="GB5" s="48" t="s">
        <v>130</v>
      </c>
      <c r="GC5" s="49" t="s">
        <v>131</v>
      </c>
      <c r="GD5" s="50" t="s">
        <v>132</v>
      </c>
      <c r="GE5" s="61" t="s">
        <v>133</v>
      </c>
      <c r="GF5" s="61" t="s">
        <v>134</v>
      </c>
      <c r="GG5" s="61" t="s">
        <v>135</v>
      </c>
      <c r="GH5" s="61" t="s">
        <v>136</v>
      </c>
      <c r="GI5" s="51" t="s">
        <v>137</v>
      </c>
      <c r="GJ5" s="52" t="s">
        <v>305</v>
      </c>
      <c r="GK5" s="53" t="s">
        <v>138</v>
      </c>
      <c r="GL5" s="53" t="s">
        <v>139</v>
      </c>
      <c r="GM5" s="53" t="s">
        <v>140</v>
      </c>
      <c r="GN5" s="53" t="s">
        <v>141</v>
      </c>
      <c r="GO5" s="53" t="s">
        <v>142</v>
      </c>
      <c r="GP5" s="53" t="s">
        <v>143</v>
      </c>
      <c r="GQ5" s="53" t="s">
        <v>144</v>
      </c>
      <c r="GR5" s="62" t="s">
        <v>306</v>
      </c>
      <c r="GS5" s="53" t="s">
        <v>145</v>
      </c>
      <c r="GT5" s="53" t="s">
        <v>146</v>
      </c>
      <c r="GU5" s="53" t="s">
        <v>147</v>
      </c>
      <c r="GV5" s="63" t="s">
        <v>148</v>
      </c>
      <c r="GW5" s="64" t="s">
        <v>149</v>
      </c>
      <c r="GX5" s="65" t="s">
        <v>150</v>
      </c>
    </row>
    <row r="6" spans="1:206" ht="24.75" thickBot="1" x14ac:dyDescent="0.6">
      <c r="A6" s="35"/>
      <c r="B6" s="74"/>
      <c r="C6" s="135"/>
      <c r="D6" s="75"/>
      <c r="E6" s="136"/>
      <c r="F6" s="137">
        <f>SUBTOTAL(9,F7:F15)</f>
        <v>742</v>
      </c>
      <c r="G6" s="137">
        <f>SUBTOTAL(9,G7:G15)</f>
        <v>241</v>
      </c>
      <c r="H6" s="138">
        <f>SUBTOTAL(9,H7:H15)</f>
        <v>983</v>
      </c>
      <c r="I6" s="139">
        <f>SUBTOTAL(9,I7:I15)</f>
        <v>200</v>
      </c>
      <c r="J6" s="139">
        <f>SUBTOTAL(9,J7:J15)</f>
        <v>0</v>
      </c>
      <c r="K6" s="139">
        <f>SUBTOTAL(9,K7:K15)</f>
        <v>130</v>
      </c>
      <c r="L6" s="139">
        <f>SUBTOTAL(9,L7:L15)</f>
        <v>0</v>
      </c>
      <c r="M6" s="139">
        <f>SUBTOTAL(9,M7:M15)</f>
        <v>0</v>
      </c>
      <c r="N6" s="138">
        <f>SUBTOTAL(9,N7:N15)</f>
        <v>330</v>
      </c>
      <c r="O6" s="140">
        <f>SUBTOTAL(9,O7:O15)</f>
        <v>41</v>
      </c>
      <c r="P6" s="140">
        <f>SUBTOTAL(9,P7:P15)</f>
        <v>59</v>
      </c>
      <c r="Q6" s="140">
        <f>SUBTOTAL(9,Q7:Q15)</f>
        <v>10</v>
      </c>
      <c r="R6" s="140">
        <f>SUBTOTAL(9,R7:R15)</f>
        <v>2</v>
      </c>
      <c r="S6" s="140">
        <f>SUBTOTAL(9,S7:S15)</f>
        <v>28</v>
      </c>
      <c r="T6" s="140">
        <f>SUBTOTAL(9,T7:T15)</f>
        <v>0</v>
      </c>
      <c r="U6" s="140">
        <f>SUBTOTAL(9,U7:U15)</f>
        <v>0</v>
      </c>
      <c r="V6" s="138">
        <f>SUBTOTAL(9,V7:V15)</f>
        <v>140</v>
      </c>
      <c r="W6" s="141">
        <f>SUBTOTAL(9,W7:W15)</f>
        <v>13</v>
      </c>
      <c r="X6" s="141">
        <f>SUBTOTAL(9,X7:X15)</f>
        <v>4</v>
      </c>
      <c r="Y6" s="141">
        <f>SUBTOTAL(9,Y7:Y15)</f>
        <v>2</v>
      </c>
      <c r="Z6" s="141">
        <f>SUBTOTAL(9,Z7:Z15)</f>
        <v>0</v>
      </c>
      <c r="AA6" s="141">
        <f>SUBTOTAL(9,AA7:AA15)</f>
        <v>12</v>
      </c>
      <c r="AB6" s="141">
        <f>SUBTOTAL(9,AB7:AB15)</f>
        <v>0</v>
      </c>
      <c r="AC6" s="141">
        <f>SUBTOTAL(9,AC7:AC15)</f>
        <v>0</v>
      </c>
      <c r="AD6" s="142">
        <f>SUBTOTAL(9,AD7:AD15)</f>
        <v>31</v>
      </c>
      <c r="AE6" s="77" t="s">
        <v>151</v>
      </c>
      <c r="AF6" s="77" t="s">
        <v>152</v>
      </c>
      <c r="AG6" s="77" t="s">
        <v>153</v>
      </c>
      <c r="AH6" s="77" t="s">
        <v>154</v>
      </c>
      <c r="AI6" s="77" t="s">
        <v>155</v>
      </c>
      <c r="AJ6" s="86" t="s">
        <v>156</v>
      </c>
      <c r="AK6" s="86" t="s">
        <v>157</v>
      </c>
      <c r="AL6" s="80" t="s">
        <v>158</v>
      </c>
      <c r="AM6" s="80" t="s">
        <v>159</v>
      </c>
      <c r="AN6" s="80" t="s">
        <v>160</v>
      </c>
      <c r="AO6" s="80" t="s">
        <v>161</v>
      </c>
      <c r="AP6" s="80" t="s">
        <v>162</v>
      </c>
      <c r="AQ6" s="80" t="s">
        <v>163</v>
      </c>
      <c r="AR6" s="80" t="s">
        <v>164</v>
      </c>
      <c r="AS6" s="83" t="s">
        <v>165</v>
      </c>
      <c r="AT6" s="83" t="s">
        <v>166</v>
      </c>
      <c r="AU6" s="83" t="s">
        <v>167</v>
      </c>
      <c r="AV6" s="83" t="s">
        <v>168</v>
      </c>
      <c r="AW6" s="77" t="s">
        <v>10</v>
      </c>
      <c r="AX6" s="77" t="s">
        <v>9</v>
      </c>
      <c r="AY6" s="77" t="s">
        <v>169</v>
      </c>
      <c r="AZ6" s="77" t="s">
        <v>170</v>
      </c>
      <c r="BA6" s="77" t="s">
        <v>171</v>
      </c>
      <c r="BB6" s="77" t="s">
        <v>172</v>
      </c>
      <c r="BC6" s="77" t="s">
        <v>173</v>
      </c>
      <c r="BD6" s="77" t="s">
        <v>174</v>
      </c>
      <c r="BE6" s="77" t="s">
        <v>175</v>
      </c>
      <c r="BF6" s="77" t="s">
        <v>176</v>
      </c>
      <c r="BG6" s="77" t="s">
        <v>177</v>
      </c>
      <c r="BH6" s="77" t="s">
        <v>178</v>
      </c>
      <c r="BI6" s="77" t="s">
        <v>179</v>
      </c>
      <c r="BJ6" s="77" t="s">
        <v>180</v>
      </c>
      <c r="BK6" s="77" t="s">
        <v>181</v>
      </c>
      <c r="BL6" s="77" t="s">
        <v>182</v>
      </c>
      <c r="BM6" s="86" t="s">
        <v>183</v>
      </c>
      <c r="BN6" s="86" t="s">
        <v>184</v>
      </c>
      <c r="BO6" s="86" t="s">
        <v>185</v>
      </c>
      <c r="BP6" s="86" t="s">
        <v>186</v>
      </c>
      <c r="BQ6" s="86" t="s">
        <v>187</v>
      </c>
      <c r="BR6" s="86" t="s">
        <v>188</v>
      </c>
      <c r="BS6" s="80" t="s">
        <v>189</v>
      </c>
      <c r="BT6" s="143" t="s">
        <v>190</v>
      </c>
      <c r="BU6" s="82" t="s">
        <v>191</v>
      </c>
      <c r="BV6" s="83" t="s">
        <v>192</v>
      </c>
      <c r="BW6" s="84" t="s">
        <v>193</v>
      </c>
      <c r="BX6" s="76" t="s">
        <v>194</v>
      </c>
      <c r="BY6" s="77" t="s">
        <v>195</v>
      </c>
      <c r="BZ6" s="78" t="s">
        <v>196</v>
      </c>
      <c r="CA6" s="85" t="s">
        <v>197</v>
      </c>
      <c r="CB6" s="86" t="s">
        <v>198</v>
      </c>
      <c r="CC6" s="86" t="s">
        <v>199</v>
      </c>
      <c r="CD6" s="86" t="s">
        <v>200</v>
      </c>
      <c r="CE6" s="86" t="s">
        <v>201</v>
      </c>
      <c r="CF6" s="87" t="s">
        <v>202</v>
      </c>
      <c r="CG6" s="79" t="s">
        <v>203</v>
      </c>
      <c r="CH6" s="80" t="s">
        <v>204</v>
      </c>
      <c r="CI6" s="80" t="s">
        <v>205</v>
      </c>
      <c r="CJ6" s="80" t="s">
        <v>206</v>
      </c>
      <c r="CK6" s="81" t="s">
        <v>207</v>
      </c>
      <c r="CL6" s="82" t="s">
        <v>208</v>
      </c>
      <c r="CM6" s="84" t="s">
        <v>209</v>
      </c>
      <c r="CN6" s="76" t="s">
        <v>210</v>
      </c>
      <c r="CO6" s="77" t="s">
        <v>211</v>
      </c>
      <c r="CP6" s="78" t="s">
        <v>212</v>
      </c>
      <c r="CQ6" s="85" t="s">
        <v>213</v>
      </c>
      <c r="CR6" s="86" t="s">
        <v>214</v>
      </c>
      <c r="CS6" s="87" t="s">
        <v>215</v>
      </c>
      <c r="CT6" s="79" t="s">
        <v>216</v>
      </c>
      <c r="CU6" s="80" t="s">
        <v>217</v>
      </c>
      <c r="CV6" s="80" t="s">
        <v>218</v>
      </c>
      <c r="CW6" s="80" t="s">
        <v>219</v>
      </c>
      <c r="CX6" s="80" t="s">
        <v>220</v>
      </c>
      <c r="CY6" s="81" t="s">
        <v>221</v>
      </c>
      <c r="CZ6" s="82" t="s">
        <v>222</v>
      </c>
      <c r="DA6" s="83" t="s">
        <v>223</v>
      </c>
      <c r="DB6" s="83" t="s">
        <v>224</v>
      </c>
      <c r="DC6" s="83" t="s">
        <v>225</v>
      </c>
      <c r="DD6" s="83" t="s">
        <v>226</v>
      </c>
      <c r="DE6" s="83" t="s">
        <v>227</v>
      </c>
      <c r="DF6" s="83" t="s">
        <v>228</v>
      </c>
      <c r="DG6" s="83" t="s">
        <v>229</v>
      </c>
      <c r="DH6" s="83" t="s">
        <v>230</v>
      </c>
      <c r="DI6" s="83" t="s">
        <v>231</v>
      </c>
      <c r="DJ6" s="83" t="s">
        <v>232</v>
      </c>
      <c r="DK6" s="83" t="s">
        <v>233</v>
      </c>
      <c r="DL6" s="84" t="s">
        <v>234</v>
      </c>
      <c r="DM6" s="88" t="s">
        <v>235</v>
      </c>
      <c r="DN6" s="89" t="s">
        <v>236</v>
      </c>
      <c r="DO6" s="76" t="s">
        <v>151</v>
      </c>
      <c r="DP6" s="77" t="s">
        <v>152</v>
      </c>
      <c r="DQ6" s="77" t="s">
        <v>153</v>
      </c>
      <c r="DR6" s="77" t="s">
        <v>154</v>
      </c>
      <c r="DS6" s="78" t="s">
        <v>155</v>
      </c>
      <c r="DT6" s="85" t="s">
        <v>156</v>
      </c>
      <c r="DU6" s="87" t="s">
        <v>157</v>
      </c>
      <c r="DV6" s="79" t="s">
        <v>158</v>
      </c>
      <c r="DW6" s="80" t="s">
        <v>159</v>
      </c>
      <c r="DX6" s="80" t="s">
        <v>160</v>
      </c>
      <c r="DY6" s="80" t="s">
        <v>161</v>
      </c>
      <c r="DZ6" s="80" t="s">
        <v>162</v>
      </c>
      <c r="EA6" s="80" t="s">
        <v>163</v>
      </c>
      <c r="EB6" s="81" t="s">
        <v>164</v>
      </c>
      <c r="EC6" s="82" t="s">
        <v>165</v>
      </c>
      <c r="ED6" s="83" t="s">
        <v>166</v>
      </c>
      <c r="EE6" s="83" t="s">
        <v>167</v>
      </c>
      <c r="EF6" s="84" t="s">
        <v>168</v>
      </c>
      <c r="EG6" s="76" t="s">
        <v>10</v>
      </c>
      <c r="EH6" s="77" t="s">
        <v>9</v>
      </c>
      <c r="EI6" s="77" t="s">
        <v>169</v>
      </c>
      <c r="EJ6" s="77" t="s">
        <v>170</v>
      </c>
      <c r="EK6" s="77" t="s">
        <v>171</v>
      </c>
      <c r="EL6" s="77" t="s">
        <v>172</v>
      </c>
      <c r="EM6" s="77" t="s">
        <v>173</v>
      </c>
      <c r="EN6" s="77" t="s">
        <v>174</v>
      </c>
      <c r="EO6" s="77" t="s">
        <v>175</v>
      </c>
      <c r="EP6" s="77" t="s">
        <v>176</v>
      </c>
      <c r="EQ6" s="77" t="s">
        <v>177</v>
      </c>
      <c r="ER6" s="77" t="s">
        <v>178</v>
      </c>
      <c r="ES6" s="77" t="s">
        <v>179</v>
      </c>
      <c r="ET6" s="77" t="s">
        <v>180</v>
      </c>
      <c r="EU6" s="77" t="s">
        <v>181</v>
      </c>
      <c r="EV6" s="78" t="s">
        <v>182</v>
      </c>
      <c r="EW6" s="85" t="s">
        <v>183</v>
      </c>
      <c r="EX6" s="86" t="s">
        <v>184</v>
      </c>
      <c r="EY6" s="86" t="s">
        <v>185</v>
      </c>
      <c r="EZ6" s="86" t="s">
        <v>186</v>
      </c>
      <c r="FA6" s="86" t="s">
        <v>187</v>
      </c>
      <c r="FB6" s="87" t="s">
        <v>188</v>
      </c>
      <c r="FC6" s="79" t="s">
        <v>189</v>
      </c>
      <c r="FD6" s="81" t="s">
        <v>190</v>
      </c>
      <c r="FE6" s="82" t="s">
        <v>191</v>
      </c>
      <c r="FF6" s="83" t="s">
        <v>192</v>
      </c>
      <c r="FG6" s="84" t="s">
        <v>193</v>
      </c>
      <c r="FH6" s="76" t="s">
        <v>194</v>
      </c>
      <c r="FI6" s="77" t="s">
        <v>195</v>
      </c>
      <c r="FJ6" s="78" t="s">
        <v>196</v>
      </c>
      <c r="FK6" s="85" t="s">
        <v>197</v>
      </c>
      <c r="FL6" s="86" t="s">
        <v>198</v>
      </c>
      <c r="FM6" s="86" t="s">
        <v>199</v>
      </c>
      <c r="FN6" s="86" t="s">
        <v>200</v>
      </c>
      <c r="FO6" s="86" t="s">
        <v>201</v>
      </c>
      <c r="FP6" s="87" t="s">
        <v>202</v>
      </c>
      <c r="FQ6" s="79" t="s">
        <v>203</v>
      </c>
      <c r="FR6" s="80" t="s">
        <v>204</v>
      </c>
      <c r="FS6" s="80" t="s">
        <v>205</v>
      </c>
      <c r="FT6" s="80" t="s">
        <v>206</v>
      </c>
      <c r="FU6" s="81" t="s">
        <v>207</v>
      </c>
      <c r="FV6" s="82" t="s">
        <v>208</v>
      </c>
      <c r="FW6" s="84" t="s">
        <v>209</v>
      </c>
      <c r="FX6" s="76" t="s">
        <v>210</v>
      </c>
      <c r="FY6" s="77" t="s">
        <v>211</v>
      </c>
      <c r="FZ6" s="78" t="s">
        <v>212</v>
      </c>
      <c r="GA6" s="85" t="s">
        <v>213</v>
      </c>
      <c r="GB6" s="86" t="s">
        <v>214</v>
      </c>
      <c r="GC6" s="87" t="s">
        <v>215</v>
      </c>
      <c r="GD6" s="79" t="s">
        <v>216</v>
      </c>
      <c r="GE6" s="80" t="s">
        <v>217</v>
      </c>
      <c r="GF6" s="80" t="s">
        <v>218</v>
      </c>
      <c r="GG6" s="80" t="s">
        <v>219</v>
      </c>
      <c r="GH6" s="80" t="s">
        <v>220</v>
      </c>
      <c r="GI6" s="81" t="s">
        <v>221</v>
      </c>
      <c r="GJ6" s="82" t="s">
        <v>222</v>
      </c>
      <c r="GK6" s="83" t="s">
        <v>223</v>
      </c>
      <c r="GL6" s="83" t="s">
        <v>224</v>
      </c>
      <c r="GM6" s="83" t="s">
        <v>225</v>
      </c>
      <c r="GN6" s="83" t="s">
        <v>226</v>
      </c>
      <c r="GO6" s="83" t="s">
        <v>227</v>
      </c>
      <c r="GP6" s="83" t="s">
        <v>228</v>
      </c>
      <c r="GQ6" s="83" t="s">
        <v>229</v>
      </c>
      <c r="GR6" s="83" t="s">
        <v>230</v>
      </c>
      <c r="GS6" s="83" t="s">
        <v>231</v>
      </c>
      <c r="GT6" s="83" t="s">
        <v>232</v>
      </c>
      <c r="GU6" s="83" t="s">
        <v>233</v>
      </c>
      <c r="GV6" s="84" t="s">
        <v>234</v>
      </c>
      <c r="GW6" s="88" t="s">
        <v>235</v>
      </c>
      <c r="GX6" s="89" t="s">
        <v>236</v>
      </c>
    </row>
    <row r="7" spans="1:206" s="90" customFormat="1" ht="48" x14ac:dyDescent="0.2">
      <c r="A7" s="90" t="s">
        <v>14</v>
      </c>
      <c r="B7" s="122" t="s">
        <v>14</v>
      </c>
      <c r="C7" s="123" t="s">
        <v>15</v>
      </c>
      <c r="D7" s="124" t="s">
        <v>32</v>
      </c>
      <c r="E7" s="123">
        <v>400</v>
      </c>
      <c r="F7" s="125">
        <v>335</v>
      </c>
      <c r="G7" s="125">
        <v>105</v>
      </c>
      <c r="H7" s="126">
        <f>F7+G7</f>
        <v>440</v>
      </c>
      <c r="I7" s="125">
        <v>50</v>
      </c>
      <c r="J7" s="125"/>
      <c r="K7" s="125">
        <v>50</v>
      </c>
      <c r="L7" s="125"/>
      <c r="M7" s="125"/>
      <c r="N7" s="127">
        <f t="shared" ref="N7:N12" si="0">SUM(I7:M7)</f>
        <v>100</v>
      </c>
      <c r="O7" s="125">
        <v>33</v>
      </c>
      <c r="P7" s="128">
        <v>42</v>
      </c>
      <c r="Q7" s="125"/>
      <c r="R7" s="125"/>
      <c r="S7" s="125">
        <v>28</v>
      </c>
      <c r="T7" s="125"/>
      <c r="U7" s="125"/>
      <c r="V7" s="127">
        <f t="shared" ref="V7:V12" si="1">SUM(O7:U7)</f>
        <v>103</v>
      </c>
      <c r="W7" s="125">
        <v>8</v>
      </c>
      <c r="X7" s="125">
        <v>2</v>
      </c>
      <c r="Y7" s="125"/>
      <c r="Z7" s="125"/>
      <c r="AA7" s="125">
        <v>12</v>
      </c>
      <c r="AB7" s="125"/>
      <c r="AC7" s="125"/>
      <c r="AD7" s="129">
        <f t="shared" ref="AD7:AD12" si="2">SUM(W7:AC7)</f>
        <v>22</v>
      </c>
      <c r="AE7" s="130" t="s">
        <v>311</v>
      </c>
      <c r="AF7" s="130" t="s">
        <v>312</v>
      </c>
      <c r="AG7" s="130" t="s">
        <v>312</v>
      </c>
      <c r="AH7" s="130" t="s">
        <v>311</v>
      </c>
      <c r="AI7" s="130" t="s">
        <v>311</v>
      </c>
      <c r="AJ7" s="130" t="s">
        <v>311</v>
      </c>
      <c r="AK7" s="130" t="s">
        <v>312</v>
      </c>
      <c r="AL7" s="130" t="s">
        <v>311</v>
      </c>
      <c r="AM7" s="130" t="s">
        <v>311</v>
      </c>
      <c r="AN7" s="130" t="s">
        <v>311</v>
      </c>
      <c r="AO7" s="130" t="s">
        <v>311</v>
      </c>
      <c r="AP7" s="130" t="s">
        <v>311</v>
      </c>
      <c r="AQ7" s="130" t="s">
        <v>312</v>
      </c>
      <c r="AR7" s="130" t="s">
        <v>311</v>
      </c>
      <c r="AS7" s="130" t="s">
        <v>312</v>
      </c>
      <c r="AT7" s="130" t="s">
        <v>311</v>
      </c>
      <c r="AU7" s="130" t="s">
        <v>312</v>
      </c>
      <c r="AV7" s="130" t="s">
        <v>312</v>
      </c>
      <c r="AW7" s="130" t="s">
        <v>311</v>
      </c>
      <c r="AX7" s="130" t="s">
        <v>311</v>
      </c>
      <c r="AY7" s="130" t="s">
        <v>311</v>
      </c>
      <c r="AZ7" s="130" t="s">
        <v>311</v>
      </c>
      <c r="BA7" s="130" t="s">
        <v>312</v>
      </c>
      <c r="BB7" s="130" t="s">
        <v>311</v>
      </c>
      <c r="BC7" s="130" t="s">
        <v>311</v>
      </c>
      <c r="BD7" s="130" t="s">
        <v>311</v>
      </c>
      <c r="BE7" s="130" t="s">
        <v>311</v>
      </c>
      <c r="BF7" s="130" t="s">
        <v>311</v>
      </c>
      <c r="BG7" s="130" t="s">
        <v>311</v>
      </c>
      <c r="BH7" s="130" t="s">
        <v>311</v>
      </c>
      <c r="BI7" s="130" t="s">
        <v>311</v>
      </c>
      <c r="BJ7" s="130" t="s">
        <v>311</v>
      </c>
      <c r="BK7" s="130" t="s">
        <v>311</v>
      </c>
      <c r="BL7" s="130" t="s">
        <v>311</v>
      </c>
      <c r="BM7" s="130" t="s">
        <v>311</v>
      </c>
      <c r="BN7" s="130" t="s">
        <v>312</v>
      </c>
      <c r="BO7" s="130" t="s">
        <v>312</v>
      </c>
      <c r="BP7" s="130" t="s">
        <v>312</v>
      </c>
      <c r="BQ7" s="130" t="s">
        <v>312</v>
      </c>
      <c r="BR7" s="130" t="s">
        <v>311</v>
      </c>
      <c r="BS7" s="130" t="s">
        <v>311</v>
      </c>
      <c r="BT7" s="131" t="s">
        <v>311</v>
      </c>
      <c r="BU7" s="132" t="s">
        <v>311</v>
      </c>
      <c r="BV7" s="130" t="s">
        <v>311</v>
      </c>
      <c r="BW7" s="133" t="s">
        <v>312</v>
      </c>
      <c r="BX7" s="132" t="s">
        <v>311</v>
      </c>
      <c r="BY7" s="130" t="s">
        <v>311</v>
      </c>
      <c r="BZ7" s="133" t="s">
        <v>311</v>
      </c>
      <c r="CA7" s="132" t="s">
        <v>311</v>
      </c>
      <c r="CB7" s="130" t="s">
        <v>311</v>
      </c>
      <c r="CC7" s="130" t="s">
        <v>312</v>
      </c>
      <c r="CD7" s="130" t="s">
        <v>312</v>
      </c>
      <c r="CE7" s="130" t="s">
        <v>311</v>
      </c>
      <c r="CF7" s="133" t="s">
        <v>312</v>
      </c>
      <c r="CG7" s="132" t="s">
        <v>311</v>
      </c>
      <c r="CH7" s="130" t="s">
        <v>311</v>
      </c>
      <c r="CI7" s="130" t="s">
        <v>311</v>
      </c>
      <c r="CJ7" s="130" t="s">
        <v>311</v>
      </c>
      <c r="CK7" s="133" t="s">
        <v>312</v>
      </c>
      <c r="CL7" s="132" t="s">
        <v>311</v>
      </c>
      <c r="CM7" s="133" t="s">
        <v>311</v>
      </c>
      <c r="CN7" s="132" t="s">
        <v>311</v>
      </c>
      <c r="CO7" s="130" t="s">
        <v>312</v>
      </c>
      <c r="CP7" s="133" t="s">
        <v>312</v>
      </c>
      <c r="CQ7" s="132" t="s">
        <v>311</v>
      </c>
      <c r="CR7" s="130" t="s">
        <v>311</v>
      </c>
      <c r="CS7" s="133" t="s">
        <v>311</v>
      </c>
      <c r="CT7" s="132" t="s">
        <v>311</v>
      </c>
      <c r="CU7" s="130" t="s">
        <v>311</v>
      </c>
      <c r="CV7" s="130" t="s">
        <v>311</v>
      </c>
      <c r="CW7" s="130" t="s">
        <v>311</v>
      </c>
      <c r="CX7" s="130" t="s">
        <v>311</v>
      </c>
      <c r="CY7" s="133" t="s">
        <v>311</v>
      </c>
      <c r="CZ7" s="132" t="s">
        <v>311</v>
      </c>
      <c r="DA7" s="130" t="s">
        <v>311</v>
      </c>
      <c r="DB7" s="130" t="s">
        <v>311</v>
      </c>
      <c r="DC7" s="130" t="s">
        <v>311</v>
      </c>
      <c r="DD7" s="130" t="s">
        <v>311</v>
      </c>
      <c r="DE7" s="130" t="s">
        <v>311</v>
      </c>
      <c r="DF7" s="130" t="s">
        <v>311</v>
      </c>
      <c r="DG7" s="130" t="s">
        <v>311</v>
      </c>
      <c r="DH7" s="130" t="s">
        <v>311</v>
      </c>
      <c r="DI7" s="130" t="s">
        <v>311</v>
      </c>
      <c r="DJ7" s="130" t="s">
        <v>311</v>
      </c>
      <c r="DK7" s="130" t="s">
        <v>311</v>
      </c>
      <c r="DL7" s="133" t="s">
        <v>311</v>
      </c>
      <c r="DM7" s="134" t="s">
        <v>311</v>
      </c>
      <c r="DN7" s="134" t="s">
        <v>311</v>
      </c>
      <c r="DO7" s="132"/>
      <c r="DP7" s="130">
        <v>2567</v>
      </c>
      <c r="DQ7" s="130">
        <v>2567</v>
      </c>
      <c r="DR7" s="130"/>
      <c r="DS7" s="133"/>
      <c r="DT7" s="132"/>
      <c r="DU7" s="133">
        <v>2567</v>
      </c>
      <c r="DV7" s="132"/>
      <c r="DW7" s="130"/>
      <c r="DX7" s="130"/>
      <c r="DY7" s="130"/>
      <c r="DZ7" s="130"/>
      <c r="EA7" s="130">
        <v>2567</v>
      </c>
      <c r="EB7" s="133"/>
      <c r="EC7" s="132">
        <v>2567</v>
      </c>
      <c r="ED7" s="130"/>
      <c r="EE7" s="130">
        <v>2567</v>
      </c>
      <c r="EF7" s="133">
        <v>2569</v>
      </c>
      <c r="EG7" s="132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3"/>
      <c r="EW7" s="132"/>
      <c r="EX7" s="130">
        <v>2569</v>
      </c>
      <c r="EY7" s="130">
        <v>2569</v>
      </c>
      <c r="EZ7" s="130">
        <v>2569</v>
      </c>
      <c r="FA7" s="130">
        <v>2569</v>
      </c>
      <c r="FB7" s="133"/>
      <c r="FC7" s="132"/>
      <c r="FD7" s="133"/>
      <c r="FE7" s="132"/>
      <c r="FF7" s="130"/>
      <c r="FG7" s="133"/>
      <c r="FH7" s="132"/>
      <c r="FI7" s="130"/>
      <c r="FJ7" s="133"/>
      <c r="FK7" s="132"/>
      <c r="FL7" s="130"/>
      <c r="FM7" s="130">
        <v>2569</v>
      </c>
      <c r="FN7" s="130">
        <v>2569</v>
      </c>
      <c r="FO7" s="130"/>
      <c r="FP7" s="133">
        <v>2569</v>
      </c>
      <c r="FQ7" s="132"/>
      <c r="FR7" s="130"/>
      <c r="FS7" s="130"/>
      <c r="FT7" s="130"/>
      <c r="FU7" s="133">
        <v>2569</v>
      </c>
      <c r="FV7" s="132"/>
      <c r="FW7" s="133"/>
      <c r="FX7" s="132"/>
      <c r="FY7" s="130">
        <v>2569</v>
      </c>
      <c r="FZ7" s="133">
        <v>2569</v>
      </c>
      <c r="GA7" s="132"/>
      <c r="GB7" s="130"/>
      <c r="GC7" s="133"/>
      <c r="GD7" s="132"/>
      <c r="GE7" s="130"/>
      <c r="GF7" s="130"/>
      <c r="GG7" s="130"/>
      <c r="GH7" s="130"/>
      <c r="GI7" s="133"/>
      <c r="GJ7" s="132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3"/>
      <c r="GW7" s="134"/>
      <c r="GX7" s="134"/>
    </row>
    <row r="8" spans="1:206" s="90" customFormat="1" x14ac:dyDescent="0.2">
      <c r="A8" s="90" t="s">
        <v>14</v>
      </c>
      <c r="B8" s="97" t="s">
        <v>14</v>
      </c>
      <c r="C8" s="112" t="s">
        <v>10</v>
      </c>
      <c r="D8" s="98" t="s">
        <v>33</v>
      </c>
      <c r="E8" s="112">
        <v>120</v>
      </c>
      <c r="F8" s="91">
        <v>136</v>
      </c>
      <c r="G8" s="91">
        <v>53</v>
      </c>
      <c r="H8" s="113">
        <f t="shared" ref="H8:H12" si="3">F8+G8</f>
        <v>189</v>
      </c>
      <c r="I8" s="91">
        <v>80</v>
      </c>
      <c r="J8" s="91"/>
      <c r="K8" s="91">
        <v>50</v>
      </c>
      <c r="L8" s="91"/>
      <c r="M8" s="91"/>
      <c r="N8" s="110">
        <f t="shared" si="0"/>
        <v>130</v>
      </c>
      <c r="O8" s="91">
        <v>8</v>
      </c>
      <c r="P8" s="114">
        <v>17</v>
      </c>
      <c r="Q8" s="91">
        <v>10</v>
      </c>
      <c r="R8" s="91">
        <v>2</v>
      </c>
      <c r="S8" s="91"/>
      <c r="T8" s="91"/>
      <c r="U8" s="91"/>
      <c r="V8" s="110">
        <f t="shared" si="1"/>
        <v>37</v>
      </c>
      <c r="W8" s="91">
        <v>4</v>
      </c>
      <c r="X8" s="91">
        <v>1</v>
      </c>
      <c r="Y8" s="91">
        <v>2</v>
      </c>
      <c r="Z8" s="91"/>
      <c r="AA8" s="91"/>
      <c r="AB8" s="91"/>
      <c r="AC8" s="91"/>
      <c r="AD8" s="111">
        <f t="shared" si="2"/>
        <v>7</v>
      </c>
      <c r="AE8" s="93" t="s">
        <v>311</v>
      </c>
      <c r="AF8" s="93" t="s">
        <v>312</v>
      </c>
      <c r="AG8" s="93" t="s">
        <v>312</v>
      </c>
      <c r="AH8" s="93" t="s">
        <v>311</v>
      </c>
      <c r="AI8" s="93" t="s">
        <v>312</v>
      </c>
      <c r="AJ8" s="93" t="s">
        <v>312</v>
      </c>
      <c r="AK8" s="93" t="s">
        <v>312</v>
      </c>
      <c r="AL8" s="93" t="s">
        <v>312</v>
      </c>
      <c r="AM8" s="93" t="s">
        <v>311</v>
      </c>
      <c r="AN8" s="93" t="s">
        <v>311</v>
      </c>
      <c r="AO8" s="93" t="s">
        <v>311</v>
      </c>
      <c r="AP8" s="93" t="s">
        <v>311</v>
      </c>
      <c r="AQ8" s="93" t="s">
        <v>312</v>
      </c>
      <c r="AR8" s="93" t="s">
        <v>311</v>
      </c>
      <c r="AS8" s="93" t="s">
        <v>312</v>
      </c>
      <c r="AT8" s="93" t="s">
        <v>311</v>
      </c>
      <c r="AU8" s="93" t="s">
        <v>312</v>
      </c>
      <c r="AV8" s="93" t="s">
        <v>312</v>
      </c>
      <c r="AW8" s="93" t="s">
        <v>312</v>
      </c>
      <c r="AX8" s="93" t="s">
        <v>312</v>
      </c>
      <c r="AY8" s="93" t="s">
        <v>311</v>
      </c>
      <c r="AZ8" s="93" t="s">
        <v>311</v>
      </c>
      <c r="BA8" s="93" t="s">
        <v>312</v>
      </c>
      <c r="BB8" s="93" t="s">
        <v>311</v>
      </c>
      <c r="BC8" s="93" t="s">
        <v>311</v>
      </c>
      <c r="BD8" s="93" t="s">
        <v>311</v>
      </c>
      <c r="BE8" s="93" t="s">
        <v>311</v>
      </c>
      <c r="BF8" s="93" t="s">
        <v>311</v>
      </c>
      <c r="BG8" s="93" t="s">
        <v>311</v>
      </c>
      <c r="BH8" s="93" t="s">
        <v>311</v>
      </c>
      <c r="BI8" s="93" t="s">
        <v>311</v>
      </c>
      <c r="BJ8" s="93" t="s">
        <v>311</v>
      </c>
      <c r="BK8" s="93" t="s">
        <v>311</v>
      </c>
      <c r="BL8" s="93" t="s">
        <v>311</v>
      </c>
      <c r="BM8" s="93" t="s">
        <v>311</v>
      </c>
      <c r="BN8" s="93" t="s">
        <v>311</v>
      </c>
      <c r="BO8" s="93" t="s">
        <v>311</v>
      </c>
      <c r="BP8" s="93" t="s">
        <v>312</v>
      </c>
      <c r="BQ8" s="93" t="s">
        <v>312</v>
      </c>
      <c r="BR8" s="93" t="s">
        <v>312</v>
      </c>
      <c r="BS8" s="93" t="s">
        <v>311</v>
      </c>
      <c r="BT8" s="94" t="s">
        <v>311</v>
      </c>
      <c r="BU8" s="92" t="s">
        <v>311</v>
      </c>
      <c r="BV8" s="93" t="s">
        <v>311</v>
      </c>
      <c r="BW8" s="95" t="s">
        <v>312</v>
      </c>
      <c r="BX8" s="92" t="s">
        <v>311</v>
      </c>
      <c r="BY8" s="93" t="s">
        <v>311</v>
      </c>
      <c r="BZ8" s="95" t="s">
        <v>311</v>
      </c>
      <c r="CA8" s="92" t="s">
        <v>311</v>
      </c>
      <c r="CB8" s="93" t="s">
        <v>311</v>
      </c>
      <c r="CC8" s="93" t="s">
        <v>312</v>
      </c>
      <c r="CD8" s="93" t="s">
        <v>312</v>
      </c>
      <c r="CE8" s="93" t="s">
        <v>311</v>
      </c>
      <c r="CF8" s="95" t="s">
        <v>312</v>
      </c>
      <c r="CG8" s="92" t="s">
        <v>312</v>
      </c>
      <c r="CH8" s="93" t="s">
        <v>311</v>
      </c>
      <c r="CI8" s="93" t="s">
        <v>311</v>
      </c>
      <c r="CJ8" s="93" t="s">
        <v>312</v>
      </c>
      <c r="CK8" s="95" t="s">
        <v>312</v>
      </c>
      <c r="CL8" s="92" t="s">
        <v>311</v>
      </c>
      <c r="CM8" s="95" t="s">
        <v>311</v>
      </c>
      <c r="CN8" s="92" t="s">
        <v>311</v>
      </c>
      <c r="CO8" s="93" t="s">
        <v>312</v>
      </c>
      <c r="CP8" s="95" t="s">
        <v>312</v>
      </c>
      <c r="CQ8" s="92" t="s">
        <v>311</v>
      </c>
      <c r="CR8" s="93" t="s">
        <v>311</v>
      </c>
      <c r="CS8" s="95" t="s">
        <v>311</v>
      </c>
      <c r="CT8" s="92" t="s">
        <v>311</v>
      </c>
      <c r="CU8" s="93" t="s">
        <v>311</v>
      </c>
      <c r="CV8" s="93" t="s">
        <v>311</v>
      </c>
      <c r="CW8" s="93" t="s">
        <v>311</v>
      </c>
      <c r="CX8" s="93" t="s">
        <v>312</v>
      </c>
      <c r="CY8" s="95" t="s">
        <v>311</v>
      </c>
      <c r="CZ8" s="92" t="s">
        <v>311</v>
      </c>
      <c r="DA8" s="93" t="s">
        <v>311</v>
      </c>
      <c r="DB8" s="93" t="s">
        <v>311</v>
      </c>
      <c r="DC8" s="93" t="s">
        <v>311</v>
      </c>
      <c r="DD8" s="93" t="s">
        <v>311</v>
      </c>
      <c r="DE8" s="93" t="s">
        <v>312</v>
      </c>
      <c r="DF8" s="93" t="s">
        <v>311</v>
      </c>
      <c r="DG8" s="93" t="s">
        <v>311</v>
      </c>
      <c r="DH8" s="93" t="s">
        <v>312</v>
      </c>
      <c r="DI8" s="93" t="s">
        <v>312</v>
      </c>
      <c r="DJ8" s="93" t="s">
        <v>312</v>
      </c>
      <c r="DK8" s="93" t="s">
        <v>311</v>
      </c>
      <c r="DL8" s="95" t="s">
        <v>311</v>
      </c>
      <c r="DM8" s="119" t="s">
        <v>311</v>
      </c>
      <c r="DN8" s="119" t="s">
        <v>312</v>
      </c>
      <c r="DO8" s="92"/>
      <c r="DP8" s="93"/>
      <c r="DQ8" s="93"/>
      <c r="DR8" s="93"/>
      <c r="DS8" s="95"/>
      <c r="DT8" s="92">
        <v>2565</v>
      </c>
      <c r="DU8" s="95"/>
      <c r="DV8" s="92"/>
      <c r="DW8" s="164">
        <v>2564</v>
      </c>
      <c r="DX8" s="164">
        <v>2563</v>
      </c>
      <c r="DY8" s="164">
        <v>2563</v>
      </c>
      <c r="DZ8" s="164">
        <v>2564</v>
      </c>
      <c r="EA8" s="164">
        <v>2564</v>
      </c>
      <c r="EB8" s="165">
        <v>2564</v>
      </c>
      <c r="EC8" s="92"/>
      <c r="ED8" s="93">
        <v>2564</v>
      </c>
      <c r="EE8" s="93"/>
      <c r="EF8" s="95"/>
      <c r="EG8" s="92">
        <v>2565</v>
      </c>
      <c r="EH8" s="93">
        <v>2567</v>
      </c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5"/>
      <c r="EW8" s="92"/>
      <c r="EX8" s="93"/>
      <c r="EY8" s="93"/>
      <c r="EZ8" s="93">
        <v>2567</v>
      </c>
      <c r="FA8" s="93">
        <v>2567</v>
      </c>
      <c r="FB8" s="95">
        <v>2567</v>
      </c>
      <c r="FC8" s="92"/>
      <c r="FD8" s="95"/>
      <c r="FE8" s="92"/>
      <c r="FF8" s="93"/>
      <c r="FG8" s="95"/>
      <c r="FH8" s="92"/>
      <c r="FI8" s="93"/>
      <c r="FJ8" s="95"/>
      <c r="FK8" s="92"/>
      <c r="FL8" s="93"/>
      <c r="FM8" s="93"/>
      <c r="FN8" s="93"/>
      <c r="FO8" s="93"/>
      <c r="FP8" s="95"/>
      <c r="FQ8" s="92">
        <v>2565</v>
      </c>
      <c r="FR8" s="93"/>
      <c r="FS8" s="93"/>
      <c r="FT8" s="93">
        <v>2565</v>
      </c>
      <c r="FU8" s="95"/>
      <c r="FV8" s="92"/>
      <c r="FW8" s="95"/>
      <c r="FX8" s="92"/>
      <c r="FY8" s="93"/>
      <c r="FZ8" s="95"/>
      <c r="GA8" s="92"/>
      <c r="GB8" s="93"/>
      <c r="GC8" s="95"/>
      <c r="GD8" s="92"/>
      <c r="GE8" s="93"/>
      <c r="GF8" s="93"/>
      <c r="GG8" s="93"/>
      <c r="GH8" s="93">
        <v>2565</v>
      </c>
      <c r="GI8" s="95"/>
      <c r="GJ8" s="92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5"/>
      <c r="GW8" s="119"/>
      <c r="GX8" s="119">
        <v>2565</v>
      </c>
    </row>
    <row r="9" spans="1:206" s="90" customFormat="1" x14ac:dyDescent="0.2">
      <c r="A9" s="90" t="s">
        <v>14</v>
      </c>
      <c r="B9" s="97" t="s">
        <v>14</v>
      </c>
      <c r="C9" s="112" t="s">
        <v>27</v>
      </c>
      <c r="D9" s="98" t="s">
        <v>31</v>
      </c>
      <c r="E9" s="112">
        <v>30</v>
      </c>
      <c r="F9" s="91">
        <v>62</v>
      </c>
      <c r="G9" s="91">
        <v>14</v>
      </c>
      <c r="H9" s="113">
        <f>F9+G9</f>
        <v>76</v>
      </c>
      <c r="I9" s="91"/>
      <c r="J9" s="91"/>
      <c r="K9" s="91">
        <v>30</v>
      </c>
      <c r="L9" s="91"/>
      <c r="M9" s="91"/>
      <c r="N9" s="110">
        <f>SUM(I9:M9)</f>
        <v>30</v>
      </c>
      <c r="O9" s="91"/>
      <c r="P9" s="91"/>
      <c r="Q9" s="91"/>
      <c r="R9" s="91"/>
      <c r="S9" s="91"/>
      <c r="T9" s="91"/>
      <c r="U9" s="91"/>
      <c r="V9" s="110">
        <f>SUM(O9:U9)</f>
        <v>0</v>
      </c>
      <c r="W9" s="91">
        <v>1</v>
      </c>
      <c r="X9" s="91">
        <v>1</v>
      </c>
      <c r="Y9" s="91"/>
      <c r="Z9" s="91"/>
      <c r="AA9" s="91"/>
      <c r="AB9" s="91"/>
      <c r="AC9" s="91"/>
      <c r="AD9" s="111">
        <f>SUM(W9:AC9)</f>
        <v>2</v>
      </c>
      <c r="AE9" s="93" t="s">
        <v>311</v>
      </c>
      <c r="AF9" s="93" t="s">
        <v>312</v>
      </c>
      <c r="AG9" s="93" t="s">
        <v>312</v>
      </c>
      <c r="AH9" s="93" t="s">
        <v>311</v>
      </c>
      <c r="AI9" s="93" t="s">
        <v>312</v>
      </c>
      <c r="AJ9" s="93" t="s">
        <v>312</v>
      </c>
      <c r="AK9" s="93" t="s">
        <v>312</v>
      </c>
      <c r="AL9" s="93" t="s">
        <v>312</v>
      </c>
      <c r="AM9" s="93" t="s">
        <v>312</v>
      </c>
      <c r="AN9" s="93" t="s">
        <v>311</v>
      </c>
      <c r="AO9" s="93" t="s">
        <v>311</v>
      </c>
      <c r="AP9" s="93" t="s">
        <v>312</v>
      </c>
      <c r="AQ9" s="93" t="s">
        <v>312</v>
      </c>
      <c r="AR9" s="93" t="s">
        <v>312</v>
      </c>
      <c r="AS9" s="93" t="s">
        <v>312</v>
      </c>
      <c r="AT9" s="93" t="s">
        <v>312</v>
      </c>
      <c r="AU9" s="93" t="s">
        <v>312</v>
      </c>
      <c r="AV9" s="93" t="s">
        <v>312</v>
      </c>
      <c r="AW9" s="93" t="s">
        <v>311</v>
      </c>
      <c r="AX9" s="93" t="s">
        <v>311</v>
      </c>
      <c r="AY9" s="93" t="s">
        <v>311</v>
      </c>
      <c r="AZ9" s="93" t="s">
        <v>311</v>
      </c>
      <c r="BA9" s="93" t="s">
        <v>312</v>
      </c>
      <c r="BB9" s="93" t="s">
        <v>311</v>
      </c>
      <c r="BC9" s="93" t="s">
        <v>311</v>
      </c>
      <c r="BD9" s="93" t="s">
        <v>311</v>
      </c>
      <c r="BE9" s="93" t="s">
        <v>311</v>
      </c>
      <c r="BF9" s="93" t="s">
        <v>311</v>
      </c>
      <c r="BG9" s="93" t="s">
        <v>311</v>
      </c>
      <c r="BH9" s="93" t="s">
        <v>311</v>
      </c>
      <c r="BI9" s="93" t="s">
        <v>311</v>
      </c>
      <c r="BJ9" s="93" t="s">
        <v>311</v>
      </c>
      <c r="BK9" s="93" t="s">
        <v>311</v>
      </c>
      <c r="BL9" s="93" t="s">
        <v>312</v>
      </c>
      <c r="BM9" s="93" t="s">
        <v>311</v>
      </c>
      <c r="BN9" s="93" t="s">
        <v>312</v>
      </c>
      <c r="BO9" s="93" t="s">
        <v>312</v>
      </c>
      <c r="BP9" s="93" t="s">
        <v>312</v>
      </c>
      <c r="BQ9" s="93" t="s">
        <v>312</v>
      </c>
      <c r="BR9" s="93" t="s">
        <v>312</v>
      </c>
      <c r="BS9" s="93" t="s">
        <v>311</v>
      </c>
      <c r="BT9" s="94" t="s">
        <v>311</v>
      </c>
      <c r="BU9" s="92" t="s">
        <v>311</v>
      </c>
      <c r="BV9" s="93" t="s">
        <v>311</v>
      </c>
      <c r="BW9" s="95" t="s">
        <v>312</v>
      </c>
      <c r="BX9" s="92" t="s">
        <v>311</v>
      </c>
      <c r="BY9" s="93" t="s">
        <v>312</v>
      </c>
      <c r="BZ9" s="95" t="s">
        <v>312</v>
      </c>
      <c r="CA9" s="92" t="s">
        <v>312</v>
      </c>
      <c r="CB9" s="93" t="s">
        <v>312</v>
      </c>
      <c r="CC9" s="93" t="s">
        <v>312</v>
      </c>
      <c r="CD9" s="93" t="s">
        <v>312</v>
      </c>
      <c r="CE9" s="93" t="s">
        <v>312</v>
      </c>
      <c r="CF9" s="95" t="s">
        <v>312</v>
      </c>
      <c r="CG9" s="92" t="s">
        <v>312</v>
      </c>
      <c r="CH9" s="93" t="s">
        <v>311</v>
      </c>
      <c r="CI9" s="93" t="s">
        <v>312</v>
      </c>
      <c r="CJ9" s="93" t="s">
        <v>312</v>
      </c>
      <c r="CK9" s="95" t="s">
        <v>312</v>
      </c>
      <c r="CL9" s="92" t="s">
        <v>311</v>
      </c>
      <c r="CM9" s="95" t="s">
        <v>311</v>
      </c>
      <c r="CN9" s="92" t="s">
        <v>312</v>
      </c>
      <c r="CO9" s="93" t="s">
        <v>312</v>
      </c>
      <c r="CP9" s="95" t="s">
        <v>312</v>
      </c>
      <c r="CQ9" s="92" t="s">
        <v>311</v>
      </c>
      <c r="CR9" s="93" t="s">
        <v>311</v>
      </c>
      <c r="CS9" s="95" t="s">
        <v>312</v>
      </c>
      <c r="CT9" s="92" t="s">
        <v>311</v>
      </c>
      <c r="CU9" s="93" t="s">
        <v>311</v>
      </c>
      <c r="CV9" s="93" t="s">
        <v>311</v>
      </c>
      <c r="CW9" s="93" t="s">
        <v>311</v>
      </c>
      <c r="CX9" s="93" t="s">
        <v>311</v>
      </c>
      <c r="CY9" s="95" t="s">
        <v>311</v>
      </c>
      <c r="CZ9" s="92" t="s">
        <v>312</v>
      </c>
      <c r="DA9" s="93" t="s">
        <v>312</v>
      </c>
      <c r="DB9" s="93" t="s">
        <v>312</v>
      </c>
      <c r="DC9" s="93" t="s">
        <v>312</v>
      </c>
      <c r="DD9" s="93" t="s">
        <v>312</v>
      </c>
      <c r="DE9" s="93" t="s">
        <v>312</v>
      </c>
      <c r="DF9" s="93" t="s">
        <v>312</v>
      </c>
      <c r="DG9" s="93" t="s">
        <v>312</v>
      </c>
      <c r="DH9" s="93" t="s">
        <v>312</v>
      </c>
      <c r="DI9" s="93" t="s">
        <v>312</v>
      </c>
      <c r="DJ9" s="93" t="s">
        <v>312</v>
      </c>
      <c r="DK9" s="93" t="s">
        <v>312</v>
      </c>
      <c r="DL9" s="95" t="s">
        <v>312</v>
      </c>
      <c r="DM9" s="119" t="s">
        <v>311</v>
      </c>
      <c r="DN9" s="119" t="s">
        <v>312</v>
      </c>
      <c r="DO9" s="92"/>
      <c r="DP9" s="93"/>
      <c r="DQ9" s="93"/>
      <c r="DR9" s="93"/>
      <c r="DS9" s="95"/>
      <c r="DT9" s="92"/>
      <c r="DU9" s="95"/>
      <c r="DV9" s="92"/>
      <c r="DW9" s="93"/>
      <c r="DX9" s="93"/>
      <c r="DY9" s="93"/>
      <c r="DZ9" s="93"/>
      <c r="EA9" s="93"/>
      <c r="EB9" s="95"/>
      <c r="EC9" s="92"/>
      <c r="ED9" s="93"/>
      <c r="EE9" s="93"/>
      <c r="EF9" s="95"/>
      <c r="EG9" s="92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5"/>
      <c r="EW9" s="92"/>
      <c r="EX9" s="93"/>
      <c r="EY9" s="93"/>
      <c r="EZ9" s="93"/>
      <c r="FA9" s="93"/>
      <c r="FB9" s="95"/>
      <c r="FC9" s="92"/>
      <c r="FD9" s="95"/>
      <c r="FE9" s="92"/>
      <c r="FF9" s="93"/>
      <c r="FG9" s="95"/>
      <c r="FH9" s="92"/>
      <c r="FI9" s="93"/>
      <c r="FJ9" s="95"/>
      <c r="FK9" s="92"/>
      <c r="FL9" s="93"/>
      <c r="FM9" s="93"/>
      <c r="FN9" s="93"/>
      <c r="FO9" s="93"/>
      <c r="FP9" s="95"/>
      <c r="FQ9" s="92"/>
      <c r="FR9" s="93"/>
      <c r="FS9" s="93"/>
      <c r="FT9" s="93"/>
      <c r="FU9" s="95"/>
      <c r="FV9" s="92"/>
      <c r="FW9" s="95"/>
      <c r="FX9" s="92"/>
      <c r="FY9" s="93"/>
      <c r="FZ9" s="95"/>
      <c r="GA9" s="92"/>
      <c r="GB9" s="93"/>
      <c r="GC9" s="95"/>
      <c r="GD9" s="92"/>
      <c r="GE9" s="93"/>
      <c r="GF9" s="93"/>
      <c r="GG9" s="93"/>
      <c r="GH9" s="93"/>
      <c r="GI9" s="95"/>
      <c r="GJ9" s="92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5"/>
      <c r="GW9" s="119"/>
      <c r="GX9" s="119"/>
    </row>
    <row r="10" spans="1:206" s="90" customFormat="1" x14ac:dyDescent="0.2">
      <c r="A10" s="90" t="s">
        <v>14</v>
      </c>
      <c r="B10" s="97" t="s">
        <v>14</v>
      </c>
      <c r="C10" s="112" t="s">
        <v>7</v>
      </c>
      <c r="D10" s="98" t="s">
        <v>237</v>
      </c>
      <c r="E10" s="112">
        <v>60</v>
      </c>
      <c r="F10" s="91">
        <v>30</v>
      </c>
      <c r="G10" s="91">
        <v>6</v>
      </c>
      <c r="H10" s="113">
        <f>F10+G10</f>
        <v>36</v>
      </c>
      <c r="I10" s="91"/>
      <c r="J10" s="91"/>
      <c r="K10" s="91"/>
      <c r="L10" s="91"/>
      <c r="M10" s="91"/>
      <c r="N10" s="110">
        <f>SUM(I10:M10)</f>
        <v>0</v>
      </c>
      <c r="O10" s="91"/>
      <c r="P10" s="91"/>
      <c r="Q10" s="91"/>
      <c r="R10" s="91"/>
      <c r="S10" s="91"/>
      <c r="T10" s="91"/>
      <c r="U10" s="91"/>
      <c r="V10" s="110">
        <f>SUM(O10:U10)</f>
        <v>0</v>
      </c>
      <c r="W10" s="91"/>
      <c r="X10" s="91"/>
      <c r="Y10" s="91"/>
      <c r="Z10" s="91"/>
      <c r="AA10" s="91"/>
      <c r="AB10" s="91"/>
      <c r="AC10" s="91"/>
      <c r="AD10" s="111">
        <f>SUM(W10:AC10)</f>
        <v>0</v>
      </c>
      <c r="AE10" s="93" t="s">
        <v>311</v>
      </c>
      <c r="AF10" s="93" t="s">
        <v>312</v>
      </c>
      <c r="AG10" s="93" t="s">
        <v>312</v>
      </c>
      <c r="AH10" s="93" t="s">
        <v>311</v>
      </c>
      <c r="AI10" s="93" t="s">
        <v>312</v>
      </c>
      <c r="AJ10" s="93" t="s">
        <v>312</v>
      </c>
      <c r="AK10" s="93" t="s">
        <v>312</v>
      </c>
      <c r="AL10" s="93" t="s">
        <v>312</v>
      </c>
      <c r="AM10" s="93" t="s">
        <v>312</v>
      </c>
      <c r="AN10" s="93" t="s">
        <v>311</v>
      </c>
      <c r="AO10" s="93" t="s">
        <v>311</v>
      </c>
      <c r="AP10" s="93" t="s">
        <v>312</v>
      </c>
      <c r="AQ10" s="93" t="s">
        <v>312</v>
      </c>
      <c r="AR10" s="93" t="s">
        <v>312</v>
      </c>
      <c r="AS10" s="93" t="s">
        <v>312</v>
      </c>
      <c r="AT10" s="93" t="s">
        <v>312</v>
      </c>
      <c r="AU10" s="93" t="s">
        <v>312</v>
      </c>
      <c r="AV10" s="93" t="s">
        <v>312</v>
      </c>
      <c r="AW10" s="93" t="s">
        <v>311</v>
      </c>
      <c r="AX10" s="93" t="s">
        <v>311</v>
      </c>
      <c r="AY10" s="93" t="s">
        <v>311</v>
      </c>
      <c r="AZ10" s="93" t="s">
        <v>311</v>
      </c>
      <c r="BA10" s="93" t="s">
        <v>311</v>
      </c>
      <c r="BB10" s="93" t="s">
        <v>311</v>
      </c>
      <c r="BC10" s="93" t="s">
        <v>311</v>
      </c>
      <c r="BD10" s="93" t="s">
        <v>311</v>
      </c>
      <c r="BE10" s="93" t="s">
        <v>311</v>
      </c>
      <c r="BF10" s="93" t="s">
        <v>311</v>
      </c>
      <c r="BG10" s="93" t="s">
        <v>311</v>
      </c>
      <c r="BH10" s="93" t="s">
        <v>311</v>
      </c>
      <c r="BI10" s="93" t="s">
        <v>311</v>
      </c>
      <c r="BJ10" s="93" t="s">
        <v>311</v>
      </c>
      <c r="BK10" s="93" t="s">
        <v>311</v>
      </c>
      <c r="BL10" s="93" t="s">
        <v>312</v>
      </c>
      <c r="BM10" s="93" t="s">
        <v>311</v>
      </c>
      <c r="BN10" s="93" t="s">
        <v>312</v>
      </c>
      <c r="BO10" s="93" t="s">
        <v>312</v>
      </c>
      <c r="BP10" s="93" t="s">
        <v>312</v>
      </c>
      <c r="BQ10" s="93" t="s">
        <v>312</v>
      </c>
      <c r="BR10" s="93" t="s">
        <v>312</v>
      </c>
      <c r="BS10" s="93" t="s">
        <v>311</v>
      </c>
      <c r="BT10" s="94" t="s">
        <v>311</v>
      </c>
      <c r="BU10" s="92" t="s">
        <v>311</v>
      </c>
      <c r="BV10" s="93" t="s">
        <v>311</v>
      </c>
      <c r="BW10" s="95" t="s">
        <v>312</v>
      </c>
      <c r="BX10" s="92" t="s">
        <v>311</v>
      </c>
      <c r="BY10" s="93" t="s">
        <v>312</v>
      </c>
      <c r="BZ10" s="95" t="s">
        <v>312</v>
      </c>
      <c r="CA10" s="92" t="s">
        <v>312</v>
      </c>
      <c r="CB10" s="93" t="s">
        <v>311</v>
      </c>
      <c r="CC10" s="93" t="s">
        <v>312</v>
      </c>
      <c r="CD10" s="93" t="s">
        <v>312</v>
      </c>
      <c r="CE10" s="93" t="s">
        <v>312</v>
      </c>
      <c r="CF10" s="95" t="s">
        <v>312</v>
      </c>
      <c r="CG10" s="92" t="s">
        <v>312</v>
      </c>
      <c r="CH10" s="93" t="s">
        <v>311</v>
      </c>
      <c r="CI10" s="93" t="s">
        <v>311</v>
      </c>
      <c r="CJ10" s="93" t="s">
        <v>311</v>
      </c>
      <c r="CK10" s="95" t="s">
        <v>312</v>
      </c>
      <c r="CL10" s="92" t="s">
        <v>311</v>
      </c>
      <c r="CM10" s="95" t="s">
        <v>311</v>
      </c>
      <c r="CN10" s="92" t="s">
        <v>312</v>
      </c>
      <c r="CO10" s="93" t="s">
        <v>312</v>
      </c>
      <c r="CP10" s="95" t="s">
        <v>312</v>
      </c>
      <c r="CQ10" s="92" t="s">
        <v>311</v>
      </c>
      <c r="CR10" s="93" t="s">
        <v>311</v>
      </c>
      <c r="CS10" s="95" t="s">
        <v>312</v>
      </c>
      <c r="CT10" s="92" t="s">
        <v>311</v>
      </c>
      <c r="CU10" s="93" t="s">
        <v>311</v>
      </c>
      <c r="CV10" s="93" t="s">
        <v>311</v>
      </c>
      <c r="CW10" s="93" t="s">
        <v>311</v>
      </c>
      <c r="CX10" s="93" t="s">
        <v>311</v>
      </c>
      <c r="CY10" s="95" t="s">
        <v>312</v>
      </c>
      <c r="CZ10" s="92" t="s">
        <v>312</v>
      </c>
      <c r="DA10" s="93" t="s">
        <v>312</v>
      </c>
      <c r="DB10" s="93" t="s">
        <v>312</v>
      </c>
      <c r="DC10" s="93" t="s">
        <v>312</v>
      </c>
      <c r="DD10" s="93" t="s">
        <v>312</v>
      </c>
      <c r="DE10" s="93" t="s">
        <v>312</v>
      </c>
      <c r="DF10" s="93" t="s">
        <v>312</v>
      </c>
      <c r="DG10" s="93" t="s">
        <v>312</v>
      </c>
      <c r="DH10" s="93" t="s">
        <v>312</v>
      </c>
      <c r="DI10" s="93" t="s">
        <v>312</v>
      </c>
      <c r="DJ10" s="93" t="s">
        <v>312</v>
      </c>
      <c r="DK10" s="93" t="s">
        <v>312</v>
      </c>
      <c r="DL10" s="95" t="s">
        <v>312</v>
      </c>
      <c r="DM10" s="119" t="s">
        <v>311</v>
      </c>
      <c r="DN10" s="119" t="s">
        <v>312</v>
      </c>
      <c r="DO10" s="92"/>
      <c r="DP10" s="93"/>
      <c r="DQ10" s="93"/>
      <c r="DR10" s="93"/>
      <c r="DS10" s="95"/>
      <c r="DT10" s="92"/>
      <c r="DU10" s="95"/>
      <c r="DV10" s="92"/>
      <c r="DW10" s="93"/>
      <c r="DX10" s="93"/>
      <c r="DY10" s="93"/>
      <c r="DZ10" s="93"/>
      <c r="EA10" s="93"/>
      <c r="EB10" s="95"/>
      <c r="EC10" s="92"/>
      <c r="ED10" s="93"/>
      <c r="EE10" s="93"/>
      <c r="EF10" s="95"/>
      <c r="EG10" s="92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5"/>
      <c r="EW10" s="92"/>
      <c r="EX10" s="93"/>
      <c r="EY10" s="93"/>
      <c r="EZ10" s="93"/>
      <c r="FA10" s="93"/>
      <c r="FB10" s="95"/>
      <c r="FC10" s="92"/>
      <c r="FD10" s="95"/>
      <c r="FE10" s="92"/>
      <c r="FF10" s="93"/>
      <c r="FG10" s="95"/>
      <c r="FH10" s="92"/>
      <c r="FI10" s="93"/>
      <c r="FJ10" s="95"/>
      <c r="FK10" s="92"/>
      <c r="FL10" s="93"/>
      <c r="FM10" s="93"/>
      <c r="FN10" s="93"/>
      <c r="FO10" s="93"/>
      <c r="FP10" s="95"/>
      <c r="FQ10" s="92"/>
      <c r="FR10" s="93"/>
      <c r="FS10" s="93"/>
      <c r="FT10" s="93"/>
      <c r="FU10" s="95"/>
      <c r="FV10" s="92"/>
      <c r="FW10" s="95"/>
      <c r="FX10" s="92"/>
      <c r="FY10" s="93"/>
      <c r="FZ10" s="95"/>
      <c r="GA10" s="92"/>
      <c r="GB10" s="93"/>
      <c r="GC10" s="95"/>
      <c r="GD10" s="92"/>
      <c r="GE10" s="93"/>
      <c r="GF10" s="93"/>
      <c r="GG10" s="93"/>
      <c r="GH10" s="93"/>
      <c r="GI10" s="95"/>
      <c r="GJ10" s="92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5"/>
      <c r="GW10" s="119"/>
      <c r="GX10" s="119"/>
    </row>
    <row r="11" spans="1:206" s="90" customFormat="1" x14ac:dyDescent="0.2">
      <c r="A11" s="90" t="s">
        <v>14</v>
      </c>
      <c r="B11" s="97" t="s">
        <v>14</v>
      </c>
      <c r="C11" s="112" t="s">
        <v>7</v>
      </c>
      <c r="D11" s="98" t="s">
        <v>238</v>
      </c>
      <c r="E11" s="112">
        <v>30</v>
      </c>
      <c r="F11" s="91">
        <v>32</v>
      </c>
      <c r="G11" s="91">
        <v>10</v>
      </c>
      <c r="H11" s="113">
        <f t="shared" si="3"/>
        <v>42</v>
      </c>
      <c r="I11" s="91"/>
      <c r="J11" s="91"/>
      <c r="K11" s="91"/>
      <c r="L11" s="91"/>
      <c r="M11" s="91"/>
      <c r="N11" s="110">
        <f t="shared" si="0"/>
        <v>0</v>
      </c>
      <c r="O11" s="91"/>
      <c r="P11" s="91"/>
      <c r="Q11" s="91"/>
      <c r="R11" s="91"/>
      <c r="S11" s="91"/>
      <c r="T11" s="91"/>
      <c r="U11" s="91"/>
      <c r="V11" s="110">
        <f t="shared" si="1"/>
        <v>0</v>
      </c>
      <c r="W11" s="91"/>
      <c r="X11" s="91"/>
      <c r="Y11" s="91"/>
      <c r="Z11" s="91"/>
      <c r="AA11" s="91"/>
      <c r="AB11" s="91"/>
      <c r="AC11" s="91"/>
      <c r="AD11" s="111">
        <f t="shared" si="2"/>
        <v>0</v>
      </c>
      <c r="AE11" s="93" t="s">
        <v>311</v>
      </c>
      <c r="AF11" s="93" t="s">
        <v>312</v>
      </c>
      <c r="AG11" s="93" t="s">
        <v>312</v>
      </c>
      <c r="AH11" s="93" t="s">
        <v>311</v>
      </c>
      <c r="AI11" s="93" t="s">
        <v>312</v>
      </c>
      <c r="AJ11" s="93" t="s">
        <v>312</v>
      </c>
      <c r="AK11" s="93" t="s">
        <v>312</v>
      </c>
      <c r="AL11" s="93" t="s">
        <v>312</v>
      </c>
      <c r="AM11" s="93" t="s">
        <v>312</v>
      </c>
      <c r="AN11" s="93" t="s">
        <v>311</v>
      </c>
      <c r="AO11" s="93" t="s">
        <v>311</v>
      </c>
      <c r="AP11" s="93" t="s">
        <v>312</v>
      </c>
      <c r="AQ11" s="93" t="s">
        <v>312</v>
      </c>
      <c r="AR11" s="93" t="s">
        <v>312</v>
      </c>
      <c r="AS11" s="93" t="s">
        <v>312</v>
      </c>
      <c r="AT11" s="93" t="s">
        <v>312</v>
      </c>
      <c r="AU11" s="93" t="s">
        <v>312</v>
      </c>
      <c r="AV11" s="93" t="s">
        <v>312</v>
      </c>
      <c r="AW11" s="93" t="s">
        <v>311</v>
      </c>
      <c r="AX11" s="93" t="s">
        <v>312</v>
      </c>
      <c r="AY11" s="93" t="s">
        <v>311</v>
      </c>
      <c r="AZ11" s="93" t="s">
        <v>311</v>
      </c>
      <c r="BA11" s="93" t="s">
        <v>312</v>
      </c>
      <c r="BB11" s="93" t="s">
        <v>311</v>
      </c>
      <c r="BC11" s="93" t="s">
        <v>311</v>
      </c>
      <c r="BD11" s="93" t="s">
        <v>311</v>
      </c>
      <c r="BE11" s="93" t="s">
        <v>311</v>
      </c>
      <c r="BF11" s="93" t="s">
        <v>311</v>
      </c>
      <c r="BG11" s="93" t="s">
        <v>311</v>
      </c>
      <c r="BH11" s="93" t="s">
        <v>311</v>
      </c>
      <c r="BI11" s="93" t="s">
        <v>311</v>
      </c>
      <c r="BJ11" s="93" t="s">
        <v>311</v>
      </c>
      <c r="BK11" s="93" t="s">
        <v>311</v>
      </c>
      <c r="BL11" s="93" t="s">
        <v>312</v>
      </c>
      <c r="BM11" s="93" t="s">
        <v>311</v>
      </c>
      <c r="BN11" s="93" t="s">
        <v>312</v>
      </c>
      <c r="BO11" s="93" t="s">
        <v>312</v>
      </c>
      <c r="BP11" s="93" t="s">
        <v>312</v>
      </c>
      <c r="BQ11" s="93" t="s">
        <v>312</v>
      </c>
      <c r="BR11" s="93" t="s">
        <v>312</v>
      </c>
      <c r="BS11" s="93" t="s">
        <v>311</v>
      </c>
      <c r="BT11" s="94" t="s">
        <v>311</v>
      </c>
      <c r="BU11" s="92" t="s">
        <v>311</v>
      </c>
      <c r="BV11" s="93" t="s">
        <v>311</v>
      </c>
      <c r="BW11" s="95" t="s">
        <v>312</v>
      </c>
      <c r="BX11" s="92" t="s">
        <v>311</v>
      </c>
      <c r="BY11" s="93" t="s">
        <v>312</v>
      </c>
      <c r="BZ11" s="95" t="s">
        <v>312</v>
      </c>
      <c r="CA11" s="92" t="s">
        <v>312</v>
      </c>
      <c r="CB11" s="93" t="s">
        <v>311</v>
      </c>
      <c r="CC11" s="93" t="s">
        <v>312</v>
      </c>
      <c r="CD11" s="93" t="s">
        <v>312</v>
      </c>
      <c r="CE11" s="93" t="s">
        <v>312</v>
      </c>
      <c r="CF11" s="95" t="s">
        <v>312</v>
      </c>
      <c r="CG11" s="92" t="s">
        <v>312</v>
      </c>
      <c r="CH11" s="93" t="s">
        <v>311</v>
      </c>
      <c r="CI11" s="93" t="s">
        <v>311</v>
      </c>
      <c r="CJ11" s="93" t="s">
        <v>312</v>
      </c>
      <c r="CK11" s="95" t="s">
        <v>312</v>
      </c>
      <c r="CL11" s="92" t="s">
        <v>311</v>
      </c>
      <c r="CM11" s="95" t="s">
        <v>311</v>
      </c>
      <c r="CN11" s="92" t="s">
        <v>312</v>
      </c>
      <c r="CO11" s="93" t="s">
        <v>312</v>
      </c>
      <c r="CP11" s="95" t="s">
        <v>312</v>
      </c>
      <c r="CQ11" s="92" t="s">
        <v>311</v>
      </c>
      <c r="CR11" s="93" t="s">
        <v>311</v>
      </c>
      <c r="CS11" s="95" t="s">
        <v>312</v>
      </c>
      <c r="CT11" s="92" t="s">
        <v>311</v>
      </c>
      <c r="CU11" s="93" t="s">
        <v>311</v>
      </c>
      <c r="CV11" s="93" t="s">
        <v>311</v>
      </c>
      <c r="CW11" s="93" t="s">
        <v>311</v>
      </c>
      <c r="CX11" s="93" t="s">
        <v>311</v>
      </c>
      <c r="CY11" s="95" t="s">
        <v>312</v>
      </c>
      <c r="CZ11" s="92" t="s">
        <v>312</v>
      </c>
      <c r="DA11" s="93" t="s">
        <v>312</v>
      </c>
      <c r="DB11" s="93" t="s">
        <v>312</v>
      </c>
      <c r="DC11" s="93" t="s">
        <v>312</v>
      </c>
      <c r="DD11" s="93" t="s">
        <v>312</v>
      </c>
      <c r="DE11" s="93" t="s">
        <v>312</v>
      </c>
      <c r="DF11" s="93" t="s">
        <v>312</v>
      </c>
      <c r="DG11" s="93" t="s">
        <v>312</v>
      </c>
      <c r="DH11" s="93" t="s">
        <v>312</v>
      </c>
      <c r="DI11" s="93" t="s">
        <v>312</v>
      </c>
      <c r="DJ11" s="93" t="s">
        <v>312</v>
      </c>
      <c r="DK11" s="93" t="s">
        <v>312</v>
      </c>
      <c r="DL11" s="95" t="s">
        <v>312</v>
      </c>
      <c r="DM11" s="119" t="s">
        <v>311</v>
      </c>
      <c r="DN11" s="119" t="s">
        <v>312</v>
      </c>
      <c r="DO11" s="92"/>
      <c r="DP11" s="93"/>
      <c r="DQ11" s="93"/>
      <c r="DR11" s="93"/>
      <c r="DS11" s="95"/>
      <c r="DT11" s="92"/>
      <c r="DU11" s="95"/>
      <c r="DV11" s="92"/>
      <c r="DW11" s="93"/>
      <c r="DX11" s="93"/>
      <c r="DY11" s="93"/>
      <c r="DZ11" s="93"/>
      <c r="EA11" s="93"/>
      <c r="EB11" s="95"/>
      <c r="EC11" s="92"/>
      <c r="ED11" s="93"/>
      <c r="EE11" s="93"/>
      <c r="EF11" s="95"/>
      <c r="EG11" s="92"/>
      <c r="EH11" s="93">
        <v>2566</v>
      </c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5"/>
      <c r="EW11" s="92"/>
      <c r="EX11" s="93"/>
      <c r="EY11" s="93"/>
      <c r="EZ11" s="93"/>
      <c r="FA11" s="93"/>
      <c r="FB11" s="95"/>
      <c r="FC11" s="92"/>
      <c r="FD11" s="95"/>
      <c r="FE11" s="92"/>
      <c r="FF11" s="93"/>
      <c r="FG11" s="95"/>
      <c r="FH11" s="92"/>
      <c r="FI11" s="93"/>
      <c r="FJ11" s="95"/>
      <c r="FK11" s="92"/>
      <c r="FL11" s="93"/>
      <c r="FM11" s="93"/>
      <c r="FN11" s="93"/>
      <c r="FO11" s="93"/>
      <c r="FP11" s="95"/>
      <c r="FQ11" s="92"/>
      <c r="FR11" s="93"/>
      <c r="FS11" s="93"/>
      <c r="FT11" s="93"/>
      <c r="FU11" s="95"/>
      <c r="FV11" s="92"/>
      <c r="FW11" s="95"/>
      <c r="FX11" s="92"/>
      <c r="FY11" s="93"/>
      <c r="FZ11" s="95"/>
      <c r="GA11" s="92"/>
      <c r="GB11" s="93"/>
      <c r="GC11" s="95"/>
      <c r="GD11" s="92"/>
      <c r="GE11" s="93"/>
      <c r="GF11" s="93"/>
      <c r="GG11" s="93"/>
      <c r="GH11" s="93"/>
      <c r="GI11" s="95"/>
      <c r="GJ11" s="92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5"/>
      <c r="GW11" s="119"/>
      <c r="GX11" s="119">
        <v>2565</v>
      </c>
    </row>
    <row r="12" spans="1:206" s="90" customFormat="1" x14ac:dyDescent="0.2">
      <c r="A12" s="90" t="s">
        <v>14</v>
      </c>
      <c r="B12" s="97" t="s">
        <v>14</v>
      </c>
      <c r="C12" s="112" t="s">
        <v>7</v>
      </c>
      <c r="D12" s="98" t="s">
        <v>239</v>
      </c>
      <c r="E12" s="112">
        <v>60</v>
      </c>
      <c r="F12" s="91">
        <v>48</v>
      </c>
      <c r="G12" s="91">
        <v>38</v>
      </c>
      <c r="H12" s="113">
        <f t="shared" si="3"/>
        <v>86</v>
      </c>
      <c r="I12" s="91"/>
      <c r="J12" s="91"/>
      <c r="K12" s="91"/>
      <c r="L12" s="91"/>
      <c r="M12" s="91"/>
      <c r="N12" s="110">
        <f t="shared" si="0"/>
        <v>0</v>
      </c>
      <c r="O12" s="91"/>
      <c r="P12" s="91"/>
      <c r="Q12" s="91"/>
      <c r="R12" s="91"/>
      <c r="S12" s="91"/>
      <c r="T12" s="91"/>
      <c r="U12" s="91"/>
      <c r="V12" s="110">
        <f t="shared" si="1"/>
        <v>0</v>
      </c>
      <c r="W12" s="91"/>
      <c r="X12" s="91"/>
      <c r="Y12" s="91"/>
      <c r="Z12" s="91"/>
      <c r="AA12" s="91"/>
      <c r="AB12" s="91"/>
      <c r="AC12" s="91"/>
      <c r="AD12" s="111">
        <f t="shared" si="2"/>
        <v>0</v>
      </c>
      <c r="AE12" s="93" t="s">
        <v>311</v>
      </c>
      <c r="AF12" s="93" t="s">
        <v>312</v>
      </c>
      <c r="AG12" s="93" t="s">
        <v>312</v>
      </c>
      <c r="AH12" s="93" t="s">
        <v>311</v>
      </c>
      <c r="AI12" s="93" t="s">
        <v>312</v>
      </c>
      <c r="AJ12" s="93" t="s">
        <v>312</v>
      </c>
      <c r="AK12" s="93" t="s">
        <v>312</v>
      </c>
      <c r="AL12" s="93" t="s">
        <v>312</v>
      </c>
      <c r="AM12" s="93" t="s">
        <v>312</v>
      </c>
      <c r="AN12" s="93" t="s">
        <v>311</v>
      </c>
      <c r="AO12" s="93" t="s">
        <v>311</v>
      </c>
      <c r="AP12" s="93" t="s">
        <v>311</v>
      </c>
      <c r="AQ12" s="93" t="s">
        <v>312</v>
      </c>
      <c r="AR12" s="93" t="s">
        <v>312</v>
      </c>
      <c r="AS12" s="93" t="s">
        <v>312</v>
      </c>
      <c r="AT12" s="93" t="s">
        <v>312</v>
      </c>
      <c r="AU12" s="93" t="s">
        <v>312</v>
      </c>
      <c r="AV12" s="93" t="s">
        <v>312</v>
      </c>
      <c r="AW12" s="93" t="s">
        <v>311</v>
      </c>
      <c r="AX12" s="93" t="s">
        <v>312</v>
      </c>
      <c r="AY12" s="93" t="s">
        <v>311</v>
      </c>
      <c r="AZ12" s="93" t="s">
        <v>311</v>
      </c>
      <c r="BA12" s="93" t="s">
        <v>312</v>
      </c>
      <c r="BB12" s="93" t="s">
        <v>311</v>
      </c>
      <c r="BC12" s="93" t="s">
        <v>311</v>
      </c>
      <c r="BD12" s="93" t="s">
        <v>311</v>
      </c>
      <c r="BE12" s="93" t="s">
        <v>311</v>
      </c>
      <c r="BF12" s="93" t="s">
        <v>311</v>
      </c>
      <c r="BG12" s="93" t="s">
        <v>311</v>
      </c>
      <c r="BH12" s="93" t="s">
        <v>311</v>
      </c>
      <c r="BI12" s="93" t="s">
        <v>311</v>
      </c>
      <c r="BJ12" s="93" t="s">
        <v>311</v>
      </c>
      <c r="BK12" s="93" t="s">
        <v>311</v>
      </c>
      <c r="BL12" s="93" t="s">
        <v>311</v>
      </c>
      <c r="BM12" s="93" t="s">
        <v>311</v>
      </c>
      <c r="BN12" s="93" t="s">
        <v>312</v>
      </c>
      <c r="BO12" s="93" t="s">
        <v>312</v>
      </c>
      <c r="BP12" s="93" t="s">
        <v>312</v>
      </c>
      <c r="BQ12" s="93" t="s">
        <v>312</v>
      </c>
      <c r="BR12" s="93" t="s">
        <v>312</v>
      </c>
      <c r="BS12" s="93" t="s">
        <v>311</v>
      </c>
      <c r="BT12" s="94" t="s">
        <v>311</v>
      </c>
      <c r="BU12" s="92" t="s">
        <v>311</v>
      </c>
      <c r="BV12" s="93" t="s">
        <v>311</v>
      </c>
      <c r="BW12" s="95" t="s">
        <v>312</v>
      </c>
      <c r="BX12" s="92" t="s">
        <v>311</v>
      </c>
      <c r="BY12" s="93" t="s">
        <v>312</v>
      </c>
      <c r="BZ12" s="95" t="s">
        <v>312</v>
      </c>
      <c r="CA12" s="92" t="s">
        <v>312</v>
      </c>
      <c r="CB12" s="93" t="s">
        <v>311</v>
      </c>
      <c r="CC12" s="93" t="s">
        <v>312</v>
      </c>
      <c r="CD12" s="93" t="s">
        <v>312</v>
      </c>
      <c r="CE12" s="93" t="s">
        <v>312</v>
      </c>
      <c r="CF12" s="95" t="s">
        <v>312</v>
      </c>
      <c r="CG12" s="92" t="s">
        <v>312</v>
      </c>
      <c r="CH12" s="93" t="s">
        <v>311</v>
      </c>
      <c r="CI12" s="93" t="s">
        <v>311</v>
      </c>
      <c r="CJ12" s="93" t="s">
        <v>311</v>
      </c>
      <c r="CK12" s="95" t="s">
        <v>312</v>
      </c>
      <c r="CL12" s="92" t="s">
        <v>311</v>
      </c>
      <c r="CM12" s="95" t="s">
        <v>311</v>
      </c>
      <c r="CN12" s="92" t="s">
        <v>312</v>
      </c>
      <c r="CO12" s="93" t="s">
        <v>312</v>
      </c>
      <c r="CP12" s="95" t="s">
        <v>312</v>
      </c>
      <c r="CQ12" s="92" t="s">
        <v>311</v>
      </c>
      <c r="CR12" s="93" t="s">
        <v>312</v>
      </c>
      <c r="CS12" s="95" t="s">
        <v>312</v>
      </c>
      <c r="CT12" s="92" t="s">
        <v>311</v>
      </c>
      <c r="CU12" s="93" t="s">
        <v>311</v>
      </c>
      <c r="CV12" s="93" t="s">
        <v>311</v>
      </c>
      <c r="CW12" s="93" t="s">
        <v>311</v>
      </c>
      <c r="CX12" s="93" t="s">
        <v>311</v>
      </c>
      <c r="CY12" s="95" t="s">
        <v>311</v>
      </c>
      <c r="CZ12" s="92" t="s">
        <v>312</v>
      </c>
      <c r="DA12" s="93" t="s">
        <v>312</v>
      </c>
      <c r="DB12" s="93" t="s">
        <v>312</v>
      </c>
      <c r="DC12" s="93" t="s">
        <v>312</v>
      </c>
      <c r="DD12" s="93" t="s">
        <v>312</v>
      </c>
      <c r="DE12" s="93" t="s">
        <v>312</v>
      </c>
      <c r="DF12" s="93" t="s">
        <v>312</v>
      </c>
      <c r="DG12" s="93" t="s">
        <v>312</v>
      </c>
      <c r="DH12" s="93" t="s">
        <v>312</v>
      </c>
      <c r="DI12" s="93" t="s">
        <v>312</v>
      </c>
      <c r="DJ12" s="93" t="s">
        <v>312</v>
      </c>
      <c r="DK12" s="93" t="s">
        <v>312</v>
      </c>
      <c r="DL12" s="95" t="s">
        <v>311</v>
      </c>
      <c r="DM12" s="119" t="s">
        <v>311</v>
      </c>
      <c r="DN12" s="119" t="s">
        <v>312</v>
      </c>
      <c r="DO12" s="92"/>
      <c r="DP12" s="93"/>
      <c r="DQ12" s="93"/>
      <c r="DR12" s="93"/>
      <c r="DS12" s="95"/>
      <c r="DT12" s="92"/>
      <c r="DU12" s="95"/>
      <c r="DV12" s="92"/>
      <c r="DW12" s="93"/>
      <c r="DX12" s="93">
        <v>2563</v>
      </c>
      <c r="DY12" s="93">
        <v>2565</v>
      </c>
      <c r="DZ12" s="93"/>
      <c r="EA12" s="93"/>
      <c r="EB12" s="95"/>
      <c r="EC12" s="92"/>
      <c r="ED12" s="93"/>
      <c r="EE12" s="93"/>
      <c r="EF12" s="95"/>
      <c r="EG12" s="92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5"/>
      <c r="EW12" s="92"/>
      <c r="EX12" s="93">
        <v>2569</v>
      </c>
      <c r="EY12" s="93">
        <v>2569</v>
      </c>
      <c r="EZ12" s="93"/>
      <c r="FA12" s="93"/>
      <c r="FB12" s="95">
        <v>2569</v>
      </c>
      <c r="FC12" s="92"/>
      <c r="FD12" s="95"/>
      <c r="FE12" s="92"/>
      <c r="FF12" s="93"/>
      <c r="FG12" s="95"/>
      <c r="FH12" s="92"/>
      <c r="FI12" s="93"/>
      <c r="FJ12" s="95"/>
      <c r="FK12" s="92"/>
      <c r="FL12" s="93"/>
      <c r="FM12" s="93"/>
      <c r="FN12" s="93"/>
      <c r="FO12" s="93"/>
      <c r="FP12" s="95"/>
      <c r="FQ12" s="92"/>
      <c r="FR12" s="93"/>
      <c r="FS12" s="93"/>
      <c r="FT12" s="93"/>
      <c r="FU12" s="95"/>
      <c r="FV12" s="92"/>
      <c r="FW12" s="95"/>
      <c r="FX12" s="92"/>
      <c r="FY12" s="93"/>
      <c r="FZ12" s="95"/>
      <c r="GA12" s="92"/>
      <c r="GB12" s="93"/>
      <c r="GC12" s="95"/>
      <c r="GD12" s="92"/>
      <c r="GE12" s="93"/>
      <c r="GF12" s="93"/>
      <c r="GG12" s="93"/>
      <c r="GH12" s="93"/>
      <c r="GI12" s="95"/>
      <c r="GJ12" s="92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5"/>
      <c r="GW12" s="119"/>
      <c r="GX12" s="163">
        <v>2564</v>
      </c>
    </row>
    <row r="13" spans="1:206" s="90" customFormat="1" x14ac:dyDescent="0.2">
      <c r="A13" s="90" t="s">
        <v>14</v>
      </c>
      <c r="B13" s="97" t="s">
        <v>14</v>
      </c>
      <c r="C13" s="112" t="s">
        <v>7</v>
      </c>
      <c r="D13" s="98" t="s">
        <v>29</v>
      </c>
      <c r="E13" s="112">
        <v>30</v>
      </c>
      <c r="F13" s="91">
        <v>44</v>
      </c>
      <c r="G13" s="91">
        <v>6</v>
      </c>
      <c r="H13" s="113">
        <f t="shared" ref="H13:H15" si="4">F13+G13</f>
        <v>50</v>
      </c>
      <c r="I13" s="91">
        <v>30</v>
      </c>
      <c r="J13" s="91"/>
      <c r="K13" s="91"/>
      <c r="L13" s="91"/>
      <c r="M13" s="91"/>
      <c r="N13" s="110">
        <f t="shared" ref="N13:N15" si="5">SUM(I13:M13)</f>
        <v>30</v>
      </c>
      <c r="O13" s="91"/>
      <c r="P13" s="91"/>
      <c r="Q13" s="91"/>
      <c r="R13" s="91"/>
      <c r="S13" s="91"/>
      <c r="T13" s="91"/>
      <c r="U13" s="91"/>
      <c r="V13" s="110">
        <f t="shared" ref="V13:V15" si="6">SUM(O13:U13)</f>
        <v>0</v>
      </c>
      <c r="W13" s="91"/>
      <c r="X13" s="91"/>
      <c r="Y13" s="91"/>
      <c r="Z13" s="91"/>
      <c r="AA13" s="91"/>
      <c r="AB13" s="91"/>
      <c r="AC13" s="91"/>
      <c r="AD13" s="111">
        <f t="shared" ref="AD13:AD15" si="7">SUM(W13:AC13)</f>
        <v>0</v>
      </c>
      <c r="AE13" s="93" t="s">
        <v>311</v>
      </c>
      <c r="AF13" s="93" t="s">
        <v>312</v>
      </c>
      <c r="AG13" s="93" t="s">
        <v>312</v>
      </c>
      <c r="AH13" s="93" t="s">
        <v>311</v>
      </c>
      <c r="AI13" s="93" t="s">
        <v>311</v>
      </c>
      <c r="AJ13" s="93" t="s">
        <v>312</v>
      </c>
      <c r="AK13" s="93" t="s">
        <v>312</v>
      </c>
      <c r="AL13" s="93" t="s">
        <v>312</v>
      </c>
      <c r="AM13" s="93" t="s">
        <v>311</v>
      </c>
      <c r="AN13" s="93" t="s">
        <v>311</v>
      </c>
      <c r="AO13" s="93" t="s">
        <v>311</v>
      </c>
      <c r="AP13" s="93" t="s">
        <v>311</v>
      </c>
      <c r="AQ13" s="93" t="s">
        <v>312</v>
      </c>
      <c r="AR13" s="93" t="s">
        <v>312</v>
      </c>
      <c r="AS13" s="93" t="s">
        <v>312</v>
      </c>
      <c r="AT13" s="93" t="s">
        <v>312</v>
      </c>
      <c r="AU13" s="93" t="s">
        <v>312</v>
      </c>
      <c r="AV13" s="93" t="s">
        <v>312</v>
      </c>
      <c r="AW13" s="93" t="s">
        <v>311</v>
      </c>
      <c r="AX13" s="93" t="s">
        <v>311</v>
      </c>
      <c r="AY13" s="93" t="s">
        <v>311</v>
      </c>
      <c r="AZ13" s="93" t="s">
        <v>311</v>
      </c>
      <c r="BA13" s="93" t="s">
        <v>311</v>
      </c>
      <c r="BB13" s="93" t="s">
        <v>311</v>
      </c>
      <c r="BC13" s="93" t="s">
        <v>311</v>
      </c>
      <c r="BD13" s="93" t="s">
        <v>311</v>
      </c>
      <c r="BE13" s="93" t="s">
        <v>311</v>
      </c>
      <c r="BF13" s="93" t="s">
        <v>312</v>
      </c>
      <c r="BG13" s="93" t="s">
        <v>311</v>
      </c>
      <c r="BH13" s="93" t="s">
        <v>311</v>
      </c>
      <c r="BI13" s="93" t="s">
        <v>311</v>
      </c>
      <c r="BJ13" s="93" t="s">
        <v>311</v>
      </c>
      <c r="BK13" s="93" t="s">
        <v>311</v>
      </c>
      <c r="BL13" s="93" t="s">
        <v>311</v>
      </c>
      <c r="BM13" s="93" t="s">
        <v>311</v>
      </c>
      <c r="BN13" s="93" t="s">
        <v>311</v>
      </c>
      <c r="BO13" s="93" t="s">
        <v>311</v>
      </c>
      <c r="BP13" s="93" t="s">
        <v>311</v>
      </c>
      <c r="BQ13" s="93" t="s">
        <v>312</v>
      </c>
      <c r="BR13" s="93" t="s">
        <v>312</v>
      </c>
      <c r="BS13" s="93" t="s">
        <v>311</v>
      </c>
      <c r="BT13" s="94" t="s">
        <v>311</v>
      </c>
      <c r="BU13" s="92" t="s">
        <v>311</v>
      </c>
      <c r="BV13" s="93" t="s">
        <v>311</v>
      </c>
      <c r="BW13" s="95" t="s">
        <v>312</v>
      </c>
      <c r="BX13" s="92" t="s">
        <v>311</v>
      </c>
      <c r="BY13" s="93" t="s">
        <v>312</v>
      </c>
      <c r="BZ13" s="95" t="s">
        <v>312</v>
      </c>
      <c r="CA13" s="92" t="s">
        <v>312</v>
      </c>
      <c r="CB13" s="93" t="s">
        <v>311</v>
      </c>
      <c r="CC13" s="93" t="s">
        <v>312</v>
      </c>
      <c r="CD13" s="93" t="s">
        <v>312</v>
      </c>
      <c r="CE13" s="93" t="s">
        <v>312</v>
      </c>
      <c r="CF13" s="95" t="s">
        <v>312</v>
      </c>
      <c r="CG13" s="92" t="s">
        <v>312</v>
      </c>
      <c r="CH13" s="93" t="s">
        <v>311</v>
      </c>
      <c r="CI13" s="93" t="s">
        <v>311</v>
      </c>
      <c r="CJ13" s="93" t="s">
        <v>311</v>
      </c>
      <c r="CK13" s="95" t="s">
        <v>312</v>
      </c>
      <c r="CL13" s="92" t="s">
        <v>311</v>
      </c>
      <c r="CM13" s="95" t="s">
        <v>311</v>
      </c>
      <c r="CN13" s="92" t="s">
        <v>312</v>
      </c>
      <c r="CO13" s="93" t="s">
        <v>312</v>
      </c>
      <c r="CP13" s="95" t="s">
        <v>312</v>
      </c>
      <c r="CQ13" s="92" t="s">
        <v>311</v>
      </c>
      <c r="CR13" s="93" t="s">
        <v>311</v>
      </c>
      <c r="CS13" s="95" t="s">
        <v>311</v>
      </c>
      <c r="CT13" s="92" t="s">
        <v>311</v>
      </c>
      <c r="CU13" s="93" t="s">
        <v>311</v>
      </c>
      <c r="CV13" s="93" t="s">
        <v>311</v>
      </c>
      <c r="CW13" s="93" t="s">
        <v>311</v>
      </c>
      <c r="CX13" s="93" t="s">
        <v>311</v>
      </c>
      <c r="CY13" s="95" t="s">
        <v>312</v>
      </c>
      <c r="CZ13" s="92" t="s">
        <v>312</v>
      </c>
      <c r="DA13" s="93" t="s">
        <v>312</v>
      </c>
      <c r="DB13" s="93" t="s">
        <v>312</v>
      </c>
      <c r="DC13" s="93" t="s">
        <v>312</v>
      </c>
      <c r="DD13" s="93" t="s">
        <v>312</v>
      </c>
      <c r="DE13" s="93" t="s">
        <v>312</v>
      </c>
      <c r="DF13" s="93" t="s">
        <v>312</v>
      </c>
      <c r="DG13" s="93" t="s">
        <v>312</v>
      </c>
      <c r="DH13" s="93" t="s">
        <v>312</v>
      </c>
      <c r="DI13" s="93" t="s">
        <v>312</v>
      </c>
      <c r="DJ13" s="93" t="s">
        <v>312</v>
      </c>
      <c r="DK13" s="93" t="s">
        <v>312</v>
      </c>
      <c r="DL13" s="95" t="s">
        <v>312</v>
      </c>
      <c r="DM13" s="119" t="s">
        <v>311</v>
      </c>
      <c r="DN13" s="119" t="s">
        <v>311</v>
      </c>
      <c r="DO13" s="92"/>
      <c r="DP13" s="93"/>
      <c r="DQ13" s="93"/>
      <c r="DR13" s="93"/>
      <c r="DS13" s="95"/>
      <c r="DT13" s="92"/>
      <c r="DU13" s="95"/>
      <c r="DV13" s="92"/>
      <c r="DW13" s="93"/>
      <c r="DX13" s="93"/>
      <c r="DY13" s="93"/>
      <c r="DZ13" s="93"/>
      <c r="EA13" s="93"/>
      <c r="EB13" s="95"/>
      <c r="EC13" s="92"/>
      <c r="ED13" s="93"/>
      <c r="EE13" s="93"/>
      <c r="EF13" s="95"/>
      <c r="EG13" s="92"/>
      <c r="EH13" s="93"/>
      <c r="EI13" s="93"/>
      <c r="EJ13" s="93"/>
      <c r="EK13" s="93"/>
      <c r="EL13" s="93"/>
      <c r="EM13" s="93"/>
      <c r="EN13" s="93"/>
      <c r="EO13" s="93"/>
      <c r="EP13" s="93">
        <v>2565</v>
      </c>
      <c r="EQ13" s="93"/>
      <c r="ER13" s="93"/>
      <c r="ES13" s="93"/>
      <c r="ET13" s="93"/>
      <c r="EU13" s="93"/>
      <c r="EV13" s="95"/>
      <c r="EW13" s="92"/>
      <c r="EX13" s="93"/>
      <c r="EY13" s="93"/>
      <c r="EZ13" s="93"/>
      <c r="FA13" s="93"/>
      <c r="FB13" s="95"/>
      <c r="FC13" s="92"/>
      <c r="FD13" s="95"/>
      <c r="FE13" s="92"/>
      <c r="FF13" s="93"/>
      <c r="FG13" s="95"/>
      <c r="FH13" s="92"/>
      <c r="FI13" s="93"/>
      <c r="FJ13" s="95"/>
      <c r="FK13" s="92"/>
      <c r="FL13" s="93"/>
      <c r="FM13" s="93"/>
      <c r="FN13" s="93"/>
      <c r="FO13" s="93"/>
      <c r="FP13" s="95"/>
      <c r="FQ13" s="92"/>
      <c r="FR13" s="93"/>
      <c r="FS13" s="93"/>
      <c r="FT13" s="93"/>
      <c r="FU13" s="95"/>
      <c r="FV13" s="92"/>
      <c r="FW13" s="95"/>
      <c r="FX13" s="92"/>
      <c r="FY13" s="93"/>
      <c r="FZ13" s="95"/>
      <c r="GA13" s="92"/>
      <c r="GB13" s="93"/>
      <c r="GC13" s="95"/>
      <c r="GD13" s="92"/>
      <c r="GE13" s="93"/>
      <c r="GF13" s="93"/>
      <c r="GG13" s="93"/>
      <c r="GH13" s="93"/>
      <c r="GI13" s="95">
        <v>2565</v>
      </c>
      <c r="GJ13" s="92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5"/>
      <c r="GW13" s="119"/>
      <c r="GX13" s="119"/>
    </row>
    <row r="14" spans="1:206" s="90" customFormat="1" x14ac:dyDescent="0.2">
      <c r="A14" s="90" t="s">
        <v>14</v>
      </c>
      <c r="B14" s="97" t="s">
        <v>14</v>
      </c>
      <c r="C14" s="112" t="s">
        <v>28</v>
      </c>
      <c r="D14" s="98" t="s">
        <v>34</v>
      </c>
      <c r="E14" s="112">
        <v>10</v>
      </c>
      <c r="F14" s="91">
        <v>30</v>
      </c>
      <c r="G14" s="91">
        <v>4</v>
      </c>
      <c r="H14" s="113">
        <f t="shared" si="4"/>
        <v>34</v>
      </c>
      <c r="I14" s="91">
        <v>20</v>
      </c>
      <c r="J14" s="91"/>
      <c r="K14" s="91"/>
      <c r="L14" s="91"/>
      <c r="M14" s="91"/>
      <c r="N14" s="110">
        <f t="shared" si="5"/>
        <v>20</v>
      </c>
      <c r="O14" s="91"/>
      <c r="P14" s="91"/>
      <c r="Q14" s="91"/>
      <c r="R14" s="91"/>
      <c r="S14" s="91"/>
      <c r="T14" s="91"/>
      <c r="U14" s="91"/>
      <c r="V14" s="110">
        <f t="shared" si="6"/>
        <v>0</v>
      </c>
      <c r="W14" s="91"/>
      <c r="X14" s="91"/>
      <c r="Y14" s="91"/>
      <c r="Z14" s="91"/>
      <c r="AA14" s="91"/>
      <c r="AB14" s="91"/>
      <c r="AC14" s="91"/>
      <c r="AD14" s="111">
        <f t="shared" si="7"/>
        <v>0</v>
      </c>
      <c r="AE14" s="93" t="s">
        <v>311</v>
      </c>
      <c r="AF14" s="93" t="s">
        <v>312</v>
      </c>
      <c r="AG14" s="93" t="s">
        <v>312</v>
      </c>
      <c r="AH14" s="93" t="s">
        <v>312</v>
      </c>
      <c r="AI14" s="93" t="s">
        <v>312</v>
      </c>
      <c r="AJ14" s="93" t="s">
        <v>312</v>
      </c>
      <c r="AK14" s="93" t="s">
        <v>312</v>
      </c>
      <c r="AL14" s="93" t="s">
        <v>312</v>
      </c>
      <c r="AM14" s="93" t="s">
        <v>312</v>
      </c>
      <c r="AN14" s="93" t="s">
        <v>311</v>
      </c>
      <c r="AO14" s="93" t="s">
        <v>313</v>
      </c>
      <c r="AP14" s="93" t="s">
        <v>312</v>
      </c>
      <c r="AQ14" s="93" t="s">
        <v>312</v>
      </c>
      <c r="AR14" s="93" t="s">
        <v>312</v>
      </c>
      <c r="AS14" s="93" t="s">
        <v>312</v>
      </c>
      <c r="AT14" s="93" t="s">
        <v>312</v>
      </c>
      <c r="AU14" s="93" t="s">
        <v>312</v>
      </c>
      <c r="AV14" s="93" t="s">
        <v>312</v>
      </c>
      <c r="AW14" s="93" t="s">
        <v>311</v>
      </c>
      <c r="AX14" s="93" t="s">
        <v>311</v>
      </c>
      <c r="AY14" s="93" t="s">
        <v>311</v>
      </c>
      <c r="AZ14" s="93" t="s">
        <v>311</v>
      </c>
      <c r="BA14" s="93" t="s">
        <v>312</v>
      </c>
      <c r="BB14" s="93" t="s">
        <v>311</v>
      </c>
      <c r="BC14" s="93" t="s">
        <v>311</v>
      </c>
      <c r="BD14" s="93" t="s">
        <v>311</v>
      </c>
      <c r="BE14" s="93" t="s">
        <v>311</v>
      </c>
      <c r="BF14" s="93" t="s">
        <v>311</v>
      </c>
      <c r="BG14" s="93" t="s">
        <v>311</v>
      </c>
      <c r="BH14" s="93" t="s">
        <v>311</v>
      </c>
      <c r="BI14" s="93" t="s">
        <v>311</v>
      </c>
      <c r="BJ14" s="93" t="s">
        <v>311</v>
      </c>
      <c r="BK14" s="93" t="s">
        <v>311</v>
      </c>
      <c r="BL14" s="93" t="s">
        <v>311</v>
      </c>
      <c r="BM14" s="93" t="s">
        <v>311</v>
      </c>
      <c r="BN14" s="93" t="s">
        <v>312</v>
      </c>
      <c r="BO14" s="93" t="s">
        <v>312</v>
      </c>
      <c r="BP14" s="93" t="s">
        <v>312</v>
      </c>
      <c r="BQ14" s="93" t="s">
        <v>312</v>
      </c>
      <c r="BR14" s="93" t="s">
        <v>312</v>
      </c>
      <c r="BS14" s="93" t="s">
        <v>311</v>
      </c>
      <c r="BT14" s="94" t="s">
        <v>311</v>
      </c>
      <c r="BU14" s="92" t="s">
        <v>311</v>
      </c>
      <c r="BV14" s="93" t="s">
        <v>311</v>
      </c>
      <c r="BW14" s="95" t="s">
        <v>312</v>
      </c>
      <c r="BX14" s="92" t="s">
        <v>311</v>
      </c>
      <c r="BY14" s="93" t="s">
        <v>312</v>
      </c>
      <c r="BZ14" s="95" t="s">
        <v>312</v>
      </c>
      <c r="CA14" s="92" t="s">
        <v>312</v>
      </c>
      <c r="CB14" s="93" t="s">
        <v>312</v>
      </c>
      <c r="CC14" s="93" t="s">
        <v>312</v>
      </c>
      <c r="CD14" s="93" t="s">
        <v>312</v>
      </c>
      <c r="CE14" s="93" t="s">
        <v>312</v>
      </c>
      <c r="CF14" s="95" t="s">
        <v>312</v>
      </c>
      <c r="CG14" s="92" t="s">
        <v>312</v>
      </c>
      <c r="CH14" s="93" t="s">
        <v>311</v>
      </c>
      <c r="CI14" s="93" t="s">
        <v>311</v>
      </c>
      <c r="CJ14" s="93" t="s">
        <v>312</v>
      </c>
      <c r="CK14" s="95" t="s">
        <v>312</v>
      </c>
      <c r="CL14" s="92" t="s">
        <v>311</v>
      </c>
      <c r="CM14" s="95" t="s">
        <v>311</v>
      </c>
      <c r="CN14" s="92" t="s">
        <v>312</v>
      </c>
      <c r="CO14" s="93" t="s">
        <v>312</v>
      </c>
      <c r="CP14" s="95" t="s">
        <v>312</v>
      </c>
      <c r="CQ14" s="92" t="s">
        <v>311</v>
      </c>
      <c r="CR14" s="93" t="s">
        <v>311</v>
      </c>
      <c r="CS14" s="95" t="s">
        <v>311</v>
      </c>
      <c r="CT14" s="92" t="s">
        <v>311</v>
      </c>
      <c r="CU14" s="93" t="s">
        <v>311</v>
      </c>
      <c r="CV14" s="93" t="s">
        <v>312</v>
      </c>
      <c r="CW14" s="93" t="s">
        <v>311</v>
      </c>
      <c r="CX14" s="93" t="s">
        <v>311</v>
      </c>
      <c r="CY14" s="95" t="s">
        <v>312</v>
      </c>
      <c r="CZ14" s="92" t="s">
        <v>312</v>
      </c>
      <c r="DA14" s="93" t="s">
        <v>312</v>
      </c>
      <c r="DB14" s="93" t="s">
        <v>312</v>
      </c>
      <c r="DC14" s="93" t="s">
        <v>312</v>
      </c>
      <c r="DD14" s="93" t="s">
        <v>312</v>
      </c>
      <c r="DE14" s="93" t="s">
        <v>312</v>
      </c>
      <c r="DF14" s="93" t="s">
        <v>312</v>
      </c>
      <c r="DG14" s="93" t="s">
        <v>312</v>
      </c>
      <c r="DH14" s="93" t="s">
        <v>312</v>
      </c>
      <c r="DI14" s="93" t="s">
        <v>312</v>
      </c>
      <c r="DJ14" s="93" t="s">
        <v>312</v>
      </c>
      <c r="DK14" s="93" t="s">
        <v>312</v>
      </c>
      <c r="DL14" s="95" t="s">
        <v>312</v>
      </c>
      <c r="DM14" s="119" t="s">
        <v>311</v>
      </c>
      <c r="DN14" s="119" t="s">
        <v>312</v>
      </c>
      <c r="DO14" s="92"/>
      <c r="DP14" s="93"/>
      <c r="DQ14" s="93"/>
      <c r="DR14" s="93">
        <v>2565</v>
      </c>
      <c r="DS14" s="95"/>
      <c r="DT14" s="92"/>
      <c r="DU14" s="95"/>
      <c r="DV14" s="92"/>
      <c r="DW14" s="93"/>
      <c r="DX14" s="93"/>
      <c r="DY14" s="93">
        <v>2564</v>
      </c>
      <c r="DZ14" s="93"/>
      <c r="EA14" s="93"/>
      <c r="EB14" s="95"/>
      <c r="EC14" s="92"/>
      <c r="ED14" s="93"/>
      <c r="EE14" s="93"/>
      <c r="EF14" s="95"/>
      <c r="EG14" s="92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5"/>
      <c r="EW14" s="92"/>
      <c r="EX14" s="93"/>
      <c r="EY14" s="93"/>
      <c r="EZ14" s="93"/>
      <c r="FA14" s="93"/>
      <c r="FB14" s="95"/>
      <c r="FC14" s="92"/>
      <c r="FD14" s="95"/>
      <c r="FE14" s="92"/>
      <c r="FF14" s="93"/>
      <c r="FG14" s="95"/>
      <c r="FH14" s="92"/>
      <c r="FI14" s="93"/>
      <c r="FJ14" s="95"/>
      <c r="FK14" s="92"/>
      <c r="FL14" s="93"/>
      <c r="FM14" s="93"/>
      <c r="FN14" s="93"/>
      <c r="FO14" s="93"/>
      <c r="FP14" s="95"/>
      <c r="FQ14" s="92"/>
      <c r="FR14" s="93"/>
      <c r="FS14" s="93"/>
      <c r="FT14" s="93"/>
      <c r="FU14" s="95"/>
      <c r="FV14" s="92"/>
      <c r="FW14" s="95"/>
      <c r="FX14" s="92"/>
      <c r="FY14" s="93"/>
      <c r="FZ14" s="95"/>
      <c r="GA14" s="92"/>
      <c r="GB14" s="93"/>
      <c r="GC14" s="95"/>
      <c r="GD14" s="92"/>
      <c r="GE14" s="93"/>
      <c r="GF14" s="93"/>
      <c r="GG14" s="93"/>
      <c r="GH14" s="93"/>
      <c r="GI14" s="95"/>
      <c r="GJ14" s="92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5"/>
      <c r="GW14" s="119"/>
      <c r="GX14" s="119"/>
    </row>
    <row r="15" spans="1:206" s="90" customFormat="1" ht="24.75" thickBot="1" x14ac:dyDescent="0.25">
      <c r="A15" s="90" t="s">
        <v>14</v>
      </c>
      <c r="B15" s="99" t="s">
        <v>14</v>
      </c>
      <c r="C15" s="115" t="s">
        <v>28</v>
      </c>
      <c r="D15" s="100" t="s">
        <v>30</v>
      </c>
      <c r="E15" s="115">
        <v>10</v>
      </c>
      <c r="F15" s="96">
        <v>25</v>
      </c>
      <c r="G15" s="96">
        <v>5</v>
      </c>
      <c r="H15" s="116">
        <f t="shared" si="4"/>
        <v>30</v>
      </c>
      <c r="I15" s="96">
        <v>20</v>
      </c>
      <c r="J15" s="96"/>
      <c r="K15" s="96"/>
      <c r="L15" s="96"/>
      <c r="M15" s="96"/>
      <c r="N15" s="117">
        <f t="shared" si="5"/>
        <v>20</v>
      </c>
      <c r="O15" s="96"/>
      <c r="P15" s="96"/>
      <c r="Q15" s="96"/>
      <c r="R15" s="96"/>
      <c r="S15" s="96"/>
      <c r="T15" s="96"/>
      <c r="U15" s="96"/>
      <c r="V15" s="117">
        <f t="shared" si="6"/>
        <v>0</v>
      </c>
      <c r="W15" s="96"/>
      <c r="X15" s="96"/>
      <c r="Y15" s="96"/>
      <c r="Z15" s="96"/>
      <c r="AA15" s="96"/>
      <c r="AB15" s="96"/>
      <c r="AC15" s="96"/>
      <c r="AD15" s="118">
        <f t="shared" si="7"/>
        <v>0</v>
      </c>
      <c r="AE15" s="102" t="s">
        <v>312</v>
      </c>
      <c r="AF15" s="102" t="s">
        <v>312</v>
      </c>
      <c r="AG15" s="102" t="s">
        <v>312</v>
      </c>
      <c r="AH15" s="102" t="s">
        <v>312</v>
      </c>
      <c r="AI15" s="102" t="s">
        <v>312</v>
      </c>
      <c r="AJ15" s="102" t="s">
        <v>312</v>
      </c>
      <c r="AK15" s="102" t="s">
        <v>312</v>
      </c>
      <c r="AL15" s="102" t="s">
        <v>312</v>
      </c>
      <c r="AM15" s="102" t="s">
        <v>312</v>
      </c>
      <c r="AN15" s="102" t="s">
        <v>311</v>
      </c>
      <c r="AO15" s="102" t="s">
        <v>313</v>
      </c>
      <c r="AP15" s="102" t="s">
        <v>312</v>
      </c>
      <c r="AQ15" s="102" t="s">
        <v>312</v>
      </c>
      <c r="AR15" s="102" t="s">
        <v>312</v>
      </c>
      <c r="AS15" s="102" t="s">
        <v>312</v>
      </c>
      <c r="AT15" s="102" t="s">
        <v>312</v>
      </c>
      <c r="AU15" s="102" t="s">
        <v>312</v>
      </c>
      <c r="AV15" s="102" t="s">
        <v>312</v>
      </c>
      <c r="AW15" s="102" t="s">
        <v>312</v>
      </c>
      <c r="AX15" s="102" t="s">
        <v>312</v>
      </c>
      <c r="AY15" s="102" t="s">
        <v>312</v>
      </c>
      <c r="AZ15" s="102" t="s">
        <v>312</v>
      </c>
      <c r="BA15" s="102" t="s">
        <v>312</v>
      </c>
      <c r="BB15" s="102" t="s">
        <v>312</v>
      </c>
      <c r="BC15" s="102" t="s">
        <v>312</v>
      </c>
      <c r="BD15" s="102" t="s">
        <v>312</v>
      </c>
      <c r="BE15" s="102" t="s">
        <v>312</v>
      </c>
      <c r="BF15" s="102" t="s">
        <v>312</v>
      </c>
      <c r="BG15" s="102" t="s">
        <v>312</v>
      </c>
      <c r="BH15" s="102" t="s">
        <v>312</v>
      </c>
      <c r="BI15" s="102" t="s">
        <v>312</v>
      </c>
      <c r="BJ15" s="102" t="s">
        <v>312</v>
      </c>
      <c r="BK15" s="102" t="s">
        <v>312</v>
      </c>
      <c r="BL15" s="102" t="s">
        <v>312</v>
      </c>
      <c r="BM15" s="102" t="s">
        <v>312</v>
      </c>
      <c r="BN15" s="102" t="s">
        <v>312</v>
      </c>
      <c r="BO15" s="102" t="s">
        <v>312</v>
      </c>
      <c r="BP15" s="102" t="s">
        <v>312</v>
      </c>
      <c r="BQ15" s="102" t="s">
        <v>312</v>
      </c>
      <c r="BR15" s="102" t="s">
        <v>312</v>
      </c>
      <c r="BS15" s="102" t="s">
        <v>312</v>
      </c>
      <c r="BT15" s="103" t="s">
        <v>312</v>
      </c>
      <c r="BU15" s="101" t="s">
        <v>312</v>
      </c>
      <c r="BV15" s="102" t="s">
        <v>312</v>
      </c>
      <c r="BW15" s="104" t="s">
        <v>312</v>
      </c>
      <c r="BX15" s="101" t="s">
        <v>312</v>
      </c>
      <c r="BY15" s="102" t="s">
        <v>312</v>
      </c>
      <c r="BZ15" s="104" t="s">
        <v>312</v>
      </c>
      <c r="CA15" s="101" t="s">
        <v>312</v>
      </c>
      <c r="CB15" s="102" t="s">
        <v>312</v>
      </c>
      <c r="CC15" s="102" t="s">
        <v>312</v>
      </c>
      <c r="CD15" s="102" t="s">
        <v>312</v>
      </c>
      <c r="CE15" s="102" t="s">
        <v>312</v>
      </c>
      <c r="CF15" s="104" t="s">
        <v>312</v>
      </c>
      <c r="CG15" s="101" t="s">
        <v>312</v>
      </c>
      <c r="CH15" s="102" t="s">
        <v>312</v>
      </c>
      <c r="CI15" s="102" t="s">
        <v>312</v>
      </c>
      <c r="CJ15" s="102" t="s">
        <v>312</v>
      </c>
      <c r="CK15" s="104" t="s">
        <v>312</v>
      </c>
      <c r="CL15" s="101" t="s">
        <v>312</v>
      </c>
      <c r="CM15" s="104" t="s">
        <v>312</v>
      </c>
      <c r="CN15" s="101" t="s">
        <v>312</v>
      </c>
      <c r="CO15" s="102" t="s">
        <v>312</v>
      </c>
      <c r="CP15" s="104" t="s">
        <v>312</v>
      </c>
      <c r="CQ15" s="101" t="s">
        <v>312</v>
      </c>
      <c r="CR15" s="102" t="s">
        <v>312</v>
      </c>
      <c r="CS15" s="104" t="s">
        <v>312</v>
      </c>
      <c r="CT15" s="101" t="s">
        <v>312</v>
      </c>
      <c r="CU15" s="102" t="s">
        <v>312</v>
      </c>
      <c r="CV15" s="102" t="s">
        <v>312</v>
      </c>
      <c r="CW15" s="102" t="s">
        <v>312</v>
      </c>
      <c r="CX15" s="102" t="s">
        <v>312</v>
      </c>
      <c r="CY15" s="104" t="s">
        <v>312</v>
      </c>
      <c r="CZ15" s="101" t="s">
        <v>312</v>
      </c>
      <c r="DA15" s="102" t="s">
        <v>312</v>
      </c>
      <c r="DB15" s="102" t="s">
        <v>312</v>
      </c>
      <c r="DC15" s="102" t="s">
        <v>312</v>
      </c>
      <c r="DD15" s="102" t="s">
        <v>312</v>
      </c>
      <c r="DE15" s="102" t="s">
        <v>312</v>
      </c>
      <c r="DF15" s="102" t="s">
        <v>312</v>
      </c>
      <c r="DG15" s="102" t="s">
        <v>312</v>
      </c>
      <c r="DH15" s="102" t="s">
        <v>312</v>
      </c>
      <c r="DI15" s="102" t="s">
        <v>312</v>
      </c>
      <c r="DJ15" s="102" t="s">
        <v>312</v>
      </c>
      <c r="DK15" s="102" t="s">
        <v>312</v>
      </c>
      <c r="DL15" s="104" t="s">
        <v>312</v>
      </c>
      <c r="DM15" s="120" t="s">
        <v>312</v>
      </c>
      <c r="DN15" s="120" t="s">
        <v>312</v>
      </c>
      <c r="DO15" s="101">
        <v>2565</v>
      </c>
      <c r="DP15" s="102"/>
      <c r="DQ15" s="102"/>
      <c r="DR15" s="102"/>
      <c r="DS15" s="104"/>
      <c r="DT15" s="101"/>
      <c r="DU15" s="104"/>
      <c r="DV15" s="101"/>
      <c r="DW15" s="102"/>
      <c r="DX15" s="102"/>
      <c r="DY15" s="102">
        <v>2565</v>
      </c>
      <c r="DZ15" s="102"/>
      <c r="EA15" s="102"/>
      <c r="EB15" s="104"/>
      <c r="EC15" s="101"/>
      <c r="ED15" s="102"/>
      <c r="EE15" s="102"/>
      <c r="EF15" s="104"/>
      <c r="EG15" s="101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4"/>
      <c r="EW15" s="101"/>
      <c r="EX15" s="102"/>
      <c r="EY15" s="102"/>
      <c r="EZ15" s="102"/>
      <c r="FA15" s="102"/>
      <c r="FB15" s="104"/>
      <c r="FC15" s="101"/>
      <c r="FD15" s="104"/>
      <c r="FE15" s="101"/>
      <c r="FF15" s="102"/>
      <c r="FG15" s="104"/>
      <c r="FH15" s="101"/>
      <c r="FI15" s="102"/>
      <c r="FJ15" s="104"/>
      <c r="FK15" s="101"/>
      <c r="FL15" s="102"/>
      <c r="FM15" s="102"/>
      <c r="FN15" s="102"/>
      <c r="FO15" s="102"/>
      <c r="FP15" s="104"/>
      <c r="FQ15" s="101"/>
      <c r="FR15" s="102"/>
      <c r="FS15" s="102"/>
      <c r="FT15" s="102"/>
      <c r="FU15" s="104"/>
      <c r="FV15" s="101"/>
      <c r="FW15" s="104"/>
      <c r="FX15" s="101"/>
      <c r="FY15" s="102"/>
      <c r="FZ15" s="104"/>
      <c r="GA15" s="101"/>
      <c r="GB15" s="102"/>
      <c r="GC15" s="104"/>
      <c r="GD15" s="101"/>
      <c r="GE15" s="102"/>
      <c r="GF15" s="102"/>
      <c r="GG15" s="102"/>
      <c r="GH15" s="102"/>
      <c r="GI15" s="104"/>
      <c r="GJ15" s="101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4"/>
      <c r="GW15" s="120"/>
      <c r="GX15" s="120"/>
    </row>
    <row r="17" spans="4:7" s="90" customFormat="1" x14ac:dyDescent="0.2">
      <c r="D17" s="105"/>
      <c r="F17" s="106"/>
      <c r="G17" s="106"/>
    </row>
    <row r="19" spans="4:7" x14ac:dyDescent="0.55000000000000004">
      <c r="F19" s="2"/>
    </row>
  </sheetData>
  <mergeCells count="48">
    <mergeCell ref="FX4:FZ4"/>
    <mergeCell ref="GA4:GC4"/>
    <mergeCell ref="GD4:GI4"/>
    <mergeCell ref="GJ4:GV4"/>
    <mergeCell ref="FC4:FD4"/>
    <mergeCell ref="FE4:FG4"/>
    <mergeCell ref="FH4:FJ4"/>
    <mergeCell ref="FK4:FP4"/>
    <mergeCell ref="FQ4:FU4"/>
    <mergeCell ref="FV4:FW4"/>
    <mergeCell ref="EW4:FB4"/>
    <mergeCell ref="CG4:CK4"/>
    <mergeCell ref="CL4:CM4"/>
    <mergeCell ref="CN4:CP4"/>
    <mergeCell ref="CQ4:CS4"/>
    <mergeCell ref="CT4:CY4"/>
    <mergeCell ref="CZ4:DL4"/>
    <mergeCell ref="DO4:DS4"/>
    <mergeCell ref="DT4:DU4"/>
    <mergeCell ref="DV4:EB4"/>
    <mergeCell ref="EC4:EF4"/>
    <mergeCell ref="EG4:EV4"/>
    <mergeCell ref="Q3:V4"/>
    <mergeCell ref="W3:W5"/>
    <mergeCell ref="X3:X5"/>
    <mergeCell ref="Y3:AD4"/>
    <mergeCell ref="AE3:DN3"/>
    <mergeCell ref="AW4:BL4"/>
    <mergeCell ref="BM4:BR4"/>
    <mergeCell ref="BS4:BT4"/>
    <mergeCell ref="BU4:BW4"/>
    <mergeCell ref="BX4:BZ4"/>
    <mergeCell ref="B2:GX2"/>
    <mergeCell ref="A3:A4"/>
    <mergeCell ref="B3:B5"/>
    <mergeCell ref="C3:C5"/>
    <mergeCell ref="D3:D5"/>
    <mergeCell ref="E3:E5"/>
    <mergeCell ref="F3:H4"/>
    <mergeCell ref="I3:N4"/>
    <mergeCell ref="O3:O5"/>
    <mergeCell ref="P3:P5"/>
    <mergeCell ref="DO3:GX3"/>
    <mergeCell ref="AE4:AI4"/>
    <mergeCell ref="AJ4:AK4"/>
    <mergeCell ref="AL4:AR4"/>
    <mergeCell ref="AS4:AV4"/>
    <mergeCell ref="CA4:CF4"/>
  </mergeCells>
  <printOptions horizontalCentered="1"/>
  <pageMargins left="0.23622047244094491" right="0.23622047244094491" top="0.55118110236220474" bottom="0.35433070866141736" header="0.31496062992125984" footer="0.31496062992125984"/>
  <pageSetup paperSize="9" fitToHeight="0" orientation="landscape" horizontalDpi="1200" verticalDpi="1200" r:id="rId1"/>
  <headerFooter>
    <oddFooter>หน้าที่ &amp;P จาก &amp;N</oddFooter>
  </headerFooter>
  <colBreaks count="3" manualBreakCount="3">
    <brk id="14" min="1" max="15" man="1"/>
    <brk id="37" min="1" max="15" man="1"/>
    <brk id="44" min="1" max="1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F8731-C95F-4F97-88A5-4F3428955D2D}">
  <dimension ref="A1:J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5" sqref="D15"/>
    </sheetView>
  </sheetViews>
  <sheetFormatPr defaultColWidth="9" defaultRowHeight="24" x14ac:dyDescent="0.55000000000000004"/>
  <cols>
    <col min="1" max="1" width="10.5" style="4" customWidth="1"/>
    <col min="2" max="2" width="17.375" style="1" customWidth="1"/>
    <col min="3" max="3" width="7.5" style="4" customWidth="1"/>
    <col min="4" max="4" width="38" style="1" customWidth="1"/>
    <col min="5" max="5" width="32.875" style="1" customWidth="1"/>
    <col min="6" max="6" width="9.375" style="5" customWidth="1"/>
    <col min="7" max="7" width="16.875" style="6" customWidth="1"/>
    <col min="8" max="8" width="17.375" style="6" customWidth="1"/>
    <col min="9" max="9" width="13.75" style="5" customWidth="1"/>
    <col min="10" max="10" width="20.75" style="1" customWidth="1"/>
    <col min="11" max="16384" width="9" style="1"/>
  </cols>
  <sheetData>
    <row r="1" spans="1:10" ht="33" x14ac:dyDescent="0.75">
      <c r="A1" s="237" t="s">
        <v>240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6" customHeight="1" x14ac:dyDescent="0.55000000000000004"/>
    <row r="3" spans="1:10" x14ac:dyDescent="0.55000000000000004">
      <c r="A3" s="238" t="s">
        <v>0</v>
      </c>
      <c r="B3" s="238" t="s">
        <v>241</v>
      </c>
      <c r="C3" s="238" t="s">
        <v>242</v>
      </c>
      <c r="D3" s="238" t="s">
        <v>243</v>
      </c>
      <c r="E3" s="238" t="s">
        <v>244</v>
      </c>
      <c r="F3" s="238"/>
      <c r="G3" s="238"/>
      <c r="H3" s="238"/>
      <c r="I3" s="238" t="s">
        <v>26</v>
      </c>
      <c r="J3" s="238" t="s">
        <v>25</v>
      </c>
    </row>
    <row r="4" spans="1:10" ht="48" x14ac:dyDescent="0.55000000000000004">
      <c r="A4" s="238"/>
      <c r="B4" s="238"/>
      <c r="C4" s="238"/>
      <c r="D4" s="238"/>
      <c r="E4" s="7" t="s">
        <v>245</v>
      </c>
      <c r="F4" s="8" t="s">
        <v>246</v>
      </c>
      <c r="G4" s="7" t="s">
        <v>247</v>
      </c>
      <c r="H4" s="7" t="s">
        <v>248</v>
      </c>
      <c r="I4" s="238"/>
      <c r="J4" s="238"/>
    </row>
    <row r="5" spans="1:10" ht="72" x14ac:dyDescent="0.55000000000000004">
      <c r="A5" s="9" t="s">
        <v>8</v>
      </c>
      <c r="B5" s="10" t="s">
        <v>249</v>
      </c>
      <c r="C5" s="9" t="s">
        <v>9</v>
      </c>
      <c r="D5" s="11" t="s">
        <v>250</v>
      </c>
      <c r="E5" s="10" t="s">
        <v>251</v>
      </c>
      <c r="F5" s="9">
        <v>1</v>
      </c>
      <c r="G5" s="12">
        <v>1200000</v>
      </c>
      <c r="H5" s="12">
        <v>1200000</v>
      </c>
      <c r="I5" s="9">
        <v>2568</v>
      </c>
      <c r="J5" s="13" t="s">
        <v>252</v>
      </c>
    </row>
    <row r="6" spans="1:10" x14ac:dyDescent="0.55000000000000004">
      <c r="A6" s="14"/>
      <c r="B6" s="15"/>
      <c r="C6" s="14"/>
      <c r="D6" s="15"/>
      <c r="E6" s="15"/>
      <c r="F6" s="14"/>
      <c r="G6" s="16"/>
      <c r="H6" s="16"/>
      <c r="I6" s="14"/>
      <c r="J6" s="15"/>
    </row>
    <row r="7" spans="1:10" x14ac:dyDescent="0.55000000000000004">
      <c r="A7" s="14"/>
      <c r="B7" s="15"/>
      <c r="C7" s="14"/>
      <c r="D7" s="15"/>
      <c r="E7" s="15"/>
      <c r="F7" s="14"/>
      <c r="G7" s="16"/>
      <c r="H7" s="16"/>
      <c r="I7" s="14"/>
      <c r="J7" s="15"/>
    </row>
    <row r="8" spans="1:10" x14ac:dyDescent="0.55000000000000004">
      <c r="A8" s="14"/>
      <c r="B8" s="15"/>
      <c r="C8" s="14"/>
      <c r="D8" s="15"/>
      <c r="E8" s="15"/>
      <c r="F8" s="14"/>
      <c r="G8" s="16"/>
      <c r="H8" s="16"/>
      <c r="I8" s="14"/>
      <c r="J8" s="15"/>
    </row>
    <row r="9" spans="1:10" x14ac:dyDescent="0.55000000000000004">
      <c r="A9" s="14"/>
      <c r="B9" s="15"/>
      <c r="C9" s="14"/>
      <c r="D9" s="15"/>
      <c r="E9" s="15"/>
      <c r="F9" s="14"/>
      <c r="G9" s="16"/>
      <c r="H9" s="16"/>
      <c r="I9" s="14"/>
      <c r="J9" s="15"/>
    </row>
    <row r="10" spans="1:10" x14ac:dyDescent="0.55000000000000004">
      <c r="A10" s="14"/>
      <c r="B10" s="15"/>
      <c r="C10" s="14"/>
      <c r="D10" s="15"/>
      <c r="E10" s="15"/>
      <c r="F10" s="14"/>
      <c r="G10" s="16"/>
      <c r="H10" s="16"/>
      <c r="I10" s="14"/>
      <c r="J10" s="15"/>
    </row>
    <row r="11" spans="1:10" x14ac:dyDescent="0.55000000000000004">
      <c r="A11" s="14"/>
      <c r="B11" s="15"/>
      <c r="C11" s="14"/>
      <c r="D11" s="15"/>
      <c r="E11" s="15"/>
      <c r="F11" s="14"/>
      <c r="G11" s="16"/>
      <c r="H11" s="16"/>
      <c r="I11" s="14"/>
      <c r="J11" s="15"/>
    </row>
    <row r="12" spans="1:10" x14ac:dyDescent="0.55000000000000004">
      <c r="A12" s="14"/>
      <c r="B12" s="15"/>
      <c r="C12" s="14"/>
      <c r="D12" s="15"/>
      <c r="E12" s="15"/>
      <c r="F12" s="14"/>
      <c r="G12" s="16"/>
      <c r="H12" s="16"/>
      <c r="I12" s="14"/>
      <c r="J12" s="15"/>
    </row>
    <row r="13" spans="1:10" x14ac:dyDescent="0.55000000000000004">
      <c r="A13" s="14"/>
      <c r="B13" s="15"/>
      <c r="C13" s="14"/>
      <c r="D13" s="15"/>
      <c r="E13" s="15"/>
      <c r="F13" s="14"/>
      <c r="G13" s="16"/>
      <c r="H13" s="16"/>
      <c r="I13" s="14"/>
      <c r="J13" s="15"/>
    </row>
    <row r="14" spans="1:10" x14ac:dyDescent="0.55000000000000004">
      <c r="A14" s="14"/>
      <c r="B14" s="15"/>
      <c r="C14" s="14"/>
      <c r="D14" s="15"/>
      <c r="E14" s="15"/>
      <c r="F14" s="14"/>
      <c r="G14" s="16"/>
      <c r="H14" s="16"/>
      <c r="I14" s="14"/>
      <c r="J14" s="15"/>
    </row>
    <row r="15" spans="1:10" x14ac:dyDescent="0.55000000000000004">
      <c r="A15" s="14"/>
      <c r="B15" s="15"/>
      <c r="C15" s="14"/>
      <c r="D15" s="15"/>
      <c r="E15" s="15"/>
      <c r="F15" s="14"/>
      <c r="G15" s="16"/>
      <c r="H15" s="16"/>
      <c r="I15" s="14"/>
      <c r="J15" s="15"/>
    </row>
    <row r="16" spans="1:10" x14ac:dyDescent="0.55000000000000004">
      <c r="A16" s="14"/>
      <c r="B16" s="15"/>
      <c r="C16" s="14"/>
      <c r="D16" s="15"/>
      <c r="E16" s="15"/>
      <c r="F16" s="14"/>
      <c r="G16" s="16"/>
      <c r="H16" s="16"/>
      <c r="I16" s="14"/>
      <c r="J16" s="15"/>
    </row>
    <row r="17" spans="1:10" x14ac:dyDescent="0.55000000000000004">
      <c r="A17" s="14"/>
      <c r="B17" s="15"/>
      <c r="C17" s="14"/>
      <c r="D17" s="15"/>
      <c r="E17" s="15"/>
      <c r="F17" s="14"/>
      <c r="G17" s="16"/>
      <c r="H17" s="16"/>
      <c r="I17" s="14"/>
      <c r="J17" s="15"/>
    </row>
    <row r="18" spans="1:10" x14ac:dyDescent="0.55000000000000004">
      <c r="A18" s="14"/>
      <c r="B18" s="15"/>
      <c r="C18" s="14"/>
      <c r="D18" s="15"/>
      <c r="E18" s="15"/>
      <c r="F18" s="14"/>
      <c r="G18" s="16"/>
      <c r="H18" s="16"/>
      <c r="I18" s="14"/>
      <c r="J18" s="15"/>
    </row>
    <row r="19" spans="1:10" x14ac:dyDescent="0.55000000000000004">
      <c r="A19" s="14"/>
      <c r="B19" s="15"/>
      <c r="C19" s="14"/>
      <c r="D19" s="15"/>
      <c r="E19" s="15"/>
      <c r="F19" s="14"/>
      <c r="G19" s="16"/>
      <c r="H19" s="16"/>
      <c r="I19" s="14"/>
      <c r="J19" s="15"/>
    </row>
    <row r="20" spans="1:10" x14ac:dyDescent="0.55000000000000004">
      <c r="A20" s="14"/>
      <c r="B20" s="15"/>
      <c r="C20" s="14"/>
      <c r="D20" s="15"/>
      <c r="E20" s="15"/>
      <c r="F20" s="14"/>
      <c r="G20" s="16"/>
      <c r="H20" s="16"/>
      <c r="I20" s="14"/>
      <c r="J20" s="15"/>
    </row>
    <row r="21" spans="1:10" x14ac:dyDescent="0.55000000000000004">
      <c r="A21" s="14"/>
      <c r="B21" s="15"/>
      <c r="C21" s="14"/>
      <c r="D21" s="15"/>
      <c r="E21" s="15"/>
      <c r="F21" s="14"/>
      <c r="G21" s="16"/>
      <c r="H21" s="16"/>
      <c r="I21" s="14"/>
      <c r="J21" s="15"/>
    </row>
    <row r="22" spans="1:10" x14ac:dyDescent="0.55000000000000004">
      <c r="A22" s="14"/>
      <c r="B22" s="15"/>
      <c r="C22" s="14"/>
      <c r="D22" s="15"/>
      <c r="E22" s="15"/>
      <c r="F22" s="14"/>
      <c r="G22" s="16"/>
      <c r="H22" s="16"/>
      <c r="I22" s="14"/>
      <c r="J22" s="15"/>
    </row>
    <row r="23" spans="1:10" x14ac:dyDescent="0.55000000000000004">
      <c r="A23" s="14"/>
      <c r="B23" s="15"/>
      <c r="C23" s="14"/>
      <c r="D23" s="15"/>
      <c r="E23" s="15"/>
      <c r="F23" s="14"/>
      <c r="G23" s="16"/>
      <c r="H23" s="16"/>
      <c r="I23" s="14"/>
      <c r="J23" s="15"/>
    </row>
    <row r="24" spans="1:10" x14ac:dyDescent="0.55000000000000004">
      <c r="A24" s="14"/>
      <c r="B24" s="15"/>
      <c r="C24" s="14"/>
      <c r="D24" s="15"/>
      <c r="E24" s="15"/>
      <c r="F24" s="14"/>
      <c r="G24" s="16"/>
      <c r="H24" s="16"/>
      <c r="I24" s="14"/>
      <c r="J24" s="15"/>
    </row>
    <row r="25" spans="1:10" x14ac:dyDescent="0.55000000000000004">
      <c r="A25" s="14"/>
      <c r="B25" s="15"/>
      <c r="C25" s="14"/>
      <c r="D25" s="15"/>
      <c r="E25" s="15"/>
      <c r="F25" s="14"/>
      <c r="G25" s="16"/>
      <c r="H25" s="16"/>
      <c r="I25" s="14"/>
      <c r="J25" s="15"/>
    </row>
    <row r="26" spans="1:10" x14ac:dyDescent="0.55000000000000004">
      <c r="A26" s="14"/>
      <c r="B26" s="15"/>
      <c r="C26" s="14"/>
      <c r="D26" s="15"/>
      <c r="E26" s="15"/>
      <c r="F26" s="14"/>
      <c r="G26" s="16"/>
      <c r="H26" s="16"/>
      <c r="I26" s="14"/>
      <c r="J26" s="15"/>
    </row>
    <row r="27" spans="1:10" x14ac:dyDescent="0.55000000000000004">
      <c r="A27" s="14"/>
      <c r="B27" s="15"/>
      <c r="C27" s="14"/>
      <c r="D27" s="15"/>
      <c r="E27" s="15"/>
      <c r="F27" s="14"/>
      <c r="G27" s="16"/>
      <c r="H27" s="16"/>
      <c r="I27" s="14"/>
      <c r="J27" s="15"/>
    </row>
    <row r="28" spans="1:10" x14ac:dyDescent="0.55000000000000004">
      <c r="A28" s="14"/>
      <c r="B28" s="15"/>
      <c r="C28" s="14"/>
      <c r="D28" s="15"/>
      <c r="E28" s="15"/>
      <c r="F28" s="14"/>
      <c r="G28" s="16"/>
      <c r="H28" s="16"/>
      <c r="I28" s="14"/>
      <c r="J28" s="15"/>
    </row>
  </sheetData>
  <mergeCells count="8">
    <mergeCell ref="A1:J1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1522-7C3C-4188-8BCD-4B8F9864CF3D}">
  <sheetPr>
    <pageSetUpPr fitToPage="1"/>
  </sheetPr>
  <dimension ref="A1:J4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7" sqref="M17"/>
    </sheetView>
  </sheetViews>
  <sheetFormatPr defaultRowHeight="24" x14ac:dyDescent="0.2"/>
  <cols>
    <col min="1" max="1" width="26.5" style="31" bestFit="1" customWidth="1"/>
    <col min="2" max="2" width="22.375" style="32" bestFit="1" customWidth="1"/>
    <col min="3" max="10" width="12.5" style="32" customWidth="1"/>
    <col min="11" max="16384" width="9" style="20"/>
  </cols>
  <sheetData>
    <row r="1" spans="1:10" s="17" customFormat="1" ht="30.75" x14ac:dyDescent="0.2">
      <c r="A1" s="239" t="s">
        <v>316</v>
      </c>
      <c r="B1" s="239"/>
      <c r="C1" s="239"/>
      <c r="D1" s="239"/>
      <c r="E1" s="239"/>
      <c r="F1" s="239"/>
      <c r="G1" s="239"/>
      <c r="H1" s="239"/>
      <c r="I1" s="239"/>
      <c r="J1" s="239"/>
    </row>
    <row r="3" spans="1:10" x14ac:dyDescent="0.2">
      <c r="A3" s="18" t="s">
        <v>253</v>
      </c>
      <c r="B3" s="19">
        <v>10699</v>
      </c>
      <c r="C3" s="19">
        <v>10866</v>
      </c>
      <c r="D3" s="19">
        <v>10867</v>
      </c>
      <c r="E3" s="19">
        <v>10868</v>
      </c>
      <c r="F3" s="19">
        <v>10869</v>
      </c>
      <c r="G3" s="19">
        <v>10870</v>
      </c>
      <c r="H3" s="19">
        <v>13817</v>
      </c>
      <c r="I3" s="19">
        <v>28849</v>
      </c>
      <c r="J3" s="19">
        <v>28850</v>
      </c>
    </row>
    <row r="4" spans="1:10" x14ac:dyDescent="0.2">
      <c r="A4" s="18" t="s">
        <v>254</v>
      </c>
      <c r="B4" s="19" t="s">
        <v>255</v>
      </c>
      <c r="C4" s="19" t="s">
        <v>256</v>
      </c>
      <c r="D4" s="19" t="s">
        <v>257</v>
      </c>
      <c r="E4" s="19" t="s">
        <v>258</v>
      </c>
      <c r="F4" s="19" t="s">
        <v>259</v>
      </c>
      <c r="G4" s="19" t="s">
        <v>260</v>
      </c>
      <c r="H4" s="19" t="s">
        <v>261</v>
      </c>
      <c r="I4" s="19" t="s">
        <v>262</v>
      </c>
      <c r="J4" s="19" t="s">
        <v>263</v>
      </c>
    </row>
    <row r="5" spans="1:10" x14ac:dyDescent="0.2">
      <c r="A5" s="18" t="s">
        <v>0</v>
      </c>
      <c r="B5" s="19" t="s">
        <v>14</v>
      </c>
      <c r="C5" s="19" t="s">
        <v>14</v>
      </c>
      <c r="D5" s="19" t="s">
        <v>14</v>
      </c>
      <c r="E5" s="19" t="s">
        <v>14</v>
      </c>
      <c r="F5" s="19" t="s">
        <v>14</v>
      </c>
      <c r="G5" s="19" t="s">
        <v>14</v>
      </c>
      <c r="H5" s="19" t="s">
        <v>14</v>
      </c>
      <c r="I5" s="19" t="s">
        <v>14</v>
      </c>
      <c r="J5" s="19" t="s">
        <v>14</v>
      </c>
    </row>
    <row r="6" spans="1:10" x14ac:dyDescent="0.2">
      <c r="A6" s="18" t="s">
        <v>264</v>
      </c>
      <c r="B6" s="19" t="s">
        <v>15</v>
      </c>
      <c r="C6" s="19" t="s">
        <v>7</v>
      </c>
      <c r="D6" s="19" t="s">
        <v>7</v>
      </c>
      <c r="E6" s="19" t="s">
        <v>27</v>
      </c>
      <c r="F6" s="19" t="s">
        <v>7</v>
      </c>
      <c r="G6" s="19" t="s">
        <v>10</v>
      </c>
      <c r="H6" s="19" t="s">
        <v>7</v>
      </c>
      <c r="I6" s="19" t="s">
        <v>28</v>
      </c>
      <c r="J6" s="19" t="s">
        <v>28</v>
      </c>
    </row>
    <row r="7" spans="1:10" x14ac:dyDescent="0.2">
      <c r="A7" s="21" t="s">
        <v>265</v>
      </c>
      <c r="B7" s="22">
        <v>400</v>
      </c>
      <c r="C7" s="22">
        <v>30</v>
      </c>
      <c r="D7" s="22">
        <v>60</v>
      </c>
      <c r="E7" s="22">
        <v>60</v>
      </c>
      <c r="F7" s="22">
        <v>60</v>
      </c>
      <c r="G7" s="22">
        <v>120</v>
      </c>
      <c r="H7" s="22">
        <v>30</v>
      </c>
      <c r="I7" s="22">
        <v>10</v>
      </c>
      <c r="J7" s="22">
        <v>10</v>
      </c>
    </row>
    <row r="8" spans="1:10" x14ac:dyDescent="0.2">
      <c r="A8" s="21" t="s">
        <v>266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</row>
    <row r="9" spans="1:10" x14ac:dyDescent="0.2">
      <c r="A9" s="21" t="s">
        <v>267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</row>
    <row r="10" spans="1:10" x14ac:dyDescent="0.2">
      <c r="A10" s="21" t="s">
        <v>268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</row>
    <row r="11" spans="1:10" x14ac:dyDescent="0.2">
      <c r="A11" s="21" t="s">
        <v>269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</row>
    <row r="12" spans="1:10" x14ac:dyDescent="0.2">
      <c r="A12" s="21" t="s">
        <v>270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1:10" x14ac:dyDescent="0.2">
      <c r="A13" s="21" t="s">
        <v>271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x14ac:dyDescent="0.2">
      <c r="A14" s="21" t="s">
        <v>272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1:10" x14ac:dyDescent="0.2">
      <c r="A15" s="21" t="s">
        <v>273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1:10" x14ac:dyDescent="0.2">
      <c r="A16" s="21" t="s">
        <v>274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1:10" x14ac:dyDescent="0.2">
      <c r="A17" s="21" t="s">
        <v>275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</row>
    <row r="18" spans="1:10" x14ac:dyDescent="0.2">
      <c r="A18" s="21" t="s">
        <v>276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1:10" x14ac:dyDescent="0.2">
      <c r="A19" s="21" t="s">
        <v>277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1:10" x14ac:dyDescent="0.2">
      <c r="A20" s="21" t="s">
        <v>278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1:10" x14ac:dyDescent="0.2">
      <c r="A21" s="21" t="s">
        <v>279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1:10" x14ac:dyDescent="0.2">
      <c r="A22" s="21" t="s">
        <v>280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1:10" x14ac:dyDescent="0.2">
      <c r="A23" s="21" t="s">
        <v>281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1:10" x14ac:dyDescent="0.2">
      <c r="A24" s="21" t="s">
        <v>282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1:10" x14ac:dyDescent="0.2">
      <c r="A25" s="21" t="s">
        <v>283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1:10" x14ac:dyDescent="0.2">
      <c r="A26" s="21" t="s">
        <v>284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1:10" x14ac:dyDescent="0.2">
      <c r="A27" s="24" t="s">
        <v>285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1:10" x14ac:dyDescent="0.2">
      <c r="A28" s="24" t="s">
        <v>286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1:10" x14ac:dyDescent="0.2">
      <c r="A29" s="24" t="s">
        <v>287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1:10" x14ac:dyDescent="0.2">
      <c r="A30" s="24" t="s">
        <v>288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1:10" x14ac:dyDescent="0.2">
      <c r="A31" s="24" t="s">
        <v>289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1:10" x14ac:dyDescent="0.2">
      <c r="A32" s="24" t="s">
        <v>290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x14ac:dyDescent="0.2">
      <c r="A33" s="24" t="s">
        <v>291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1:10" x14ac:dyDescent="0.2">
      <c r="A34" s="24" t="s">
        <v>292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1:10" x14ac:dyDescent="0.2">
      <c r="A35" s="24" t="s">
        <v>293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1:10" x14ac:dyDescent="0.2">
      <c r="A36" s="24" t="s">
        <v>294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1:10" x14ac:dyDescent="0.2">
      <c r="A37" s="25" t="s">
        <v>295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1:10" x14ac:dyDescent="0.2">
      <c r="A38" s="25" t="s">
        <v>310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1:10" x14ac:dyDescent="0.2">
      <c r="A39" s="25" t="s">
        <v>296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1:10" x14ac:dyDescent="0.2">
      <c r="A40" s="26" t="s">
        <v>297</v>
      </c>
      <c r="B40" s="27">
        <v>25661</v>
      </c>
      <c r="C40" s="27">
        <v>2221</v>
      </c>
      <c r="D40" s="27">
        <v>3208</v>
      </c>
      <c r="E40" s="27">
        <v>4591</v>
      </c>
      <c r="F40" s="27">
        <v>4449</v>
      </c>
      <c r="G40" s="27">
        <v>15818</v>
      </c>
      <c r="H40" s="27">
        <v>2588</v>
      </c>
      <c r="I40" s="27">
        <v>1610</v>
      </c>
      <c r="J40" s="27">
        <v>1688</v>
      </c>
    </row>
    <row r="41" spans="1:10" x14ac:dyDescent="0.2">
      <c r="A41" s="26" t="s">
        <v>298</v>
      </c>
      <c r="B41" s="27">
        <v>159417</v>
      </c>
      <c r="C41" s="27">
        <v>9529</v>
      </c>
      <c r="D41" s="27">
        <v>14863</v>
      </c>
      <c r="E41" s="27">
        <v>19887</v>
      </c>
      <c r="F41" s="27">
        <v>21341</v>
      </c>
      <c r="G41" s="27">
        <v>91519</v>
      </c>
      <c r="H41" s="27">
        <v>12188</v>
      </c>
      <c r="I41" s="27">
        <v>8955</v>
      </c>
      <c r="J41" s="27">
        <v>10849</v>
      </c>
    </row>
    <row r="42" spans="1:10" x14ac:dyDescent="0.2">
      <c r="A42" s="26" t="s">
        <v>299</v>
      </c>
      <c r="B42" s="28">
        <v>40265.4</v>
      </c>
      <c r="C42" s="28">
        <v>1723.55</v>
      </c>
      <c r="D42" s="28">
        <v>1951.05</v>
      </c>
      <c r="E42" s="28">
        <v>3899.73</v>
      </c>
      <c r="F42" s="28">
        <v>3336.99</v>
      </c>
      <c r="G42" s="28">
        <v>13874.5</v>
      </c>
      <c r="H42" s="28">
        <v>1950.08</v>
      </c>
      <c r="I42" s="28">
        <v>1026.99</v>
      </c>
      <c r="J42" s="28">
        <v>1042.52</v>
      </c>
    </row>
    <row r="43" spans="1:10" x14ac:dyDescent="0.2">
      <c r="A43" s="26" t="s">
        <v>18</v>
      </c>
      <c r="B43" s="29">
        <v>1.569</v>
      </c>
      <c r="C43" s="29">
        <v>0.77600000000000002</v>
      </c>
      <c r="D43" s="29">
        <v>0.60799999999999998</v>
      </c>
      <c r="E43" s="29">
        <v>0.85</v>
      </c>
      <c r="F43" s="29">
        <v>0.76500000000000001</v>
      </c>
      <c r="G43" s="29">
        <v>0.90400000000000003</v>
      </c>
      <c r="H43" s="29">
        <v>0.78500000000000003</v>
      </c>
      <c r="I43" s="29">
        <v>0.63800000000000001</v>
      </c>
      <c r="J43" s="29">
        <v>0.61799999999999999</v>
      </c>
    </row>
    <row r="44" spans="1:10" x14ac:dyDescent="0.2">
      <c r="A44" s="26" t="s">
        <v>17</v>
      </c>
      <c r="B44" s="30">
        <v>436.75900000000001</v>
      </c>
      <c r="C44" s="30">
        <v>26.106999999999999</v>
      </c>
      <c r="D44" s="30">
        <v>40.720999999999997</v>
      </c>
      <c r="E44" s="30">
        <v>54.484999999999999</v>
      </c>
      <c r="F44" s="30">
        <v>58.468000000000004</v>
      </c>
      <c r="G44" s="30">
        <v>250.73699999999999</v>
      </c>
      <c r="H44" s="30">
        <v>33.392000000000003</v>
      </c>
      <c r="I44" s="30">
        <v>24.533999999999999</v>
      </c>
      <c r="J44" s="30">
        <v>29.722999999999999</v>
      </c>
    </row>
  </sheetData>
  <mergeCells count="1">
    <mergeCell ref="A1:J1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 แผนพัฒนาระบบบริการ 65-69 </vt:lpstr>
      <vt:lpstr>2.1 แผนพัฒนาศักยภาพ 65-69</vt:lpstr>
      <vt:lpstr>2.2 แผนจัดบริการรพ.แม่ข่าย</vt:lpstr>
      <vt:lpstr>3. ข้อมูลพื้นฐานสถานบริการ</vt:lpstr>
      <vt:lpstr>'1. แผนพัฒนาระบบบริการ 65-69 '!Print_Area</vt:lpstr>
      <vt:lpstr>'2.1 แผนพัฒนาศักยภาพ 65-69'!Print_Area</vt:lpstr>
      <vt:lpstr>'2.1 แผนพัฒนาศักยภาพ 65-69'!Print_Titles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region6</dc:creator>
  <cp:lastModifiedBy>den</cp:lastModifiedBy>
  <cp:lastPrinted>2022-01-17T09:07:01Z</cp:lastPrinted>
  <dcterms:created xsi:type="dcterms:W3CDTF">2020-02-06T09:41:13Z</dcterms:created>
  <dcterms:modified xsi:type="dcterms:W3CDTF">2022-01-19T01:39:20Z</dcterms:modified>
</cp:coreProperties>
</file>