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รียกเก็บ\เอกสารประกอบการประชุม 21-5-64\"/>
    </mc:Choice>
  </mc:AlternateContent>
  <xr:revisionPtr revIDLastSave="0" documentId="13_ncr:1_{53BA30EB-7C4C-454B-8868-2B9E7B76BFE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ข้อมูลหนี้ไตรมาส 2-2564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3" l="1"/>
  <c r="C17" i="13"/>
  <c r="D17" i="13"/>
  <c r="E17" i="13"/>
  <c r="F17" i="13"/>
  <c r="G17" i="13"/>
  <c r="H17" i="13"/>
  <c r="I17" i="13"/>
  <c r="J17" i="13"/>
  <c r="B17" i="13"/>
  <c r="K15" i="13"/>
  <c r="K17" i="13" l="1"/>
  <c r="J13" i="13"/>
  <c r="J18" i="13" s="1"/>
  <c r="I13" i="13"/>
  <c r="I18" i="13" s="1"/>
  <c r="H13" i="13"/>
  <c r="H18" i="13" s="1"/>
  <c r="G13" i="13"/>
  <c r="G18" i="13" s="1"/>
  <c r="F13" i="13"/>
  <c r="F18" i="13" s="1"/>
  <c r="E13" i="13"/>
  <c r="E18" i="13" s="1"/>
  <c r="D13" i="13"/>
  <c r="D18" i="13" s="1"/>
  <c r="C13" i="13"/>
  <c r="C18" i="13" s="1"/>
  <c r="B13" i="13"/>
  <c r="B18" i="13" s="1"/>
  <c r="K12" i="13"/>
  <c r="K11" i="13"/>
  <c r="K10" i="13"/>
  <c r="K9" i="13"/>
  <c r="K8" i="13"/>
  <c r="K7" i="13"/>
  <c r="K6" i="13"/>
  <c r="K5" i="13"/>
  <c r="K4" i="13"/>
  <c r="K18" i="13" l="1"/>
  <c r="K13" i="13"/>
</calcChain>
</file>

<file path=xl/sharedStrings.xml><?xml version="1.0" encoding="utf-8"?>
<sst xmlns="http://schemas.openxmlformats.org/spreadsheetml/2006/main" count="26" uniqueCount="17">
  <si>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</si>
  <si>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</si>
  <si>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</si>
  <si>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</si>
  <si>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</si>
  <si>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</si>
  <si>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</si>
  <si>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</si>
  <si>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</si>
  <si>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รวม</t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</si>
  <si>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</si>
  <si>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</si>
  <si>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2/2564</t>
  </si>
  <si>
    <r>
      <rPr>
        <b/>
        <sz val="16"/>
        <color theme="1"/>
        <rFont val="TH SarabunPSK"/>
        <family val="2"/>
      </rPr>
      <t xml:space="preserve">เงินกันตั้งต้น </t>
    </r>
    <r>
      <rPr>
        <sz val="16"/>
        <color theme="1"/>
        <rFont val="TH SarabunPSK"/>
        <family val="2"/>
      </rPr>
      <t>(1)</t>
    </r>
  </si>
  <si>
    <r>
      <rPr>
        <b/>
        <sz val="16"/>
        <color theme="1"/>
        <rFont val="TH SarabunPSK"/>
        <family val="2"/>
      </rPr>
      <t>จ่ายไตรมาส 1</t>
    </r>
    <r>
      <rPr>
        <sz val="16"/>
        <color theme="1"/>
        <rFont val="TH SarabunPSK"/>
        <family val="2"/>
      </rPr>
      <t xml:space="preserve"> (2)</t>
    </r>
  </si>
  <si>
    <r>
      <rPr>
        <b/>
        <sz val="16"/>
        <color theme="1"/>
        <rFont val="TH SarabunPSK"/>
        <family val="2"/>
      </rPr>
      <t>เงินคงเหลือ</t>
    </r>
    <r>
      <rPr>
        <sz val="16"/>
        <color theme="1"/>
        <rFont val="TH SarabunPSK"/>
        <family val="2"/>
      </rPr>
      <t xml:space="preserve"> (3)=(1)-(2)</t>
    </r>
  </si>
  <si>
    <t>เงินคงเหลือหลังจ่ายไตรมาส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</si>
</sst>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43" fontId="3" fillId="0" borderId="1" xfId="1" applyFont="1" applyBorder="1"/>
    <xf numFmtId="43" fontId="2" fillId="2" borderId="1" xfId="1" applyFont="1" applyFill="1" applyBorder="1"/>
    <xf numFmtId="43" fontId="6" fillId="0" borderId="1" xfId="1" applyFont="1" applyBorder="1"/>
    <xf numFmtId="43" fontId="6" fillId="0" borderId="1" xfId="1" applyNumberFormat="1" applyFont="1" applyBorder="1"/>
    <xf numFmtId="43" fontId="3" fillId="0" borderId="0" xfId="1" applyNumberFormat="1" applyFont="1"/>
    <xf numFmtId="43" fontId="3" fillId="0" borderId="1" xfId="1" applyNumberFormat="1" applyFont="1" applyBorder="1"/>
    <xf numFmtId="43" fontId="3" fillId="3" borderId="1" xfId="1" applyNumberFormat="1" applyFont="1" applyFill="1" applyBorder="1"/>
    <xf numFmtId="0" fontId="2" fillId="4" borderId="1" xfId="0" applyFont="1" applyFill="1" applyBorder="1" applyAlignment="1">
      <alignment horizontal="center"/>
    </xf>
    <xf numFmtId="43" fontId="2" fillId="4" borderId="1" xfId="1" applyFont="1" applyFill="1" applyBorder="1"/>
    <xf numFmtId="43" fontId="7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43" fontId="3" fillId="5" borderId="1" xfId="1" applyNumberFormat="1" applyFont="1" applyFill="1" applyBorder="1"/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85A0-913C-4FD1-8EB1-549B35E17DEA}">
  <dimension ref="A1:K18"/>
  <sheetViews>
    <sheetView tabSelected="1" workbookViewId="0">
      <selection activeCell="D6" sqref="D6"/>
    </sheetView>
  </sheetViews>
  <sheetFormatPr defaultRowHeight="13.8" x14ac:dyDescent="0.25"/>
  <cols>
    <col min="1" max="1" width="20" customWidth="1"/>
    <col min="2" max="10" width="13" customWidth="1"/>
    <col min="11" max="11" width="14.19921875" customWidth="1"/>
  </cols>
  <sheetData>
    <row r="1" spans="1:11" s="1" customFormat="1" ht="24.6" x14ac:dyDescent="0.7">
      <c r="A1" s="1" t="s">
        <v>12</v>
      </c>
    </row>
    <row r="2" spans="1:11" ht="7.2" customHeight="1" x14ac:dyDescent="0.25"/>
    <row r="3" spans="1:11" ht="49.2" x14ac:dyDescent="0.25">
      <c r="A3" s="2" t="s">
        <v>10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5" t="s">
        <v>11</v>
      </c>
    </row>
    <row r="4" spans="1:11" ht="24.6" x14ac:dyDescent="0.7">
      <c r="A4" s="4" t="s">
        <v>0</v>
      </c>
      <c r="B4" s="8">
        <v>0</v>
      </c>
      <c r="C4" s="8">
        <v>673254.5</v>
      </c>
      <c r="D4" s="8">
        <v>324647.5</v>
      </c>
      <c r="E4" s="8">
        <v>1333871.5</v>
      </c>
      <c r="F4" s="8">
        <v>1745256.2</v>
      </c>
      <c r="G4" s="9">
        <v>559973.5</v>
      </c>
      <c r="H4" s="8">
        <v>1367623</v>
      </c>
      <c r="I4" s="8">
        <v>771850.1</v>
      </c>
      <c r="J4" s="8">
        <v>183290</v>
      </c>
      <c r="K4" s="7">
        <f>B4+C4+D4+E4+F4+G4+H4+I4+J4</f>
        <v>6959766.2999999998</v>
      </c>
    </row>
    <row r="5" spans="1:11" ht="24.6" x14ac:dyDescent="0.7">
      <c r="A5" s="4" t="s">
        <v>1</v>
      </c>
      <c r="B5" s="8">
        <v>4110</v>
      </c>
      <c r="C5" s="8">
        <v>0</v>
      </c>
      <c r="D5" s="8">
        <v>1363</v>
      </c>
      <c r="E5" s="8">
        <v>2230</v>
      </c>
      <c r="F5" s="8">
        <v>2766</v>
      </c>
      <c r="G5" s="9">
        <v>97338</v>
      </c>
      <c r="H5" s="8">
        <v>0</v>
      </c>
      <c r="I5" s="8">
        <v>11930</v>
      </c>
      <c r="J5" s="8">
        <v>0</v>
      </c>
      <c r="K5" s="7">
        <f t="shared" ref="K5:K13" si="0">B5+C5+D5+E5+F5+G5+H5+I5+J5</f>
        <v>119737</v>
      </c>
    </row>
    <row r="6" spans="1:11" ht="24.6" x14ac:dyDescent="0.7">
      <c r="A6" s="4" t="s">
        <v>2</v>
      </c>
      <c r="B6" s="8">
        <v>2448</v>
      </c>
      <c r="C6" s="8">
        <v>1641</v>
      </c>
      <c r="D6" s="8">
        <v>0</v>
      </c>
      <c r="E6" s="8">
        <v>700</v>
      </c>
      <c r="F6" s="8">
        <v>2271</v>
      </c>
      <c r="G6" s="9">
        <v>6091</v>
      </c>
      <c r="H6" s="8">
        <v>0</v>
      </c>
      <c r="I6" s="8">
        <v>992</v>
      </c>
      <c r="J6" s="8">
        <v>2397</v>
      </c>
      <c r="K6" s="7">
        <f t="shared" si="0"/>
        <v>16540</v>
      </c>
    </row>
    <row r="7" spans="1:11" ht="24.6" x14ac:dyDescent="0.7">
      <c r="A7" s="4" t="s">
        <v>3</v>
      </c>
      <c r="B7" s="8">
        <v>15507.75</v>
      </c>
      <c r="C7" s="8">
        <v>228867.5</v>
      </c>
      <c r="D7" s="8">
        <v>700</v>
      </c>
      <c r="E7" s="8">
        <v>0</v>
      </c>
      <c r="F7" s="8">
        <v>9687.25</v>
      </c>
      <c r="G7" s="9">
        <v>0</v>
      </c>
      <c r="H7" s="6">
        <v>2764.5</v>
      </c>
      <c r="I7" s="8">
        <v>207927.5</v>
      </c>
      <c r="J7" s="8">
        <v>700</v>
      </c>
      <c r="K7" s="7">
        <f t="shared" si="0"/>
        <v>466154.5</v>
      </c>
    </row>
    <row r="8" spans="1:11" ht="24.6" x14ac:dyDescent="0.7">
      <c r="A8" s="4" t="s">
        <v>4</v>
      </c>
      <c r="B8" s="8">
        <v>16467</v>
      </c>
      <c r="C8" s="8">
        <v>39343</v>
      </c>
      <c r="D8" s="8">
        <v>3551</v>
      </c>
      <c r="E8" s="8">
        <v>4621</v>
      </c>
      <c r="F8" s="8">
        <v>0</v>
      </c>
      <c r="G8" s="9">
        <v>13580</v>
      </c>
      <c r="H8" s="8">
        <v>2327</v>
      </c>
      <c r="I8" s="8">
        <v>3841</v>
      </c>
      <c r="J8" s="8">
        <v>2877</v>
      </c>
      <c r="K8" s="7">
        <f t="shared" si="0"/>
        <v>86607</v>
      </c>
    </row>
    <row r="9" spans="1:11" ht="24.6" x14ac:dyDescent="0.7">
      <c r="A9" s="4" t="s">
        <v>5</v>
      </c>
      <c r="B9" s="8">
        <v>45507</v>
      </c>
      <c r="C9" s="8">
        <v>156083</v>
      </c>
      <c r="D9" s="8">
        <v>446155</v>
      </c>
      <c r="E9" s="8">
        <v>15698</v>
      </c>
      <c r="F9" s="8">
        <v>213028</v>
      </c>
      <c r="G9" s="9">
        <v>0</v>
      </c>
      <c r="H9" s="8">
        <v>8283</v>
      </c>
      <c r="I9" s="8">
        <v>2361</v>
      </c>
      <c r="J9" s="8">
        <v>479328</v>
      </c>
      <c r="K9" s="7">
        <f t="shared" si="0"/>
        <v>1366443</v>
      </c>
    </row>
    <row r="10" spans="1:11" ht="24.6" x14ac:dyDescent="0.7">
      <c r="A10" s="4" t="s">
        <v>6</v>
      </c>
      <c r="B10" s="8">
        <v>22764</v>
      </c>
      <c r="C10" s="8">
        <v>2120</v>
      </c>
      <c r="D10" s="8">
        <v>597</v>
      </c>
      <c r="E10" s="6">
        <v>253105</v>
      </c>
      <c r="F10" s="6">
        <v>72501</v>
      </c>
      <c r="G10" s="9">
        <v>1765</v>
      </c>
      <c r="H10" s="8">
        <v>0</v>
      </c>
      <c r="I10" s="8">
        <v>930</v>
      </c>
      <c r="J10" s="8">
        <v>0</v>
      </c>
      <c r="K10" s="7">
        <f t="shared" si="0"/>
        <v>353782</v>
      </c>
    </row>
    <row r="11" spans="1:11" ht="24.6" x14ac:dyDescent="0.7">
      <c r="A11" s="4" t="s">
        <v>7</v>
      </c>
      <c r="B11" s="8">
        <v>7621</v>
      </c>
      <c r="C11" s="8">
        <v>6745</v>
      </c>
      <c r="D11" s="8">
        <v>875</v>
      </c>
      <c r="E11" s="8">
        <v>2834</v>
      </c>
      <c r="F11" s="8">
        <v>515</v>
      </c>
      <c r="G11" s="9">
        <v>1919</v>
      </c>
      <c r="H11" s="8">
        <v>1810</v>
      </c>
      <c r="I11" s="8">
        <v>0</v>
      </c>
      <c r="J11" s="8">
        <v>301</v>
      </c>
      <c r="K11" s="7">
        <f t="shared" si="0"/>
        <v>22620</v>
      </c>
    </row>
    <row r="12" spans="1:11" ht="24.6" x14ac:dyDescent="0.7">
      <c r="A12" s="4" t="s">
        <v>8</v>
      </c>
      <c r="B12" s="8">
        <v>1577</v>
      </c>
      <c r="C12" s="8">
        <v>700</v>
      </c>
      <c r="D12" s="8">
        <v>4119</v>
      </c>
      <c r="E12" s="8">
        <v>700</v>
      </c>
      <c r="F12" s="8">
        <v>5752</v>
      </c>
      <c r="G12" s="9">
        <v>8517</v>
      </c>
      <c r="H12" s="8">
        <v>0</v>
      </c>
      <c r="I12" s="8">
        <v>700</v>
      </c>
      <c r="J12" s="8">
        <v>0</v>
      </c>
      <c r="K12" s="7">
        <f t="shared" si="0"/>
        <v>22065</v>
      </c>
    </row>
    <row r="13" spans="1:11" ht="28.8" customHeight="1" x14ac:dyDescent="0.7">
      <c r="A13" s="16" t="s">
        <v>9</v>
      </c>
      <c r="B13" s="7">
        <f>B4+B5+B6+B7+B8+B9+B10+B11+B12</f>
        <v>116001.75</v>
      </c>
      <c r="C13" s="7">
        <f t="shared" ref="C13:J13" si="1">C4+C5+C6+C7+C8+C9+C10+C11+C12</f>
        <v>1108754</v>
      </c>
      <c r="D13" s="7">
        <f t="shared" si="1"/>
        <v>782007.5</v>
      </c>
      <c r="E13" s="7">
        <f t="shared" si="1"/>
        <v>1613759.5</v>
      </c>
      <c r="F13" s="7">
        <f t="shared" si="1"/>
        <v>2051776.45</v>
      </c>
      <c r="G13" s="7">
        <f t="shared" si="1"/>
        <v>689183.5</v>
      </c>
      <c r="H13" s="7">
        <f t="shared" si="1"/>
        <v>1382807.5</v>
      </c>
      <c r="I13" s="7">
        <f t="shared" si="1"/>
        <v>1000531.6</v>
      </c>
      <c r="J13" s="7">
        <f t="shared" si="1"/>
        <v>668893</v>
      </c>
      <c r="K13" s="7">
        <f t="shared" si="0"/>
        <v>9413714.8000000007</v>
      </c>
    </row>
    <row r="14" spans="1:11" ht="8.4" customHeight="1" x14ac:dyDescent="0.7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s="10" customFormat="1" ht="24.6" x14ac:dyDescent="0.7">
      <c r="A15" s="11" t="s">
        <v>13</v>
      </c>
      <c r="B15" s="11">
        <v>250000</v>
      </c>
      <c r="C15" s="11">
        <v>2400000</v>
      </c>
      <c r="D15" s="11">
        <v>1500000</v>
      </c>
      <c r="E15" s="11">
        <v>3400000</v>
      </c>
      <c r="F15" s="11">
        <v>4000000</v>
      </c>
      <c r="G15" s="11">
        <v>1600000</v>
      </c>
      <c r="H15" s="11">
        <v>2600000</v>
      </c>
      <c r="I15" s="11">
        <v>1850000</v>
      </c>
      <c r="J15" s="11">
        <v>1200000</v>
      </c>
      <c r="K15" s="11">
        <f>SUM(B15:J15)</f>
        <v>18800000</v>
      </c>
    </row>
    <row r="16" spans="1:11" s="10" customFormat="1" ht="24.6" x14ac:dyDescent="0.7">
      <c r="A16" s="11" t="s">
        <v>14</v>
      </c>
      <c r="B16" s="11">
        <v>109721.5</v>
      </c>
      <c r="C16" s="11">
        <v>1272750.75</v>
      </c>
      <c r="D16" s="11">
        <v>781880.5</v>
      </c>
      <c r="E16" s="11">
        <v>1843748.5</v>
      </c>
      <c r="F16" s="11">
        <v>2350442</v>
      </c>
      <c r="G16" s="11">
        <v>744662</v>
      </c>
      <c r="H16" s="11">
        <v>1369020.25</v>
      </c>
      <c r="I16" s="11">
        <v>1136740.5</v>
      </c>
      <c r="J16" s="11">
        <v>594671.5</v>
      </c>
      <c r="K16" s="11">
        <f>SUM(B16:J16)</f>
        <v>10203637.5</v>
      </c>
    </row>
    <row r="17" spans="1:11" s="10" customFormat="1" ht="24.6" x14ac:dyDescent="0.7">
      <c r="A17" s="11" t="s">
        <v>15</v>
      </c>
      <c r="B17" s="11">
        <f>B15-B16</f>
        <v>140278.5</v>
      </c>
      <c r="C17" s="11">
        <f t="shared" ref="C17:J17" si="2">C15-C16</f>
        <v>1127249.25</v>
      </c>
      <c r="D17" s="11">
        <f t="shared" si="2"/>
        <v>718119.5</v>
      </c>
      <c r="E17" s="11">
        <f t="shared" si="2"/>
        <v>1556251.5</v>
      </c>
      <c r="F17" s="11">
        <f t="shared" si="2"/>
        <v>1649558</v>
      </c>
      <c r="G17" s="11">
        <f t="shared" si="2"/>
        <v>855338</v>
      </c>
      <c r="H17" s="11">
        <f t="shared" si="2"/>
        <v>1230979.75</v>
      </c>
      <c r="I17" s="11">
        <f t="shared" si="2"/>
        <v>713259.5</v>
      </c>
      <c r="J17" s="11">
        <f t="shared" si="2"/>
        <v>605328.5</v>
      </c>
      <c r="K17" s="11">
        <f>SUM(B17:J17)</f>
        <v>8596362.5</v>
      </c>
    </row>
    <row r="18" spans="1:11" s="10" customFormat="1" ht="24.6" x14ac:dyDescent="0.7">
      <c r="A18" s="15" t="s">
        <v>16</v>
      </c>
      <c r="B18" s="12">
        <f t="shared" ref="B18:J18" si="3">B17-B13</f>
        <v>24276.75</v>
      </c>
      <c r="C18" s="12">
        <f t="shared" si="3"/>
        <v>18495.25</v>
      </c>
      <c r="D18" s="11">
        <f t="shared" si="3"/>
        <v>-63888</v>
      </c>
      <c r="E18" s="11">
        <f t="shared" si="3"/>
        <v>-57508</v>
      </c>
      <c r="F18" s="11">
        <f t="shared" si="3"/>
        <v>-402218.44999999995</v>
      </c>
      <c r="G18" s="12">
        <f t="shared" si="3"/>
        <v>166154.5</v>
      </c>
      <c r="H18" s="11">
        <f t="shared" si="3"/>
        <v>-151827.75</v>
      </c>
      <c r="I18" s="11">
        <f t="shared" si="3"/>
        <v>-287272.09999999998</v>
      </c>
      <c r="J18" s="11">
        <f t="shared" si="3"/>
        <v>-63564.5</v>
      </c>
      <c r="K18" s="17">
        <f>SUM(B18:J18)</f>
        <v>-817352.29999999993</v>
      </c>
    </row>
  </sheetData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ข้อมูลหนี้ไตรมาส 2-2564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2021-05-14T06:32:51Z</cp:lastPrinted>
  <dcterms:created xsi:type="dcterms:W3CDTF">2020-02-03T08:33:46Z</dcterms:created>
  <dcterms:modified xsi:type="dcterms:W3CDTF">2021-05-20T03:12:53Z</dcterms:modified>
</cp:coreProperties>
</file>