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คปสจ.65\เดือนสิงหาคม 65\"/>
    </mc:Choice>
  </mc:AlternateContent>
  <xr:revisionPtr revIDLastSave="0" documentId="8_{E8E45660-E30C-403C-83E8-777AE54DB319}" xr6:coauthVersionLast="47" xr6:coauthVersionMax="47" xr10:uidLastSave="{00000000-0000-0000-0000-000000000000}"/>
  <bookViews>
    <workbookView xWindow="-120" yWindow="-120" windowWidth="29040" windowHeight="15840" tabRatio="819" xr2:uid="{1396162D-19BA-40F5-A5B0-0335F6D27DC9}"/>
  </bookViews>
  <sheets>
    <sheet name="แผน-ผล ก.ค.2565" sheetId="2" r:id="rId1"/>
    <sheet name="โคกสูง" sheetId="20" r:id="rId2"/>
    <sheet name="วังสมบูรณ์" sheetId="19" r:id="rId3"/>
    <sheet name="เขาฉกรรจ์" sheetId="18" r:id="rId4"/>
    <sheet name="อรัญประเทศ" sheetId="17" r:id="rId5"/>
    <sheet name="วัฒนานคร" sheetId="16" r:id="rId6"/>
    <sheet name="วังน้ำเย็น" sheetId="15" r:id="rId7"/>
    <sheet name="ตาพระยา" sheetId="14" r:id="rId8"/>
    <sheet name="คลองหาด" sheetId="13" r:id="rId9"/>
    <sheet name="รพร.สระแก้ว" sheetId="12" r:id="rId10"/>
  </sheets>
  <externalReferences>
    <externalReference r:id="rId11"/>
    <externalReference r:id="rId12"/>
    <externalReference r:id="rId13"/>
  </externalReferences>
  <definedNames>
    <definedName name="DATA" localSheetId="3">[1]DATA2558!#REF!</definedName>
    <definedName name="DATA" localSheetId="8">[1]DATA2558!#REF!</definedName>
    <definedName name="DATA" localSheetId="1">[1]DATA2558!#REF!</definedName>
    <definedName name="DATA" localSheetId="7">[1]DATA2558!#REF!</definedName>
    <definedName name="DATA" localSheetId="0">[1]DATA2558!#REF!</definedName>
    <definedName name="DATA" localSheetId="9">[1]DATA2558!#REF!</definedName>
    <definedName name="DATA" localSheetId="6">[1]DATA2558!#REF!</definedName>
    <definedName name="DATA" localSheetId="2">[1]DATA2558!#REF!</definedName>
    <definedName name="DATA" localSheetId="5">[1]DATA2558!#REF!</definedName>
    <definedName name="DATA" localSheetId="4">[1]DATA2558!#REF!</definedName>
    <definedName name="DATA">[1]DATA2558!#REF!</definedName>
    <definedName name="Data222" localSheetId="3">#REF!</definedName>
    <definedName name="Data222" localSheetId="8">#REF!</definedName>
    <definedName name="Data222" localSheetId="1">#REF!</definedName>
    <definedName name="Data222" localSheetId="7">#REF!</definedName>
    <definedName name="Data222" localSheetId="0">#REF!</definedName>
    <definedName name="Data222" localSheetId="9">#REF!</definedName>
    <definedName name="Data222" localSheetId="6">#REF!</definedName>
    <definedName name="Data222" localSheetId="2">#REF!</definedName>
    <definedName name="Data222" localSheetId="5">#REF!</definedName>
    <definedName name="Data222" localSheetId="4">#REF!</definedName>
    <definedName name="Data222">#REF!</definedName>
    <definedName name="data2222" localSheetId="3">#REF!</definedName>
    <definedName name="data2222" localSheetId="8">#REF!</definedName>
    <definedName name="data2222" localSheetId="1">#REF!</definedName>
    <definedName name="data2222" localSheetId="7">#REF!</definedName>
    <definedName name="data2222" localSheetId="0">#REF!</definedName>
    <definedName name="data2222" localSheetId="9">#REF!</definedName>
    <definedName name="data2222" localSheetId="6">#REF!</definedName>
    <definedName name="data2222" localSheetId="2">#REF!</definedName>
    <definedName name="data2222" localSheetId="5">#REF!</definedName>
    <definedName name="data2222" localSheetId="4">#REF!</definedName>
    <definedName name="data2222">#REF!</definedName>
    <definedName name="detail_name">OFFSET('[2]ค้นหาครุภัณฑ์ สิ่งก่อสร้าง'!$A$2,0,0,COUNTA('[2]ค้นหาครุภัณฑ์ สิ่งก่อสร้าง'!$A:$A),7)</definedName>
    <definedName name="_xlnm.Print_Titles" localSheetId="3">เขาฉกรรจ์!$A:$B</definedName>
    <definedName name="_xlnm.Print_Titles" localSheetId="8">คลองหาด!$A:$B</definedName>
    <definedName name="_xlnm.Print_Titles" localSheetId="1">โคกสูง!$A:$B</definedName>
    <definedName name="_xlnm.Print_Titles" localSheetId="7">ตาพระยา!$A:$B</definedName>
    <definedName name="_xlnm.Print_Titles" localSheetId="0">'แผน-ผล ก.ค.2565'!$A:$B</definedName>
    <definedName name="_xlnm.Print_Titles" localSheetId="9">รพร.สระแก้ว!$A:$B</definedName>
    <definedName name="_xlnm.Print_Titles" localSheetId="6">วังน้ำเย็น!$A:$B</definedName>
    <definedName name="_xlnm.Print_Titles" localSheetId="2">วังสมบูรณ์!$A:$B</definedName>
    <definedName name="_xlnm.Print_Titles" localSheetId="5">วัฒนานคร!$A:$B</definedName>
    <definedName name="_xlnm.Print_Titles" localSheetId="4">อรัญประเทศ!$A:$B</definedName>
    <definedName name="Query2" localSheetId="3">#REF!</definedName>
    <definedName name="Query2" localSheetId="8">#REF!</definedName>
    <definedName name="Query2" localSheetId="1">#REF!</definedName>
    <definedName name="Query2" localSheetId="7">#REF!</definedName>
    <definedName name="Query2" localSheetId="0">#REF!</definedName>
    <definedName name="Query2" localSheetId="9">#REF!</definedName>
    <definedName name="Query2" localSheetId="6">#REF!</definedName>
    <definedName name="Query2" localSheetId="2">#REF!</definedName>
    <definedName name="Query2" localSheetId="5">#REF!</definedName>
    <definedName name="Query2" localSheetId="4">#REF!</definedName>
    <definedName name="Query2">#REF!</definedName>
    <definedName name="SAPBEXsysID" hidden="1">"BWP"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3" l="1"/>
  <c r="D50" i="12"/>
  <c r="F51" i="12"/>
  <c r="F50" i="12"/>
  <c r="AB33" i="2" l="1"/>
  <c r="AC33" i="2" s="1"/>
  <c r="AA33" i="2"/>
  <c r="Y33" i="2"/>
  <c r="X33" i="2"/>
  <c r="V33" i="2"/>
  <c r="W33" i="2" s="1"/>
  <c r="U33" i="2"/>
  <c r="S33" i="2"/>
  <c r="T33" i="2" s="1"/>
  <c r="R33" i="2"/>
  <c r="P33" i="2"/>
  <c r="O33" i="2"/>
  <c r="M33" i="2"/>
  <c r="N33" i="2" s="1"/>
  <c r="L33" i="2"/>
  <c r="J33" i="2"/>
  <c r="G33" i="2"/>
  <c r="F33" i="2"/>
  <c r="H33" i="2" s="1"/>
  <c r="D33" i="2"/>
  <c r="C33" i="2"/>
  <c r="AE32" i="2"/>
  <c r="AC32" i="2"/>
  <c r="Z32" i="2"/>
  <c r="W32" i="2"/>
  <c r="T32" i="2"/>
  <c r="Q32" i="2"/>
  <c r="N32" i="2"/>
  <c r="I32" i="2"/>
  <c r="K32" i="2" s="1"/>
  <c r="H32" i="2"/>
  <c r="E32" i="2"/>
  <c r="AE31" i="2"/>
  <c r="AD31" i="2"/>
  <c r="AC31" i="2"/>
  <c r="Z31" i="2"/>
  <c r="W31" i="2"/>
  <c r="T31" i="2"/>
  <c r="Q31" i="2"/>
  <c r="N31" i="2"/>
  <c r="K31" i="2"/>
  <c r="H31" i="2"/>
  <c r="E31" i="2"/>
  <c r="AE30" i="2"/>
  <c r="AD30" i="2"/>
  <c r="AC30" i="2"/>
  <c r="Z30" i="2"/>
  <c r="W30" i="2"/>
  <c r="T30" i="2"/>
  <c r="Q30" i="2"/>
  <c r="N30" i="2"/>
  <c r="K30" i="2"/>
  <c r="H30" i="2"/>
  <c r="E30" i="2"/>
  <c r="AE29" i="2"/>
  <c r="AF29" i="2" s="1"/>
  <c r="AD29" i="2"/>
  <c r="AC29" i="2"/>
  <c r="Z29" i="2"/>
  <c r="W29" i="2"/>
  <c r="T29" i="2"/>
  <c r="Q29" i="2"/>
  <c r="N29" i="2"/>
  <c r="K29" i="2"/>
  <c r="H29" i="2"/>
  <c r="E29" i="2"/>
  <c r="AE28" i="2"/>
  <c r="AF28" i="2" s="1"/>
  <c r="AD28" i="2"/>
  <c r="AC28" i="2"/>
  <c r="Z28" i="2"/>
  <c r="W28" i="2"/>
  <c r="T28" i="2"/>
  <c r="Q28" i="2"/>
  <c r="N28" i="2"/>
  <c r="K28" i="2"/>
  <c r="H28" i="2"/>
  <c r="E28" i="2"/>
  <c r="AE27" i="2"/>
  <c r="AD27" i="2"/>
  <c r="AC27" i="2"/>
  <c r="Z27" i="2"/>
  <c r="W27" i="2"/>
  <c r="T27" i="2"/>
  <c r="Q27" i="2"/>
  <c r="N27" i="2"/>
  <c r="K27" i="2"/>
  <c r="H27" i="2"/>
  <c r="E27" i="2"/>
  <c r="AE26" i="2"/>
  <c r="AD26" i="2"/>
  <c r="AC26" i="2"/>
  <c r="Z26" i="2"/>
  <c r="W26" i="2"/>
  <c r="T26" i="2"/>
  <c r="Q26" i="2"/>
  <c r="N26" i="2"/>
  <c r="K26" i="2"/>
  <c r="H26" i="2"/>
  <c r="E26" i="2"/>
  <c r="AE25" i="2"/>
  <c r="AF25" i="2" s="1"/>
  <c r="AD25" i="2"/>
  <c r="AC25" i="2"/>
  <c r="Z25" i="2"/>
  <c r="W25" i="2"/>
  <c r="T25" i="2"/>
  <c r="Q25" i="2"/>
  <c r="N25" i="2"/>
  <c r="K25" i="2"/>
  <c r="H25" i="2"/>
  <c r="E25" i="2"/>
  <c r="AE24" i="2"/>
  <c r="AF24" i="2" s="1"/>
  <c r="AD24" i="2"/>
  <c r="AC24" i="2"/>
  <c r="Z24" i="2"/>
  <c r="W24" i="2"/>
  <c r="T24" i="2"/>
  <c r="Q24" i="2"/>
  <c r="N24" i="2"/>
  <c r="K24" i="2"/>
  <c r="H24" i="2"/>
  <c r="E24" i="2"/>
  <c r="AE23" i="2"/>
  <c r="AD23" i="2"/>
  <c r="AC23" i="2"/>
  <c r="Z23" i="2"/>
  <c r="T23" i="2"/>
  <c r="Q23" i="2"/>
  <c r="N23" i="2"/>
  <c r="K23" i="2"/>
  <c r="H23" i="2"/>
  <c r="E23" i="2"/>
  <c r="AE22" i="2"/>
  <c r="AF22" i="2" s="1"/>
  <c r="AD22" i="2"/>
  <c r="AC22" i="2"/>
  <c r="Z22" i="2"/>
  <c r="W22" i="2"/>
  <c r="T22" i="2"/>
  <c r="Q22" i="2"/>
  <c r="N22" i="2"/>
  <c r="K22" i="2"/>
  <c r="H22" i="2"/>
  <c r="E22" i="2"/>
  <c r="AE21" i="2"/>
  <c r="AF21" i="2" s="1"/>
  <c r="AD21" i="2"/>
  <c r="AC21" i="2"/>
  <c r="Z21" i="2"/>
  <c r="W21" i="2"/>
  <c r="T21" i="2"/>
  <c r="Q21" i="2"/>
  <c r="N21" i="2"/>
  <c r="K21" i="2"/>
  <c r="H21" i="2"/>
  <c r="E21" i="2"/>
  <c r="AE20" i="2"/>
  <c r="AD20" i="2"/>
  <c r="AC20" i="2"/>
  <c r="Z20" i="2"/>
  <c r="W20" i="2"/>
  <c r="T20" i="2"/>
  <c r="Q20" i="2"/>
  <c r="N20" i="2"/>
  <c r="K20" i="2"/>
  <c r="H20" i="2"/>
  <c r="E20" i="2"/>
  <c r="AE19" i="2"/>
  <c r="AD19" i="2"/>
  <c r="AC19" i="2"/>
  <c r="Z19" i="2"/>
  <c r="W19" i="2"/>
  <c r="T19" i="2"/>
  <c r="Q19" i="2"/>
  <c r="N19" i="2"/>
  <c r="K19" i="2"/>
  <c r="H19" i="2"/>
  <c r="E19" i="2"/>
  <c r="AB18" i="2"/>
  <c r="AB34" i="2" s="1"/>
  <c r="AA18" i="2"/>
  <c r="Y18" i="2"/>
  <c r="Y34" i="2" s="1"/>
  <c r="X18" i="2"/>
  <c r="X34" i="2" s="1"/>
  <c r="V18" i="2"/>
  <c r="U18" i="2"/>
  <c r="U34" i="2" s="1"/>
  <c r="S18" i="2"/>
  <c r="T18" i="2" s="1"/>
  <c r="R18" i="2"/>
  <c r="R34" i="2" s="1"/>
  <c r="P18" i="2"/>
  <c r="P34" i="2" s="1"/>
  <c r="O18" i="2"/>
  <c r="Q18" i="2" s="1"/>
  <c r="N18" i="2"/>
  <c r="M18" i="2"/>
  <c r="M34" i="2" s="1"/>
  <c r="N34" i="2" s="1"/>
  <c r="L18" i="2"/>
  <c r="L34" i="2" s="1"/>
  <c r="J18" i="2"/>
  <c r="I18" i="2"/>
  <c r="G18" i="2"/>
  <c r="F18" i="2"/>
  <c r="D18" i="2"/>
  <c r="D34" i="2" s="1"/>
  <c r="C18" i="2"/>
  <c r="E18" i="2" s="1"/>
  <c r="AE17" i="2"/>
  <c r="AF17" i="2" s="1"/>
  <c r="AD17" i="2"/>
  <c r="AC17" i="2"/>
  <c r="Z17" i="2"/>
  <c r="W17" i="2"/>
  <c r="T17" i="2"/>
  <c r="Q17" i="2"/>
  <c r="N17" i="2"/>
  <c r="K17" i="2"/>
  <c r="H17" i="2"/>
  <c r="E17" i="2"/>
  <c r="AF16" i="2"/>
  <c r="AE16" i="2"/>
  <c r="AD16" i="2"/>
  <c r="AC16" i="2"/>
  <c r="Z16" i="2"/>
  <c r="W16" i="2"/>
  <c r="T16" i="2"/>
  <c r="Q16" i="2"/>
  <c r="N16" i="2"/>
  <c r="K16" i="2"/>
  <c r="H16" i="2"/>
  <c r="E16" i="2"/>
  <c r="AF15" i="2"/>
  <c r="AE15" i="2"/>
  <c r="AD15" i="2"/>
  <c r="AC15" i="2"/>
  <c r="Z15" i="2"/>
  <c r="W15" i="2"/>
  <c r="T15" i="2"/>
  <c r="Q15" i="2"/>
  <c r="N15" i="2"/>
  <c r="K15" i="2"/>
  <c r="H15" i="2"/>
  <c r="E15" i="2"/>
  <c r="AF14" i="2"/>
  <c r="AE14" i="2"/>
  <c r="AD14" i="2"/>
  <c r="AC14" i="2"/>
  <c r="Z14" i="2"/>
  <c r="W14" i="2"/>
  <c r="T14" i="2"/>
  <c r="Q14" i="2"/>
  <c r="N14" i="2"/>
  <c r="K14" i="2"/>
  <c r="H14" i="2"/>
  <c r="E14" i="2"/>
  <c r="AF13" i="2"/>
  <c r="AE13" i="2"/>
  <c r="AD13" i="2"/>
  <c r="AC13" i="2"/>
  <c r="Z13" i="2"/>
  <c r="W13" i="2"/>
  <c r="T13" i="2"/>
  <c r="Q13" i="2"/>
  <c r="N13" i="2"/>
  <c r="K13" i="2"/>
  <c r="H13" i="2"/>
  <c r="E13" i="2"/>
  <c r="AF12" i="2"/>
  <c r="AE12" i="2"/>
  <c r="AD12" i="2"/>
  <c r="AC12" i="2"/>
  <c r="Z12" i="2"/>
  <c r="W12" i="2"/>
  <c r="T12" i="2"/>
  <c r="Q12" i="2"/>
  <c r="N12" i="2"/>
  <c r="K12" i="2"/>
  <c r="H12" i="2"/>
  <c r="E12" i="2"/>
  <c r="AF11" i="2"/>
  <c r="AE11" i="2"/>
  <c r="AD11" i="2"/>
  <c r="AC11" i="2"/>
  <c r="Z11" i="2"/>
  <c r="W11" i="2"/>
  <c r="T11" i="2"/>
  <c r="Q11" i="2"/>
  <c r="N11" i="2"/>
  <c r="K11" i="2"/>
  <c r="H11" i="2"/>
  <c r="E11" i="2"/>
  <c r="AE10" i="2"/>
  <c r="AF10" i="2" s="1"/>
  <c r="AD10" i="2"/>
  <c r="Z10" i="2"/>
  <c r="W10" i="2"/>
  <c r="T10" i="2"/>
  <c r="Q10" i="2"/>
  <c r="N10" i="2"/>
  <c r="K10" i="2"/>
  <c r="H10" i="2"/>
  <c r="E10" i="2"/>
  <c r="AE9" i="2"/>
  <c r="AD9" i="2"/>
  <c r="AC9" i="2"/>
  <c r="Z9" i="2"/>
  <c r="W9" i="2"/>
  <c r="T9" i="2"/>
  <c r="Q9" i="2"/>
  <c r="N9" i="2"/>
  <c r="K9" i="2"/>
  <c r="H9" i="2"/>
  <c r="E9" i="2"/>
  <c r="AE8" i="2"/>
  <c r="AD8" i="2"/>
  <c r="AC8" i="2"/>
  <c r="Z8" i="2"/>
  <c r="W8" i="2"/>
  <c r="T8" i="2"/>
  <c r="Q8" i="2"/>
  <c r="N8" i="2"/>
  <c r="K8" i="2"/>
  <c r="H8" i="2"/>
  <c r="E8" i="2"/>
  <c r="AD18" i="2" l="1"/>
  <c r="AF9" i="2"/>
  <c r="K18" i="2"/>
  <c r="Z18" i="2"/>
  <c r="AF20" i="2"/>
  <c r="AF23" i="2"/>
  <c r="AF27" i="2"/>
  <c r="AF31" i="2"/>
  <c r="AE18" i="2"/>
  <c r="F34" i="2"/>
  <c r="W18" i="2"/>
  <c r="AF19" i="2"/>
  <c r="AF26" i="2"/>
  <c r="AF30" i="2"/>
  <c r="E33" i="2"/>
  <c r="I33" i="2"/>
  <c r="Z33" i="2"/>
  <c r="AD32" i="2"/>
  <c r="AD33" i="2" s="1"/>
  <c r="AD34" i="2" s="1"/>
  <c r="K33" i="2"/>
  <c r="Q33" i="2"/>
  <c r="I34" i="2"/>
  <c r="AF32" i="2"/>
  <c r="H18" i="2"/>
  <c r="AC18" i="2"/>
  <c r="D36" i="2"/>
  <c r="D41" i="2" s="1"/>
  <c r="Z34" i="2"/>
  <c r="AF18" i="2"/>
  <c r="AE33" i="2"/>
  <c r="C34" i="2"/>
  <c r="C36" i="2" s="1"/>
  <c r="C41" i="2" s="1"/>
  <c r="O34" i="2"/>
  <c r="Q34" i="2" s="1"/>
  <c r="AA34" i="2"/>
  <c r="AC34" i="2" s="1"/>
  <c r="AF8" i="2"/>
  <c r="G34" i="2"/>
  <c r="H34" i="2" s="1"/>
  <c r="S34" i="2"/>
  <c r="T34" i="2" s="1"/>
  <c r="J34" i="2"/>
  <c r="K34" i="2" s="1"/>
  <c r="V34" i="2"/>
  <c r="W34" i="2" s="1"/>
  <c r="AF33" i="2" l="1"/>
  <c r="AE34" i="2"/>
  <c r="AF34" i="2" s="1"/>
  <c r="E34" i="2"/>
</calcChain>
</file>

<file path=xl/sharedStrings.xml><?xml version="1.0" encoding="utf-8"?>
<sst xmlns="http://schemas.openxmlformats.org/spreadsheetml/2006/main" count="736" uniqueCount="95">
  <si>
    <t>การกำกับติดตามการรับ-จ่ายเงินบำรุง</t>
  </si>
  <si>
    <t>จังหวัดสระแก้ว  ประจำปีงบประมาณ พ.ศ. 2565</t>
  </si>
  <si>
    <t xml:space="preserve"> รายการ</t>
  </si>
  <si>
    <t>โรงพยาบาลสมเด็จพระยุพราชสระแก้ว</t>
  </si>
  <si>
    <t>โรงพยาบาลคลองหาด</t>
  </si>
  <si>
    <t>โรงพยาบาลตาพระยา</t>
  </si>
  <si>
    <t>โรงพยาบาลวังน้ำเย็น</t>
  </si>
  <si>
    <t>โรงพยาบาลวัฒนานคร</t>
  </si>
  <si>
    <t>โรงพยาบาลอรัญประเทศ</t>
  </si>
  <si>
    <t>โรงพยาบาลเขาฉกรรจ์</t>
  </si>
  <si>
    <t>โรงพยาบาลวังสมบูรณ์</t>
  </si>
  <si>
    <t>โรงพยาบาลโคกสูง</t>
  </si>
  <si>
    <t>จังหวัดสระแก้ว</t>
  </si>
  <si>
    <t>แผนรับ-จ่าย ปี 2565</t>
  </si>
  <si>
    <t>ผลการดำเนินงาน</t>
  </si>
  <si>
    <t>ร้อยละ</t>
  </si>
  <si>
    <t>PC01</t>
  </si>
  <si>
    <t>รายรับ UC</t>
  </si>
  <si>
    <t>PC02</t>
  </si>
  <si>
    <t>รายได้จาก  EMS</t>
  </si>
  <si>
    <t>PC03</t>
  </si>
  <si>
    <t>รายได้ค่ารักษาเบิกต้นสังกัด</t>
  </si>
  <si>
    <t>PC04</t>
  </si>
  <si>
    <t>รายได้ค่ารักษา อปท.</t>
  </si>
  <si>
    <t>PC05</t>
  </si>
  <si>
    <t>รายได้ค่ารักษาเบิกจ่ายตรงกรมบัญชีกลาง</t>
  </si>
  <si>
    <t>PC06</t>
  </si>
  <si>
    <t>รายได้ประกันสังคม</t>
  </si>
  <si>
    <t>PC07</t>
  </si>
  <si>
    <t>รายได้แรงงานต่างด้าว</t>
  </si>
  <si>
    <t>PC08</t>
  </si>
  <si>
    <t>รายได้ค่ารักษาและบริการอื่น ๆ</t>
  </si>
  <si>
    <t>PC09</t>
  </si>
  <si>
    <t>รายได้อื่น</t>
  </si>
  <si>
    <t>PC10</t>
  </si>
  <si>
    <t>รายได้งบลงทุน</t>
  </si>
  <si>
    <t>รวมรายรับ</t>
  </si>
  <si>
    <t>PC11</t>
  </si>
  <si>
    <t>ค่ายา</t>
  </si>
  <si>
    <t>PC12</t>
  </si>
  <si>
    <t>ค่าวัสดุเภสัชกรรม</t>
  </si>
  <si>
    <t>PC13</t>
  </si>
  <si>
    <t>ค่าวัสดุการแพทย์ทั่วไป</t>
  </si>
  <si>
    <t>PC14</t>
  </si>
  <si>
    <t>ค่าวัสดุวิทยาศาสตร์และการแพทย์</t>
  </si>
  <si>
    <t>PC15</t>
  </si>
  <si>
    <t>ค่าวัสดุเอกซเรย์</t>
  </si>
  <si>
    <t>PC16</t>
  </si>
  <si>
    <t>ค่าวัสดุทันตกรรม</t>
  </si>
  <si>
    <t>PC17</t>
  </si>
  <si>
    <t>ค่าจ้างชั่วคราว/พกส./ค่าจ้างเหมาบุคลากรอื่น</t>
  </si>
  <si>
    <t>PC18</t>
  </si>
  <si>
    <t>ค่าตอบแทน</t>
  </si>
  <si>
    <t>PC19</t>
  </si>
  <si>
    <t xml:space="preserve">ค่าใช้จ่ายบุคลากรอื่น </t>
  </si>
  <si>
    <t>PC20</t>
  </si>
  <si>
    <t>ค่าใช้สอย</t>
  </si>
  <si>
    <t>PC21</t>
  </si>
  <si>
    <t xml:space="preserve">ค่าสาธารณูปโภค </t>
  </si>
  <si>
    <t>PC22</t>
  </si>
  <si>
    <t xml:space="preserve">วัสดุใช้ไป </t>
  </si>
  <si>
    <t>PC23</t>
  </si>
  <si>
    <t>ค่าใช้จ่ายอื่น</t>
  </si>
  <si>
    <t>PC24</t>
  </si>
  <si>
    <t>ค่าครุภัณฑ์ สิ่งก่อสร้างฯ</t>
  </si>
  <si>
    <t>รวมรายจ่าย</t>
  </si>
  <si>
    <t>รายรับสูง (ต่ำ) กว่ารายจ่าย</t>
  </si>
  <si>
    <r>
      <rPr>
        <u/>
        <sz val="18"/>
        <color rgb="FF0070C0"/>
        <rFont val="Calibri"/>
        <family val="2"/>
        <scheme val="minor"/>
      </rPr>
      <t>บวก</t>
    </r>
    <r>
      <rPr>
        <sz val="18"/>
        <color theme="1"/>
        <rFont val="Calibri"/>
        <family val="2"/>
        <scheme val="minor"/>
      </rPr>
      <t xml:space="preserve"> เงินบำรุงคงเหลือยกมาต้นงวด</t>
    </r>
  </si>
  <si>
    <t>เงินคงเหลือทั้งสิ้น</t>
  </si>
  <si>
    <t>D01</t>
  </si>
  <si>
    <r>
      <rPr>
        <sz val="18"/>
        <color rgb="FFFF0000"/>
        <rFont val="Calibri"/>
        <family val="2"/>
        <scheme val="minor"/>
      </rPr>
      <t xml:space="preserve">                                              </t>
    </r>
    <r>
      <rPr>
        <u/>
        <sz val="18"/>
        <color rgb="FFFF0000"/>
        <rFont val="Calibri"/>
        <family val="2"/>
        <scheme val="minor"/>
      </rPr>
      <t xml:space="preserve"> หัก</t>
    </r>
    <r>
      <rPr>
        <sz val="18"/>
        <color theme="1"/>
        <rFont val="Calibri"/>
        <family val="2"/>
        <scheme val="minor"/>
      </rPr>
      <t xml:space="preserve"> เงินกองทุน UC รอจัดสรร ณ 30 ก.ย. 2564</t>
    </r>
  </si>
  <si>
    <t>D02</t>
  </si>
  <si>
    <r>
      <t xml:space="preserve">                                              </t>
    </r>
    <r>
      <rPr>
        <u/>
        <sz val="18"/>
        <color rgb="FFFF0000"/>
        <rFont val="Calibri"/>
        <family val="2"/>
        <scheme val="minor"/>
      </rPr>
      <t>หัก</t>
    </r>
    <r>
      <rPr>
        <sz val="18"/>
        <color theme="1"/>
        <rFont val="Calibri"/>
        <family val="2"/>
        <scheme val="minor"/>
      </rPr>
      <t xml:space="preserve"> เงินกองทุนแรงงานต่างด้าว ณ 30 ก.ย. 2564</t>
    </r>
  </si>
  <si>
    <t>D03</t>
  </si>
  <si>
    <r>
      <t xml:space="preserve">                                              </t>
    </r>
    <r>
      <rPr>
        <u/>
        <sz val="18"/>
        <color rgb="FFFF0000"/>
        <rFont val="Calibri"/>
        <family val="2"/>
        <scheme val="minor"/>
      </rPr>
      <t>หัก</t>
    </r>
    <r>
      <rPr>
        <sz val="18"/>
        <color theme="1"/>
        <rFont val="Calibri"/>
        <family val="2"/>
        <scheme val="minor"/>
      </rPr>
      <t xml:space="preserve"> เงินกองทุนประกันสังคม ณ 30 ก.ย. 2564</t>
    </r>
  </si>
  <si>
    <t>D04</t>
  </si>
  <si>
    <r>
      <t xml:space="preserve">                                             </t>
    </r>
    <r>
      <rPr>
        <u/>
        <sz val="18"/>
        <color rgb="FFFF0000"/>
        <rFont val="Calibri"/>
        <family val="2"/>
        <scheme val="minor"/>
      </rPr>
      <t>หัก</t>
    </r>
    <r>
      <rPr>
        <sz val="18"/>
        <color theme="1"/>
        <rFont val="Calibri"/>
        <family val="2"/>
        <scheme val="minor"/>
      </rPr>
      <t xml:space="preserve"> ภาระผูกพัน ณ 30 ก.ย. 2564</t>
    </r>
  </si>
  <si>
    <t xml:space="preserve">            เงินบำรุงคงเหลือหลังเงินกองทุนรอจัดสรรและภาระผูกพัน</t>
  </si>
  <si>
    <t>ประจำเดือน กรกฎาคม 2565</t>
  </si>
  <si>
    <t>UC</t>
  </si>
  <si>
    <t>EMS</t>
  </si>
  <si>
    <t>เบิกต้นสังกัด</t>
  </si>
  <si>
    <t>อปท.</t>
  </si>
  <si>
    <t>เบิกจ่ายตรง</t>
  </si>
  <si>
    <t>ประกันสังคม</t>
  </si>
  <si>
    <t>ต่างด้าว</t>
  </si>
  <si>
    <t>บริการอื่น ๆ</t>
  </si>
  <si>
    <t>งบลงทุน</t>
  </si>
  <si>
    <t>วัสดุเภสัชกรรม</t>
  </si>
  <si>
    <t>วัสดุการแพทย์</t>
  </si>
  <si>
    <t>วัสดุวิทยาศาสตร์</t>
  </si>
  <si>
    <t>วัสดุเอกซเรย์</t>
  </si>
  <si>
    <t>วัสดุทันตกรรม</t>
  </si>
  <si>
    <t>จ้างชั่วคราว</t>
  </si>
  <si>
    <t>สิ่งก่อสร้างฯ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</si>
</sst>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u/>
      <sz val="18"/>
      <color rgb="FF0070C0"/>
      <name val="Calibri"/>
      <family val="2"/>
      <scheme val="minor"/>
    </font>
    <font>
      <u/>
      <sz val="18"/>
      <color rgb="FFFF0000"/>
      <name val="Calibri"/>
      <family val="2"/>
      <scheme val="minor"/>
    </font>
    <font>
      <sz val="14"/>
      <color theme="1"/>
      <name val="Angsana New"/>
      <family val="1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/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7" fontId="3" fillId="3" borderId="12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17" fontId="3" fillId="4" borderId="12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17" fontId="3" fillId="5" borderId="12" xfId="0" applyNumberFormat="1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17" fontId="3" fillId="6" borderId="12" xfId="0" applyNumberFormat="1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17" fontId="3" fillId="7" borderId="12" xfId="0" applyNumberFormat="1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164" fontId="4" fillId="8" borderId="6" xfId="0" applyNumberFormat="1" applyFont="1" applyFill="1" applyBorder="1" applyAlignment="1">
      <alignment vertical="center"/>
    </xf>
    <xf numFmtId="164" fontId="4" fillId="9" borderId="6" xfId="0" applyNumberFormat="1" applyFont="1" applyFill="1" applyBorder="1" applyAlignment="1">
      <alignment vertical="center"/>
    </xf>
    <xf numFmtId="164" fontId="4" fillId="10" borderId="6" xfId="0" applyNumberFormat="1" applyFont="1" applyFill="1" applyBorder="1" applyAlignment="1">
      <alignment vertical="center"/>
    </xf>
    <xf numFmtId="164" fontId="4" fillId="11" borderId="6" xfId="0" applyNumberFormat="1" applyFont="1" applyFill="1" applyBorder="1" applyAlignment="1">
      <alignment vertical="center"/>
    </xf>
    <xf numFmtId="164" fontId="4" fillId="12" borderId="6" xfId="0" applyNumberFormat="1" applyFont="1" applyFill="1" applyBorder="1" applyAlignment="1">
      <alignment vertical="center"/>
    </xf>
    <xf numFmtId="164" fontId="4" fillId="13" borderId="6" xfId="0" applyNumberFormat="1" applyFont="1" applyFill="1" applyBorder="1" applyAlignment="1">
      <alignment vertical="center"/>
    </xf>
    <xf numFmtId="164" fontId="4" fillId="14" borderId="6" xfId="0" applyNumberFormat="1" applyFont="1" applyFill="1" applyBorder="1" applyAlignment="1">
      <alignment vertical="center"/>
    </xf>
    <xf numFmtId="164" fontId="6" fillId="8" borderId="6" xfId="0" applyNumberFormat="1" applyFont="1" applyFill="1" applyBorder="1" applyAlignment="1">
      <alignment vertical="center"/>
    </xf>
    <xf numFmtId="164" fontId="6" fillId="9" borderId="6" xfId="0" applyNumberFormat="1" applyFont="1" applyFill="1" applyBorder="1" applyAlignment="1">
      <alignment vertical="center"/>
    </xf>
    <xf numFmtId="164" fontId="6" fillId="11" borderId="6" xfId="0" applyNumberFormat="1" applyFont="1" applyFill="1" applyBorder="1" applyAlignment="1">
      <alignment vertical="center"/>
    </xf>
    <xf numFmtId="164" fontId="6" fillId="12" borderId="6" xfId="0" applyNumberFormat="1" applyFont="1" applyFill="1" applyBorder="1" applyAlignment="1">
      <alignment vertical="center"/>
    </xf>
    <xf numFmtId="164" fontId="6" fillId="13" borderId="6" xfId="0" applyNumberFormat="1" applyFont="1" applyFill="1" applyBorder="1" applyAlignment="1">
      <alignment vertical="center"/>
    </xf>
    <xf numFmtId="164" fontId="6" fillId="10" borderId="6" xfId="0" applyNumberFormat="1" applyFont="1" applyFill="1" applyBorder="1" applyAlignment="1">
      <alignment vertical="center"/>
    </xf>
    <xf numFmtId="4" fontId="4" fillId="13" borderId="6" xfId="0" applyNumberFormat="1" applyFont="1" applyFill="1" applyBorder="1" applyAlignment="1">
      <alignment vertical="center"/>
    </xf>
    <xf numFmtId="164" fontId="6" fillId="14" borderId="6" xfId="0" applyNumberFormat="1" applyFont="1" applyFill="1" applyBorder="1" applyAlignment="1">
      <alignment vertical="center"/>
    </xf>
    <xf numFmtId="4" fontId="4" fillId="12" borderId="6" xfId="0" applyNumberFormat="1" applyFont="1" applyFill="1" applyBorder="1" applyAlignment="1">
      <alignment vertical="center"/>
    </xf>
    <xf numFmtId="4" fontId="4" fillId="9" borderId="6" xfId="0" applyNumberFormat="1" applyFont="1" applyFill="1" applyBorder="1" applyAlignment="1">
      <alignment vertical="center"/>
    </xf>
    <xf numFmtId="4" fontId="4" fillId="11" borderId="6" xfId="0" applyNumberFormat="1" applyFont="1" applyFill="1" applyBorder="1" applyAlignment="1">
      <alignment vertical="center"/>
    </xf>
    <xf numFmtId="164" fontId="5" fillId="8" borderId="6" xfId="0" applyNumberFormat="1" applyFont="1" applyFill="1" applyBorder="1" applyAlignment="1">
      <alignment vertical="center"/>
    </xf>
    <xf numFmtId="164" fontId="5" fillId="9" borderId="6" xfId="0" applyNumberFormat="1" applyFont="1" applyFill="1" applyBorder="1" applyAlignment="1">
      <alignment vertical="center"/>
    </xf>
    <xf numFmtId="164" fontId="5" fillId="10" borderId="6" xfId="0" applyNumberFormat="1" applyFont="1" applyFill="1" applyBorder="1" applyAlignment="1">
      <alignment vertical="center"/>
    </xf>
    <xf numFmtId="164" fontId="5" fillId="11" borderId="6" xfId="0" applyNumberFormat="1" applyFont="1" applyFill="1" applyBorder="1" applyAlignment="1">
      <alignment vertical="center"/>
    </xf>
    <xf numFmtId="164" fontId="5" fillId="12" borderId="6" xfId="0" applyNumberFormat="1" applyFont="1" applyFill="1" applyBorder="1" applyAlignment="1">
      <alignment vertical="center"/>
    </xf>
    <xf numFmtId="164" fontId="5" fillId="13" borderId="6" xfId="0" applyNumberFormat="1" applyFont="1" applyFill="1" applyBorder="1" applyAlignment="1">
      <alignment vertical="center"/>
    </xf>
    <xf numFmtId="164" fontId="5" fillId="14" borderId="6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13" borderId="6" xfId="0" applyFont="1" applyFill="1" applyBorder="1" applyAlignment="1">
      <alignment vertical="center"/>
    </xf>
    <xf numFmtId="164" fontId="4" fillId="14" borderId="6" xfId="1" applyNumberFormat="1" applyFont="1" applyFill="1" applyBorder="1" applyAlignment="1">
      <alignment vertical="center"/>
    </xf>
    <xf numFmtId="164" fontId="4" fillId="15" borderId="6" xfId="0" applyNumberFormat="1" applyFont="1" applyFill="1" applyBorder="1" applyAlignment="1">
      <alignment vertical="center"/>
    </xf>
    <xf numFmtId="164" fontId="5" fillId="0" borderId="6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164" fontId="5" fillId="0" borderId="6" xfId="0" applyNumberFormat="1" applyFont="1" applyBorder="1"/>
    <xf numFmtId="0" fontId="5" fillId="0" borderId="0" xfId="0" applyFont="1"/>
    <xf numFmtId="0" fontId="4" fillId="0" borderId="6" xfId="0" applyFont="1" applyBorder="1" applyAlignment="1">
      <alignment horizontal="center"/>
    </xf>
    <xf numFmtId="164" fontId="4" fillId="0" borderId="6" xfId="0" applyNumberFormat="1" applyFont="1" applyBorder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9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43" fontId="2" fillId="0" borderId="0" xfId="1" applyFont="1"/>
    <xf numFmtId="0" fontId="4" fillId="9" borderId="6" xfId="0" applyFont="1" applyFill="1" applyBorder="1" applyAlignment="1">
      <alignment vertical="center"/>
    </xf>
    <xf numFmtId="0" fontId="3" fillId="6" borderId="9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BF95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2"/>
          <c:order val="2"/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FF000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5-4860-B5A6-998B7C8923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1" i="0" u="none" strike="noStrike" kern="1200" baseline="0">
                    <a:solidFill>
                      <a:schemeClr val="lt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โคกสูง!$B$8:$B$18</c:f>
              <c:strCache>
                <c:ptCount val="11"/>
                <c:pt idx="0">
                  <c:v>UC</c:v>
                </c:pt>
                <c:pt idx="1">
                  <c:v>EMS</c:v>
                </c:pt>
                <c:pt idx="2">
                  <c:v>เบิกต้นสังกัด</c:v>
                </c:pt>
                <c:pt idx="3">
                  <c:v>อปท.</c:v>
                </c:pt>
                <c:pt idx="4">
                  <c:v>เบิกจ่ายตรง</c:v>
                </c:pt>
                <c:pt idx="5">
                  <c:v>ประกันสังคม</c:v>
                </c:pt>
                <c:pt idx="6">
                  <c:v>ต่างด้าว</c:v>
                </c:pt>
                <c:pt idx="7">
                  <c:v>บริการอื่น ๆ</c:v>
                </c:pt>
                <c:pt idx="8">
                  <c:v>รายได้อื่น</c:v>
                </c:pt>
                <c:pt idx="9">
                  <c:v>งบลงทุน</c:v>
                </c:pt>
                <c:pt idx="10">
                  <c:v>รวมรายรับ</c:v>
                </c:pt>
              </c:strCache>
            </c:strRef>
          </c:cat>
          <c:val>
            <c:numRef>
              <c:f>โคกสูง!$E$8:$E$18</c:f>
              <c:numCache>
                <c:formatCode>#,##0.00_ ;[Red]\-#,##0.00\ </c:formatCode>
                <c:ptCount val="11"/>
                <c:pt idx="0">
                  <c:v>77.470596353261783</c:v>
                </c:pt>
                <c:pt idx="1">
                  <c:v>110.03125</c:v>
                </c:pt>
                <c:pt idx="2">
                  <c:v>0</c:v>
                </c:pt>
                <c:pt idx="3">
                  <c:v>94.165024472238301</c:v>
                </c:pt>
                <c:pt idx="4">
                  <c:v>85.903854200481319</c:v>
                </c:pt>
                <c:pt idx="5">
                  <c:v>44.244192568146083</c:v>
                </c:pt>
                <c:pt idx="6">
                  <c:v>113.95114912262224</c:v>
                </c:pt>
                <c:pt idx="7">
                  <c:v>67.001503662179076</c:v>
                </c:pt>
                <c:pt idx="8">
                  <c:v>10.687038921956763</c:v>
                </c:pt>
                <c:pt idx="9">
                  <c:v>100</c:v>
                </c:pt>
                <c:pt idx="10">
                  <c:v>69.728578884748927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35-4860-B5A6-998B7C89238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82189184"/>
        <c:axId val="2527887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[3]คลองหาด!$C$8:$C$18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47920051.980000004</c:v>
                      </c:pt>
                      <c:pt idx="1">
                        <c:v>174550</c:v>
                      </c:pt>
                      <c:pt idx="2">
                        <c:v>117478.97</c:v>
                      </c:pt>
                      <c:pt idx="3">
                        <c:v>430071.67700000003</c:v>
                      </c:pt>
                      <c:pt idx="4">
                        <c:v>3705799.2048000004</c:v>
                      </c:pt>
                      <c:pt idx="5">
                        <c:v>5430725.71</c:v>
                      </c:pt>
                      <c:pt idx="6">
                        <c:v>837759</c:v>
                      </c:pt>
                      <c:pt idx="7">
                        <c:v>39108449.859999999</c:v>
                      </c:pt>
                      <c:pt idx="8">
                        <c:v>5252514.87</c:v>
                      </c:pt>
                      <c:pt idx="9">
                        <c:v>8061339.1399999997</c:v>
                      </c:pt>
                      <c:pt idx="10">
                        <c:v>111038740.41180001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935-4860-B5A6-998B7C892385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[3]คลองหาด!$D$8:$D$18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45510454.330000013</c:v>
                      </c:pt>
                      <c:pt idx="1">
                        <c:v>133300</c:v>
                      </c:pt>
                      <c:pt idx="2">
                        <c:v>116975</c:v>
                      </c:pt>
                      <c:pt idx="3">
                        <c:v>636699.74999999988</c:v>
                      </c:pt>
                      <c:pt idx="4">
                        <c:v>6890870.7800000003</c:v>
                      </c:pt>
                      <c:pt idx="5">
                        <c:v>8009381.9499999993</c:v>
                      </c:pt>
                      <c:pt idx="6">
                        <c:v>595081</c:v>
                      </c:pt>
                      <c:pt idx="7">
                        <c:v>29748834.91</c:v>
                      </c:pt>
                      <c:pt idx="8">
                        <c:v>1998882.95</c:v>
                      </c:pt>
                      <c:pt idx="9">
                        <c:v>1775639.14</c:v>
                      </c:pt>
                      <c:pt idx="10">
                        <c:v>95416119.810000017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935-4860-B5A6-998B7C892385}"/>
                  </c:ext>
                </c:extLst>
              </c15:ser>
            </c15:filteredBarSeries>
          </c:ext>
        </c:extLst>
      </c:barChart>
      <c:catAx>
        <c:axId val="282189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cap="all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52788736"/>
        <c:crosses val="autoZero"/>
        <c:auto val="1"/>
        <c:lblAlgn val="ctr"/>
        <c:lblOffset val="100"/>
        <c:noMultiLvlLbl val="0"/>
      </c:catAx>
      <c:valAx>
        <c:axId val="252788736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821891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2800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73505539530331"/>
          <c:y val="2.8522532800912721E-2"/>
          <c:w val="0.82172535363772603"/>
          <c:h val="0.89535419595653798"/>
        </c:manualLayout>
      </c:layout>
      <c:barChart>
        <c:barDir val="bar"/>
        <c:grouping val="clustered"/>
        <c:varyColors val="0"/>
        <c:ser>
          <c:idx val="2"/>
          <c:order val="2"/>
          <c:spPr>
            <a:solidFill>
              <a:srgbClr val="70AD47">
                <a:lumMod val="50000"/>
              </a:srgbClr>
            </a:solidFill>
            <a:ln>
              <a:noFill/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23B-448B-9223-2E1E3C2285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วัฒนานคร!$B$19:$B$33</c:f>
              <c:strCache>
                <c:ptCount val="15"/>
                <c:pt idx="0">
                  <c:v>ค่ายา</c:v>
                </c:pt>
                <c:pt idx="1">
                  <c:v>วัสดุเภสัชกรรม</c:v>
                </c:pt>
                <c:pt idx="2">
                  <c:v>วัสดุการแพทย์</c:v>
                </c:pt>
                <c:pt idx="3">
                  <c:v>วัสดุวิทยาศาสตร์</c:v>
                </c:pt>
                <c:pt idx="4">
                  <c:v>วัสดุเอกซเรย์</c:v>
                </c:pt>
                <c:pt idx="5">
                  <c:v>วัสดุทันตกรรม</c:v>
                </c:pt>
                <c:pt idx="6">
                  <c:v>จ้างชั่วคราว</c:v>
                </c:pt>
                <c:pt idx="7">
                  <c:v>ค่าตอบแทน</c:v>
                </c:pt>
                <c:pt idx="8">
                  <c:v>ค่าใช้จ่ายบุคลากรอื่น </c:v>
                </c:pt>
                <c:pt idx="9">
                  <c:v>ค่าใช้สอย</c:v>
                </c:pt>
                <c:pt idx="10">
                  <c:v>ค่าสาธารณูปโภค </c:v>
                </c:pt>
                <c:pt idx="11">
                  <c:v>วัสดุใช้ไป </c:v>
                </c:pt>
                <c:pt idx="12">
                  <c:v>ค่าใช้จ่ายอื่น</c:v>
                </c:pt>
                <c:pt idx="13">
                  <c:v>สิ่งก่อสร้างฯ</c:v>
                </c:pt>
                <c:pt idx="14">
                  <c:v>รวมรายจ่าย</c:v>
                </c:pt>
              </c:strCache>
            </c:strRef>
          </c:cat>
          <c:val>
            <c:numRef>
              <c:f>วัฒนานคร!$E$19:$E$33</c:f>
              <c:numCache>
                <c:formatCode>#,##0.00_ ;[Red]\-#,##0.00\ </c:formatCode>
                <c:ptCount val="15"/>
                <c:pt idx="0">
                  <c:v>52.280249649460622</c:v>
                </c:pt>
                <c:pt idx="1">
                  <c:v>42.875503384457204</c:v>
                </c:pt>
                <c:pt idx="2">
                  <c:v>104.37789966153002</c:v>
                </c:pt>
                <c:pt idx="3">
                  <c:v>97.66310693634766</c:v>
                </c:pt>
                <c:pt idx="4">
                  <c:v>0</c:v>
                </c:pt>
                <c:pt idx="5">
                  <c:v>29.935393862962922</c:v>
                </c:pt>
                <c:pt idx="6">
                  <c:v>82.975932770296225</c:v>
                </c:pt>
                <c:pt idx="7">
                  <c:v>89.178597813636244</c:v>
                </c:pt>
                <c:pt idx="8">
                  <c:v>20.079349626545888</c:v>
                </c:pt>
                <c:pt idx="9">
                  <c:v>76.001356978938688</c:v>
                </c:pt>
                <c:pt idx="10">
                  <c:v>73.187037988872333</c:v>
                </c:pt>
                <c:pt idx="11">
                  <c:v>74.804965419314115</c:v>
                </c:pt>
                <c:pt idx="12">
                  <c:v>74.999399725350827</c:v>
                </c:pt>
                <c:pt idx="13">
                  <c:v>35.731133813823099</c:v>
                </c:pt>
                <c:pt idx="14">
                  <c:v>72.718493128382292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3B-448B-9223-2E1E3C228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234398464"/>
        <c:axId val="2734005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[3]คลองหาด!$C$19:$C$32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6627668.523</c:v>
                      </c:pt>
                      <c:pt idx="1">
                        <c:v>102048.09999999999</c:v>
                      </c:pt>
                      <c:pt idx="2">
                        <c:v>3368154.88</c:v>
                      </c:pt>
                      <c:pt idx="3">
                        <c:v>3625239</c:v>
                      </c:pt>
                      <c:pt idx="4">
                        <c:v>12425</c:v>
                      </c:pt>
                      <c:pt idx="5">
                        <c:v>434380.80000000005</c:v>
                      </c:pt>
                      <c:pt idx="6">
                        <c:v>8749897.6699999999</c:v>
                      </c:pt>
                      <c:pt idx="7">
                        <c:v>15568724.300000001</c:v>
                      </c:pt>
                      <c:pt idx="8">
                        <c:v>904475.49</c:v>
                      </c:pt>
                      <c:pt idx="9">
                        <c:v>7638706.6300000008</c:v>
                      </c:pt>
                      <c:pt idx="10">
                        <c:v>2406671.4299999992</c:v>
                      </c:pt>
                      <c:pt idx="11">
                        <c:v>4036882.8319999999</c:v>
                      </c:pt>
                      <c:pt idx="12">
                        <c:v>6884120.4499999993</c:v>
                      </c:pt>
                      <c:pt idx="13">
                        <c:v>1454760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23B-448B-9223-2E1E3C228515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[3]คลองหาด!$D$19:$D$32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4036899.5</c:v>
                      </c:pt>
                      <c:pt idx="1">
                        <c:v>45000</c:v>
                      </c:pt>
                      <c:pt idx="2">
                        <c:v>1386144.54</c:v>
                      </c:pt>
                      <c:pt idx="3">
                        <c:v>1615327.51</c:v>
                      </c:pt>
                      <c:pt idx="4">
                        <c:v>4350</c:v>
                      </c:pt>
                      <c:pt idx="5">
                        <c:v>70014.399999999994</c:v>
                      </c:pt>
                      <c:pt idx="6">
                        <c:v>6597870.3599999994</c:v>
                      </c:pt>
                      <c:pt idx="7">
                        <c:v>10678039</c:v>
                      </c:pt>
                      <c:pt idx="8">
                        <c:v>881321.39</c:v>
                      </c:pt>
                      <c:pt idx="9">
                        <c:v>4524897.54</c:v>
                      </c:pt>
                      <c:pt idx="10">
                        <c:v>1835824.09</c:v>
                      </c:pt>
                      <c:pt idx="11">
                        <c:v>3159502.03</c:v>
                      </c:pt>
                      <c:pt idx="12">
                        <c:v>5976365.5499999998</c:v>
                      </c:pt>
                      <c:pt idx="13">
                        <c:v>1392215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23B-448B-9223-2E1E3C228515}"/>
                  </c:ext>
                </c:extLst>
              </c15:ser>
            </c15:filteredBarSeries>
          </c:ext>
        </c:extLst>
      </c:barChart>
      <c:catAx>
        <c:axId val="234398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73400576"/>
        <c:crosses val="autoZero"/>
        <c:auto val="1"/>
        <c:lblAlgn val="ctr"/>
        <c:lblOffset val="100"/>
        <c:noMultiLvlLbl val="0"/>
      </c:catAx>
      <c:valAx>
        <c:axId val="2734005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&quot; &quot;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343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800" b="1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2"/>
          <c:order val="2"/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FF000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FD0-4EA1-B9ED-6F081A0FF9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1" i="0" u="none" strike="noStrike" kern="1200" baseline="0">
                    <a:solidFill>
                      <a:schemeClr val="lt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วังน้ำเย็น!$B$8:$B$18</c:f>
              <c:strCache>
                <c:ptCount val="11"/>
                <c:pt idx="0">
                  <c:v>UC</c:v>
                </c:pt>
                <c:pt idx="1">
                  <c:v>EMS</c:v>
                </c:pt>
                <c:pt idx="2">
                  <c:v>เบิกต้นสังกัด</c:v>
                </c:pt>
                <c:pt idx="3">
                  <c:v>อปท.</c:v>
                </c:pt>
                <c:pt idx="4">
                  <c:v>เบิกจ่ายตรง</c:v>
                </c:pt>
                <c:pt idx="5">
                  <c:v>ประกันสังคม</c:v>
                </c:pt>
                <c:pt idx="6">
                  <c:v>ต่างด้าว</c:v>
                </c:pt>
                <c:pt idx="7">
                  <c:v>บริการอื่น ๆ</c:v>
                </c:pt>
                <c:pt idx="8">
                  <c:v>รายได้อื่น</c:v>
                </c:pt>
                <c:pt idx="9">
                  <c:v>งบลงทุน</c:v>
                </c:pt>
                <c:pt idx="10">
                  <c:v>รวมรายรับ</c:v>
                </c:pt>
              </c:strCache>
            </c:strRef>
          </c:cat>
          <c:val>
            <c:numRef>
              <c:f>วังน้ำเย็น!$E$8:$E$18</c:f>
              <c:numCache>
                <c:formatCode>#,##0.00_ ;[Red]\-#,##0.00\ </c:formatCode>
                <c:ptCount val="11"/>
                <c:pt idx="0">
                  <c:v>81.749273271460311</c:v>
                </c:pt>
                <c:pt idx="1">
                  <c:v>55.875</c:v>
                </c:pt>
                <c:pt idx="2">
                  <c:v>102.86949435210489</c:v>
                </c:pt>
                <c:pt idx="3">
                  <c:v>140.09311963554279</c:v>
                </c:pt>
                <c:pt idx="4">
                  <c:v>138.23367986974515</c:v>
                </c:pt>
                <c:pt idx="5">
                  <c:v>87.809601873463706</c:v>
                </c:pt>
                <c:pt idx="6">
                  <c:v>74.213031682818709</c:v>
                </c:pt>
                <c:pt idx="7">
                  <c:v>91.444939362426567</c:v>
                </c:pt>
                <c:pt idx="8">
                  <c:v>42.869071006381908</c:v>
                </c:pt>
                <c:pt idx="9">
                  <c:v>100</c:v>
                </c:pt>
                <c:pt idx="10">
                  <c:v>87.209473842026881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D0-4EA1-B9ED-6F081A0FF9D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82189184"/>
        <c:axId val="2527887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[3]คลองหาด!$C$8:$C$18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47920051.980000004</c:v>
                      </c:pt>
                      <c:pt idx="1">
                        <c:v>174550</c:v>
                      </c:pt>
                      <c:pt idx="2">
                        <c:v>117478.97</c:v>
                      </c:pt>
                      <c:pt idx="3">
                        <c:v>430071.67700000003</c:v>
                      </c:pt>
                      <c:pt idx="4">
                        <c:v>3705799.2048000004</c:v>
                      </c:pt>
                      <c:pt idx="5">
                        <c:v>5430725.71</c:v>
                      </c:pt>
                      <c:pt idx="6">
                        <c:v>837759</c:v>
                      </c:pt>
                      <c:pt idx="7">
                        <c:v>39108449.859999999</c:v>
                      </c:pt>
                      <c:pt idx="8">
                        <c:v>5252514.87</c:v>
                      </c:pt>
                      <c:pt idx="9">
                        <c:v>8061339.1399999997</c:v>
                      </c:pt>
                      <c:pt idx="10">
                        <c:v>111038740.41180001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FD0-4EA1-B9ED-6F081A0FF9D7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[3]คลองหาด!$D$8:$D$18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45510454.330000013</c:v>
                      </c:pt>
                      <c:pt idx="1">
                        <c:v>133300</c:v>
                      </c:pt>
                      <c:pt idx="2">
                        <c:v>116975</c:v>
                      </c:pt>
                      <c:pt idx="3">
                        <c:v>636699.74999999988</c:v>
                      </c:pt>
                      <c:pt idx="4">
                        <c:v>6890870.7800000003</c:v>
                      </c:pt>
                      <c:pt idx="5">
                        <c:v>8009381.9499999993</c:v>
                      </c:pt>
                      <c:pt idx="6">
                        <c:v>595081</c:v>
                      </c:pt>
                      <c:pt idx="7">
                        <c:v>29748834.91</c:v>
                      </c:pt>
                      <c:pt idx="8">
                        <c:v>1998882.95</c:v>
                      </c:pt>
                      <c:pt idx="9">
                        <c:v>1775639.14</c:v>
                      </c:pt>
                      <c:pt idx="10">
                        <c:v>95416119.810000017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FFD0-4EA1-B9ED-6F081A0FF9D7}"/>
                  </c:ext>
                </c:extLst>
              </c15:ser>
            </c15:filteredBarSeries>
          </c:ext>
        </c:extLst>
      </c:barChart>
      <c:catAx>
        <c:axId val="282189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cap="all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52788736"/>
        <c:crosses val="autoZero"/>
        <c:auto val="1"/>
        <c:lblAlgn val="ctr"/>
        <c:lblOffset val="100"/>
        <c:noMultiLvlLbl val="0"/>
      </c:catAx>
      <c:valAx>
        <c:axId val="252788736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821891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2800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73505539530331"/>
          <c:y val="2.8522532800912721E-2"/>
          <c:w val="0.82172535363772603"/>
          <c:h val="0.89535419595653798"/>
        </c:manualLayout>
      </c:layout>
      <c:barChart>
        <c:barDir val="bar"/>
        <c:grouping val="clustered"/>
        <c:varyColors val="0"/>
        <c:ser>
          <c:idx val="2"/>
          <c:order val="2"/>
          <c:spPr>
            <a:solidFill>
              <a:srgbClr val="70AD47">
                <a:lumMod val="50000"/>
              </a:srgbClr>
            </a:solidFill>
            <a:ln>
              <a:noFill/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C0-498F-85C2-A0A118AB52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วังน้ำเย็น!$B$19:$B$33</c:f>
              <c:strCache>
                <c:ptCount val="15"/>
                <c:pt idx="0">
                  <c:v>ค่ายา</c:v>
                </c:pt>
                <c:pt idx="1">
                  <c:v>วัสดุเภสัชกรรม</c:v>
                </c:pt>
                <c:pt idx="2">
                  <c:v>วัสดุการแพทย์</c:v>
                </c:pt>
                <c:pt idx="3">
                  <c:v>วัสดุวิทยาศาสตร์</c:v>
                </c:pt>
                <c:pt idx="4">
                  <c:v>วัสดุเอกซเรย์</c:v>
                </c:pt>
                <c:pt idx="5">
                  <c:v>วัสดุทันตกรรม</c:v>
                </c:pt>
                <c:pt idx="6">
                  <c:v>จ้างชั่วคราว</c:v>
                </c:pt>
                <c:pt idx="7">
                  <c:v>ค่าตอบแทน</c:v>
                </c:pt>
                <c:pt idx="8">
                  <c:v>ค่าใช้จ่ายบุคลากรอื่น </c:v>
                </c:pt>
                <c:pt idx="9">
                  <c:v>ค่าใช้สอย</c:v>
                </c:pt>
                <c:pt idx="10">
                  <c:v>ค่าสาธารณูปโภค </c:v>
                </c:pt>
                <c:pt idx="11">
                  <c:v>วัสดุใช้ไป </c:v>
                </c:pt>
                <c:pt idx="12">
                  <c:v>ค่าใช้จ่ายอื่น</c:v>
                </c:pt>
                <c:pt idx="13">
                  <c:v>สิ่งก่อสร้างฯ</c:v>
                </c:pt>
                <c:pt idx="14">
                  <c:v>รวมรายจ่าย</c:v>
                </c:pt>
              </c:strCache>
            </c:strRef>
          </c:cat>
          <c:val>
            <c:numRef>
              <c:f>วังน้ำเย็น!$E$19:$E$33</c:f>
              <c:numCache>
                <c:formatCode>#,##0.00_ ;[Red]\-#,##0.00\ </c:formatCode>
                <c:ptCount val="15"/>
                <c:pt idx="0">
                  <c:v>78.940191000538519</c:v>
                </c:pt>
                <c:pt idx="1">
                  <c:v>82.003003003003002</c:v>
                </c:pt>
                <c:pt idx="2">
                  <c:v>75.796790101336242</c:v>
                </c:pt>
                <c:pt idx="3">
                  <c:v>97.10252120892649</c:v>
                </c:pt>
                <c:pt idx="4">
                  <c:v>0</c:v>
                </c:pt>
                <c:pt idx="5">
                  <c:v>95.07326915841935</c:v>
                </c:pt>
                <c:pt idx="6">
                  <c:v>84.177918441445613</c:v>
                </c:pt>
                <c:pt idx="7">
                  <c:v>80.376219523240195</c:v>
                </c:pt>
                <c:pt idx="8">
                  <c:v>34.174978368014116</c:v>
                </c:pt>
                <c:pt idx="9">
                  <c:v>71.780562085556539</c:v>
                </c:pt>
                <c:pt idx="10">
                  <c:v>73.435746007902736</c:v>
                </c:pt>
                <c:pt idx="11">
                  <c:v>63.906999181862531</c:v>
                </c:pt>
                <c:pt idx="12">
                  <c:v>79.676218621230504</c:v>
                </c:pt>
                <c:pt idx="13">
                  <c:v>41.566236089015042</c:v>
                </c:pt>
                <c:pt idx="14">
                  <c:v>75.1016683741355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C0-498F-85C2-A0A118AB5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234398464"/>
        <c:axId val="2734005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[3]คลองหาด!$C$19:$C$32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6627668.523</c:v>
                      </c:pt>
                      <c:pt idx="1">
                        <c:v>102048.09999999999</c:v>
                      </c:pt>
                      <c:pt idx="2">
                        <c:v>3368154.88</c:v>
                      </c:pt>
                      <c:pt idx="3">
                        <c:v>3625239</c:v>
                      </c:pt>
                      <c:pt idx="4">
                        <c:v>12425</c:v>
                      </c:pt>
                      <c:pt idx="5">
                        <c:v>434380.80000000005</c:v>
                      </c:pt>
                      <c:pt idx="6">
                        <c:v>8749897.6699999999</c:v>
                      </c:pt>
                      <c:pt idx="7">
                        <c:v>15568724.300000001</c:v>
                      </c:pt>
                      <c:pt idx="8">
                        <c:v>904475.49</c:v>
                      </c:pt>
                      <c:pt idx="9">
                        <c:v>7638706.6300000008</c:v>
                      </c:pt>
                      <c:pt idx="10">
                        <c:v>2406671.4299999992</c:v>
                      </c:pt>
                      <c:pt idx="11">
                        <c:v>4036882.8319999999</c:v>
                      </c:pt>
                      <c:pt idx="12">
                        <c:v>6884120.4499999993</c:v>
                      </c:pt>
                      <c:pt idx="13">
                        <c:v>1454760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EC0-498F-85C2-A0A118AB52CC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[3]คลองหาด!$D$19:$D$32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4036899.5</c:v>
                      </c:pt>
                      <c:pt idx="1">
                        <c:v>45000</c:v>
                      </c:pt>
                      <c:pt idx="2">
                        <c:v>1386144.54</c:v>
                      </c:pt>
                      <c:pt idx="3">
                        <c:v>1615327.51</c:v>
                      </c:pt>
                      <c:pt idx="4">
                        <c:v>4350</c:v>
                      </c:pt>
                      <c:pt idx="5">
                        <c:v>70014.399999999994</c:v>
                      </c:pt>
                      <c:pt idx="6">
                        <c:v>6597870.3599999994</c:v>
                      </c:pt>
                      <c:pt idx="7">
                        <c:v>10678039</c:v>
                      </c:pt>
                      <c:pt idx="8">
                        <c:v>881321.39</c:v>
                      </c:pt>
                      <c:pt idx="9">
                        <c:v>4524897.54</c:v>
                      </c:pt>
                      <c:pt idx="10">
                        <c:v>1835824.09</c:v>
                      </c:pt>
                      <c:pt idx="11">
                        <c:v>3159502.03</c:v>
                      </c:pt>
                      <c:pt idx="12">
                        <c:v>5976365.5499999998</c:v>
                      </c:pt>
                      <c:pt idx="13">
                        <c:v>1392215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EC0-498F-85C2-A0A118AB52CC}"/>
                  </c:ext>
                </c:extLst>
              </c15:ser>
            </c15:filteredBarSeries>
          </c:ext>
        </c:extLst>
      </c:barChart>
      <c:catAx>
        <c:axId val="234398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73400576"/>
        <c:crosses val="autoZero"/>
        <c:auto val="1"/>
        <c:lblAlgn val="ctr"/>
        <c:lblOffset val="100"/>
        <c:noMultiLvlLbl val="0"/>
      </c:catAx>
      <c:valAx>
        <c:axId val="2734005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&quot; &quot;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343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800" b="1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2"/>
          <c:order val="2"/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rgbClr val="ED7D31">
                  <a:alpha val="50000"/>
                </a:srgb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ED7D31">
                  <a:lumMod val="60000"/>
                  <a:lumOff val="40000"/>
                  <a:alpha val="85000"/>
                </a:srgbClr>
              </a:solidFill>
              <a:ln w="9525" cap="flat" cmpd="sng" algn="ctr">
                <a:solidFill>
                  <a:srgbClr val="ED7D31">
                    <a:alpha val="50000"/>
                  </a:srgb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63D6-4CA8-8C2C-81838C93B86F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>
                  <a:alpha val="85000"/>
                </a:srgbClr>
              </a:solidFill>
              <a:ln w="9525" cap="flat" cmpd="sng" algn="ctr">
                <a:solidFill>
                  <a:srgbClr val="ED7D31">
                    <a:alpha val="50000"/>
                  </a:srgb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3D6-4CA8-8C2C-81838C93B8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1" i="0" u="none" strike="noStrike" kern="1200" baseline="0">
                    <a:solidFill>
                      <a:schemeClr val="lt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ตาพระยา!$B$8:$B$18</c:f>
              <c:strCache>
                <c:ptCount val="11"/>
                <c:pt idx="0">
                  <c:v>UC</c:v>
                </c:pt>
                <c:pt idx="1">
                  <c:v>EMS</c:v>
                </c:pt>
                <c:pt idx="2">
                  <c:v>เบิกต้นสังกัด</c:v>
                </c:pt>
                <c:pt idx="3">
                  <c:v>อปท.</c:v>
                </c:pt>
                <c:pt idx="4">
                  <c:v>เบิกจ่ายตรง</c:v>
                </c:pt>
                <c:pt idx="5">
                  <c:v>ประกันสังคม</c:v>
                </c:pt>
                <c:pt idx="6">
                  <c:v>ต่างด้าว</c:v>
                </c:pt>
                <c:pt idx="7">
                  <c:v>บริการอื่น ๆ</c:v>
                </c:pt>
                <c:pt idx="8">
                  <c:v>รายได้อื่น</c:v>
                </c:pt>
                <c:pt idx="9">
                  <c:v>งบลงทุน</c:v>
                </c:pt>
                <c:pt idx="10">
                  <c:v>รวมรายรับ</c:v>
                </c:pt>
              </c:strCache>
            </c:strRef>
          </c:cat>
          <c:val>
            <c:numRef>
              <c:f>ตาพระยา!$E$8:$E$18</c:f>
              <c:numCache>
                <c:formatCode>#,##0.00_ ;[Red]\-#,##0.00\ </c:formatCode>
                <c:ptCount val="11"/>
                <c:pt idx="0">
                  <c:v>81.81436493929472</c:v>
                </c:pt>
                <c:pt idx="1">
                  <c:v>66.830769230769235</c:v>
                </c:pt>
                <c:pt idx="2">
                  <c:v>0</c:v>
                </c:pt>
                <c:pt idx="3">
                  <c:v>49.060514233732576</c:v>
                </c:pt>
                <c:pt idx="4">
                  <c:v>128.76265229616371</c:v>
                </c:pt>
                <c:pt idx="5">
                  <c:v>48.495669370399419</c:v>
                </c:pt>
                <c:pt idx="6">
                  <c:v>100.24034188034189</c:v>
                </c:pt>
                <c:pt idx="7">
                  <c:v>127.41997107334866</c:v>
                </c:pt>
                <c:pt idx="8">
                  <c:v>54.319476288659793</c:v>
                </c:pt>
                <c:pt idx="9">
                  <c:v>100</c:v>
                </c:pt>
                <c:pt idx="10">
                  <c:v>96.342294734135507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6-4CA8-8C2C-81838C93B86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82189184"/>
        <c:axId val="2527887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[3]คลองหาด!$C$8:$C$18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47920051.980000004</c:v>
                      </c:pt>
                      <c:pt idx="1">
                        <c:v>174550</c:v>
                      </c:pt>
                      <c:pt idx="2">
                        <c:v>117478.97</c:v>
                      </c:pt>
                      <c:pt idx="3">
                        <c:v>430071.67700000003</c:v>
                      </c:pt>
                      <c:pt idx="4">
                        <c:v>3705799.2048000004</c:v>
                      </c:pt>
                      <c:pt idx="5">
                        <c:v>5430725.71</c:v>
                      </c:pt>
                      <c:pt idx="6">
                        <c:v>837759</c:v>
                      </c:pt>
                      <c:pt idx="7">
                        <c:v>39108449.859999999</c:v>
                      </c:pt>
                      <c:pt idx="8">
                        <c:v>5252514.87</c:v>
                      </c:pt>
                      <c:pt idx="9">
                        <c:v>8061339.1399999997</c:v>
                      </c:pt>
                      <c:pt idx="10">
                        <c:v>111038740.41180001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3D6-4CA8-8C2C-81838C93B86F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[3]คลองหาด!$D$8:$D$18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45510454.330000013</c:v>
                      </c:pt>
                      <c:pt idx="1">
                        <c:v>133300</c:v>
                      </c:pt>
                      <c:pt idx="2">
                        <c:v>116975</c:v>
                      </c:pt>
                      <c:pt idx="3">
                        <c:v>636699.74999999988</c:v>
                      </c:pt>
                      <c:pt idx="4">
                        <c:v>6890870.7800000003</c:v>
                      </c:pt>
                      <c:pt idx="5">
                        <c:v>8009381.9499999993</c:v>
                      </c:pt>
                      <c:pt idx="6">
                        <c:v>595081</c:v>
                      </c:pt>
                      <c:pt idx="7">
                        <c:v>29748834.91</c:v>
                      </c:pt>
                      <c:pt idx="8">
                        <c:v>1998882.95</c:v>
                      </c:pt>
                      <c:pt idx="9">
                        <c:v>1775639.14</c:v>
                      </c:pt>
                      <c:pt idx="10">
                        <c:v>95416119.810000017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3D6-4CA8-8C2C-81838C93B86F}"/>
                  </c:ext>
                </c:extLst>
              </c15:ser>
            </c15:filteredBarSeries>
          </c:ext>
        </c:extLst>
      </c:barChart>
      <c:catAx>
        <c:axId val="282189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cap="all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52788736"/>
        <c:crosses val="autoZero"/>
        <c:auto val="1"/>
        <c:lblAlgn val="ctr"/>
        <c:lblOffset val="100"/>
        <c:noMultiLvlLbl val="0"/>
      </c:catAx>
      <c:valAx>
        <c:axId val="252788736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821891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2800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73505539530331"/>
          <c:y val="2.8522532800912721E-2"/>
          <c:w val="0.82172535363772603"/>
          <c:h val="0.89535419595653798"/>
        </c:manualLayout>
      </c:layout>
      <c:barChart>
        <c:barDir val="bar"/>
        <c:grouping val="clustered"/>
        <c:varyColors val="0"/>
        <c:ser>
          <c:idx val="2"/>
          <c:order val="2"/>
          <c:spPr>
            <a:solidFill>
              <a:srgbClr val="E7E6E6">
                <a:lumMod val="75000"/>
              </a:srgbClr>
            </a:solidFill>
            <a:ln>
              <a:noFill/>
            </a:ln>
            <a:effectLst/>
          </c:spPr>
          <c:invertIfNegative val="0"/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20F-460B-A8DB-7B3FE22D4E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ตาพระยา!$B$19:$B$33</c:f>
              <c:strCache>
                <c:ptCount val="15"/>
                <c:pt idx="0">
                  <c:v>ค่ายา</c:v>
                </c:pt>
                <c:pt idx="1">
                  <c:v>วัสดุเภสัชกรรม</c:v>
                </c:pt>
                <c:pt idx="2">
                  <c:v>วัสดุการแพทย์</c:v>
                </c:pt>
                <c:pt idx="3">
                  <c:v>วัสดุวิทยาศาสตร์</c:v>
                </c:pt>
                <c:pt idx="4">
                  <c:v>วัสดุเอกซเรย์</c:v>
                </c:pt>
                <c:pt idx="5">
                  <c:v>วัสดุทันตกรรม</c:v>
                </c:pt>
                <c:pt idx="6">
                  <c:v>จ้างชั่วคราว</c:v>
                </c:pt>
                <c:pt idx="7">
                  <c:v>ค่าตอบแทน</c:v>
                </c:pt>
                <c:pt idx="8">
                  <c:v>ค่าใช้จ่ายบุคลากรอื่น </c:v>
                </c:pt>
                <c:pt idx="9">
                  <c:v>ค่าใช้สอย</c:v>
                </c:pt>
                <c:pt idx="10">
                  <c:v>ค่าสาธารณูปโภค </c:v>
                </c:pt>
                <c:pt idx="11">
                  <c:v>วัสดุใช้ไป </c:v>
                </c:pt>
                <c:pt idx="12">
                  <c:v>ค่าใช้จ่ายอื่น</c:v>
                </c:pt>
                <c:pt idx="13">
                  <c:v>สิ่งก่อสร้างฯ</c:v>
                </c:pt>
                <c:pt idx="14">
                  <c:v>รวมรายจ่าย</c:v>
                </c:pt>
              </c:strCache>
            </c:strRef>
          </c:cat>
          <c:val>
            <c:numRef>
              <c:f>ตาพระยา!$E$19:$E$33</c:f>
              <c:numCache>
                <c:formatCode>#,##0.00_ ;[Red]\-#,##0.00\ </c:formatCode>
                <c:ptCount val="15"/>
                <c:pt idx="0">
                  <c:v>86.951006492840392</c:v>
                </c:pt>
                <c:pt idx="1">
                  <c:v>90.115715774271976</c:v>
                </c:pt>
                <c:pt idx="2">
                  <c:v>86.09668894143752</c:v>
                </c:pt>
                <c:pt idx="3">
                  <c:v>50.895201306998594</c:v>
                </c:pt>
                <c:pt idx="4">
                  <c:v>0</c:v>
                </c:pt>
                <c:pt idx="5">
                  <c:v>23.037663339664491</c:v>
                </c:pt>
                <c:pt idx="6">
                  <c:v>78.782037024923142</c:v>
                </c:pt>
                <c:pt idx="7">
                  <c:v>61.742441911986411</c:v>
                </c:pt>
                <c:pt idx="8">
                  <c:v>26.614012936452283</c:v>
                </c:pt>
                <c:pt idx="9">
                  <c:v>52.522442731282517</c:v>
                </c:pt>
                <c:pt idx="10">
                  <c:v>71.913434100280114</c:v>
                </c:pt>
                <c:pt idx="11">
                  <c:v>67.479739453982802</c:v>
                </c:pt>
                <c:pt idx="12">
                  <c:v>73.306748671925277</c:v>
                </c:pt>
                <c:pt idx="13">
                  <c:v>85.326526805770683</c:v>
                </c:pt>
                <c:pt idx="14">
                  <c:v>67.005013028959823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0F-460B-A8DB-7B3FE22D4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234398464"/>
        <c:axId val="2734005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[3]คลองหาด!$C$19:$C$32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6627668.523</c:v>
                      </c:pt>
                      <c:pt idx="1">
                        <c:v>102048.09999999999</c:v>
                      </c:pt>
                      <c:pt idx="2">
                        <c:v>3368154.88</c:v>
                      </c:pt>
                      <c:pt idx="3">
                        <c:v>3625239</c:v>
                      </c:pt>
                      <c:pt idx="4">
                        <c:v>12425</c:v>
                      </c:pt>
                      <c:pt idx="5">
                        <c:v>434380.80000000005</c:v>
                      </c:pt>
                      <c:pt idx="6">
                        <c:v>8749897.6699999999</c:v>
                      </c:pt>
                      <c:pt idx="7">
                        <c:v>15568724.300000001</c:v>
                      </c:pt>
                      <c:pt idx="8">
                        <c:v>904475.49</c:v>
                      </c:pt>
                      <c:pt idx="9">
                        <c:v>7638706.6300000008</c:v>
                      </c:pt>
                      <c:pt idx="10">
                        <c:v>2406671.4299999992</c:v>
                      </c:pt>
                      <c:pt idx="11">
                        <c:v>4036882.8319999999</c:v>
                      </c:pt>
                      <c:pt idx="12">
                        <c:v>6884120.4499999993</c:v>
                      </c:pt>
                      <c:pt idx="13">
                        <c:v>1454760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20F-460B-A8DB-7B3FE22D4EFD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[3]คลองหาด!$D$19:$D$32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4036899.5</c:v>
                      </c:pt>
                      <c:pt idx="1">
                        <c:v>45000</c:v>
                      </c:pt>
                      <c:pt idx="2">
                        <c:v>1386144.54</c:v>
                      </c:pt>
                      <c:pt idx="3">
                        <c:v>1615327.51</c:v>
                      </c:pt>
                      <c:pt idx="4">
                        <c:v>4350</c:v>
                      </c:pt>
                      <c:pt idx="5">
                        <c:v>70014.399999999994</c:v>
                      </c:pt>
                      <c:pt idx="6">
                        <c:v>6597870.3599999994</c:v>
                      </c:pt>
                      <c:pt idx="7">
                        <c:v>10678039</c:v>
                      </c:pt>
                      <c:pt idx="8">
                        <c:v>881321.39</c:v>
                      </c:pt>
                      <c:pt idx="9">
                        <c:v>4524897.54</c:v>
                      </c:pt>
                      <c:pt idx="10">
                        <c:v>1835824.09</c:v>
                      </c:pt>
                      <c:pt idx="11">
                        <c:v>3159502.03</c:v>
                      </c:pt>
                      <c:pt idx="12">
                        <c:v>5976365.5499999998</c:v>
                      </c:pt>
                      <c:pt idx="13">
                        <c:v>1392215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20F-460B-A8DB-7B3FE22D4EFD}"/>
                  </c:ext>
                </c:extLst>
              </c15:ser>
            </c15:filteredBarSeries>
          </c:ext>
        </c:extLst>
      </c:barChart>
      <c:catAx>
        <c:axId val="234398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73400576"/>
        <c:crosses val="autoZero"/>
        <c:auto val="1"/>
        <c:lblAlgn val="ctr"/>
        <c:lblOffset val="100"/>
        <c:noMultiLvlLbl val="0"/>
      </c:catAx>
      <c:valAx>
        <c:axId val="2734005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&quot; &quot;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343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800" b="1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2"/>
          <c:order val="2"/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FF000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35A-4F94-BBBB-85CECB9392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1" i="0" u="none" strike="noStrike" kern="1200" baseline="0">
                    <a:solidFill>
                      <a:schemeClr val="lt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คลองหาด!$B$8:$B$18</c:f>
              <c:strCache>
                <c:ptCount val="11"/>
                <c:pt idx="0">
                  <c:v>UC</c:v>
                </c:pt>
                <c:pt idx="1">
                  <c:v>EMS</c:v>
                </c:pt>
                <c:pt idx="2">
                  <c:v>เบิกต้นสังกัด</c:v>
                </c:pt>
                <c:pt idx="3">
                  <c:v>อปท.</c:v>
                </c:pt>
                <c:pt idx="4">
                  <c:v>เบิกจ่ายตรง</c:v>
                </c:pt>
                <c:pt idx="5">
                  <c:v>ประกันสังคม</c:v>
                </c:pt>
                <c:pt idx="6">
                  <c:v>ต่างด้าว</c:v>
                </c:pt>
                <c:pt idx="7">
                  <c:v>บริการอื่น ๆ</c:v>
                </c:pt>
                <c:pt idx="8">
                  <c:v>รายได้อื่น</c:v>
                </c:pt>
                <c:pt idx="9">
                  <c:v>งบลงทุน</c:v>
                </c:pt>
                <c:pt idx="10">
                  <c:v>รวมรายรับ</c:v>
                </c:pt>
              </c:strCache>
            </c:strRef>
          </c:cat>
          <c:val>
            <c:numRef>
              <c:f>คลองหาด!$E$8:$E$18</c:f>
              <c:numCache>
                <c:formatCode>#,##0.00_ ;[Red]\-#,##0.00\ </c:formatCode>
                <c:ptCount val="11"/>
                <c:pt idx="0">
                  <c:v>95.828973347453385</c:v>
                </c:pt>
                <c:pt idx="1">
                  <c:v>96.018332855915205</c:v>
                </c:pt>
                <c:pt idx="2">
                  <c:v>103.26018350348151</c:v>
                </c:pt>
                <c:pt idx="3">
                  <c:v>151.83474869934292</c:v>
                </c:pt>
                <c:pt idx="4">
                  <c:v>189.99779186309138</c:v>
                </c:pt>
                <c:pt idx="5">
                  <c:v>151.00773152470629</c:v>
                </c:pt>
                <c:pt idx="6">
                  <c:v>76.237318847067002</c:v>
                </c:pt>
                <c:pt idx="7">
                  <c:v>81.023996229545261</c:v>
                </c:pt>
                <c:pt idx="8">
                  <c:v>61.883180922817644</c:v>
                </c:pt>
                <c:pt idx="9">
                  <c:v>100</c:v>
                </c:pt>
                <c:pt idx="10">
                  <c:v>89.569576745154436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5A-4F94-BBBB-85CECB93929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82189184"/>
        <c:axId val="2527887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[3]คลองหาด!$C$8:$C$18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47920051.980000004</c:v>
                      </c:pt>
                      <c:pt idx="1">
                        <c:v>174550</c:v>
                      </c:pt>
                      <c:pt idx="2">
                        <c:v>117478.97</c:v>
                      </c:pt>
                      <c:pt idx="3">
                        <c:v>430071.67700000003</c:v>
                      </c:pt>
                      <c:pt idx="4">
                        <c:v>3705799.2048000004</c:v>
                      </c:pt>
                      <c:pt idx="5">
                        <c:v>5430725.71</c:v>
                      </c:pt>
                      <c:pt idx="6">
                        <c:v>837759</c:v>
                      </c:pt>
                      <c:pt idx="7">
                        <c:v>39108449.859999999</c:v>
                      </c:pt>
                      <c:pt idx="8">
                        <c:v>5252514.87</c:v>
                      </c:pt>
                      <c:pt idx="9">
                        <c:v>8061339.1399999997</c:v>
                      </c:pt>
                      <c:pt idx="10">
                        <c:v>111038740.41180001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35A-4F94-BBBB-85CECB939291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[3]คลองหาด!$D$8:$D$18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45510454.330000013</c:v>
                      </c:pt>
                      <c:pt idx="1">
                        <c:v>133300</c:v>
                      </c:pt>
                      <c:pt idx="2">
                        <c:v>116975</c:v>
                      </c:pt>
                      <c:pt idx="3">
                        <c:v>636699.74999999988</c:v>
                      </c:pt>
                      <c:pt idx="4">
                        <c:v>6890870.7800000003</c:v>
                      </c:pt>
                      <c:pt idx="5">
                        <c:v>8009381.9499999993</c:v>
                      </c:pt>
                      <c:pt idx="6">
                        <c:v>595081</c:v>
                      </c:pt>
                      <c:pt idx="7">
                        <c:v>29748834.91</c:v>
                      </c:pt>
                      <c:pt idx="8">
                        <c:v>1998882.95</c:v>
                      </c:pt>
                      <c:pt idx="9">
                        <c:v>1775639.14</c:v>
                      </c:pt>
                      <c:pt idx="10">
                        <c:v>95416119.810000017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35A-4F94-BBBB-85CECB939291}"/>
                  </c:ext>
                </c:extLst>
              </c15:ser>
            </c15:filteredBarSeries>
          </c:ext>
        </c:extLst>
      </c:barChart>
      <c:catAx>
        <c:axId val="282189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cap="all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52788736"/>
        <c:crosses val="autoZero"/>
        <c:auto val="1"/>
        <c:lblAlgn val="ctr"/>
        <c:lblOffset val="100"/>
        <c:noMultiLvlLbl val="0"/>
      </c:catAx>
      <c:valAx>
        <c:axId val="252788736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821891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>
          <a:lumMod val="25000"/>
          <a:lumOff val="75000"/>
          <a:alpha val="98000"/>
        </a:sysClr>
      </a:solidFill>
      <a:round/>
    </a:ln>
    <a:effectLst/>
  </c:spPr>
  <c:txPr>
    <a:bodyPr/>
    <a:lstStyle/>
    <a:p>
      <a:pPr>
        <a:defRPr sz="2800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73505539530331"/>
          <c:y val="2.8522532800912721E-2"/>
          <c:w val="0.82172535363772603"/>
          <c:h val="0.89535419595653798"/>
        </c:manualLayout>
      </c:layout>
      <c:barChart>
        <c:barDir val="bar"/>
        <c:grouping val="clustered"/>
        <c:varyColors val="0"/>
        <c:ser>
          <c:idx val="2"/>
          <c:order val="2"/>
          <c:spPr>
            <a:solidFill>
              <a:srgbClr val="70AD47">
                <a:lumMod val="50000"/>
              </a:srgbClr>
            </a:solidFill>
            <a:ln>
              <a:noFill/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A67-4D53-B755-3B25679BC9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คลองหาด!$B$19:$B$33</c:f>
              <c:strCache>
                <c:ptCount val="15"/>
                <c:pt idx="0">
                  <c:v>ค่ายา</c:v>
                </c:pt>
                <c:pt idx="1">
                  <c:v>วัสดุเภสัชกรรม</c:v>
                </c:pt>
                <c:pt idx="2">
                  <c:v>วัสดุการแพทย์</c:v>
                </c:pt>
                <c:pt idx="3">
                  <c:v>วัสดุวิทยาศาสตร์</c:v>
                </c:pt>
                <c:pt idx="4">
                  <c:v>วัสดุเอกซเรย์</c:v>
                </c:pt>
                <c:pt idx="5">
                  <c:v>วัสดุทันตกรรม</c:v>
                </c:pt>
                <c:pt idx="6">
                  <c:v>จ้างชั่วคราว</c:v>
                </c:pt>
                <c:pt idx="7">
                  <c:v>ค่าตอบแทน</c:v>
                </c:pt>
                <c:pt idx="8">
                  <c:v>ค่าใช้จ่ายบุคลากรอื่น </c:v>
                </c:pt>
                <c:pt idx="9">
                  <c:v>ค่าใช้สอย</c:v>
                </c:pt>
                <c:pt idx="10">
                  <c:v>ค่าสาธารณูปโภค </c:v>
                </c:pt>
                <c:pt idx="11">
                  <c:v>วัสดุใช้ไป </c:v>
                </c:pt>
                <c:pt idx="12">
                  <c:v>ค่าใช้จ่ายอื่น</c:v>
                </c:pt>
                <c:pt idx="13">
                  <c:v>สิ่งก่อสร้างฯ</c:v>
                </c:pt>
                <c:pt idx="14">
                  <c:v>รวมรายจ่าย</c:v>
                </c:pt>
              </c:strCache>
            </c:strRef>
          </c:cat>
          <c:val>
            <c:numRef>
              <c:f>คลองหาด!$E$19:$E$33</c:f>
              <c:numCache>
                <c:formatCode>#,##0.00_ ;[Red]\-#,##0.00\ </c:formatCode>
                <c:ptCount val="15"/>
                <c:pt idx="0">
                  <c:v>75.359974516939204</c:v>
                </c:pt>
                <c:pt idx="1">
                  <c:v>44.096852366678071</c:v>
                </c:pt>
                <c:pt idx="2">
                  <c:v>42.554888093507152</c:v>
                </c:pt>
                <c:pt idx="3">
                  <c:v>54.173962323587496</c:v>
                </c:pt>
                <c:pt idx="4">
                  <c:v>35.010060362173036</c:v>
                </c:pt>
                <c:pt idx="5">
                  <c:v>16.118207802923145</c:v>
                </c:pt>
                <c:pt idx="6">
                  <c:v>84.435368716717804</c:v>
                </c:pt>
                <c:pt idx="7">
                  <c:v>77.257800756353546</c:v>
                </c:pt>
                <c:pt idx="8">
                  <c:v>102.88771783080601</c:v>
                </c:pt>
                <c:pt idx="9">
                  <c:v>71.267028617382564</c:v>
                </c:pt>
                <c:pt idx="10">
                  <c:v>76.455696322451487</c:v>
                </c:pt>
                <c:pt idx="11">
                  <c:v>88.772502922125938</c:v>
                </c:pt>
                <c:pt idx="12">
                  <c:v>95.391109840328269</c:v>
                </c:pt>
                <c:pt idx="13">
                  <c:v>113.07122824383403</c:v>
                </c:pt>
                <c:pt idx="14">
                  <c:v>77.550510556315075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67-4D53-B755-3B25679BC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234398464"/>
        <c:axId val="2734005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[3]คลองหาด!$C$19:$C$32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6627668.523</c:v>
                      </c:pt>
                      <c:pt idx="1">
                        <c:v>102048.09999999999</c:v>
                      </c:pt>
                      <c:pt idx="2">
                        <c:v>3368154.88</c:v>
                      </c:pt>
                      <c:pt idx="3">
                        <c:v>3625239</c:v>
                      </c:pt>
                      <c:pt idx="4">
                        <c:v>12425</c:v>
                      </c:pt>
                      <c:pt idx="5">
                        <c:v>434380.80000000005</c:v>
                      </c:pt>
                      <c:pt idx="6">
                        <c:v>8749897.6699999999</c:v>
                      </c:pt>
                      <c:pt idx="7">
                        <c:v>15568724.300000001</c:v>
                      </c:pt>
                      <c:pt idx="8">
                        <c:v>904475.49</c:v>
                      </c:pt>
                      <c:pt idx="9">
                        <c:v>7638706.6300000008</c:v>
                      </c:pt>
                      <c:pt idx="10">
                        <c:v>2406671.4299999992</c:v>
                      </c:pt>
                      <c:pt idx="11">
                        <c:v>4036882.8319999999</c:v>
                      </c:pt>
                      <c:pt idx="12">
                        <c:v>6884120.4499999993</c:v>
                      </c:pt>
                      <c:pt idx="13">
                        <c:v>1454760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A67-4D53-B755-3B25679BC9C4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[3]คลองหาด!$D$19:$D$32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4036899.5</c:v>
                      </c:pt>
                      <c:pt idx="1">
                        <c:v>45000</c:v>
                      </c:pt>
                      <c:pt idx="2">
                        <c:v>1386144.54</c:v>
                      </c:pt>
                      <c:pt idx="3">
                        <c:v>1615327.51</c:v>
                      </c:pt>
                      <c:pt idx="4">
                        <c:v>4350</c:v>
                      </c:pt>
                      <c:pt idx="5">
                        <c:v>70014.399999999994</c:v>
                      </c:pt>
                      <c:pt idx="6">
                        <c:v>6597870.3599999994</c:v>
                      </c:pt>
                      <c:pt idx="7">
                        <c:v>10678039</c:v>
                      </c:pt>
                      <c:pt idx="8">
                        <c:v>881321.39</c:v>
                      </c:pt>
                      <c:pt idx="9">
                        <c:v>4524897.54</c:v>
                      </c:pt>
                      <c:pt idx="10">
                        <c:v>1835824.09</c:v>
                      </c:pt>
                      <c:pt idx="11">
                        <c:v>3159502.03</c:v>
                      </c:pt>
                      <c:pt idx="12">
                        <c:v>5976365.5499999998</c:v>
                      </c:pt>
                      <c:pt idx="13">
                        <c:v>1392215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A67-4D53-B755-3B25679BC9C4}"/>
                  </c:ext>
                </c:extLst>
              </c15:ser>
            </c15:filteredBarSeries>
          </c:ext>
        </c:extLst>
      </c:barChart>
      <c:catAx>
        <c:axId val="234398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73400576"/>
        <c:crosses val="autoZero"/>
        <c:auto val="1"/>
        <c:lblAlgn val="ctr"/>
        <c:lblOffset val="100"/>
        <c:noMultiLvlLbl val="0"/>
      </c:catAx>
      <c:valAx>
        <c:axId val="2734005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&quot; &quot;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343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800" b="1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2"/>
          <c:order val="2"/>
          <c:spPr>
            <a:solidFill>
              <a:srgbClr val="4472C4">
                <a:lumMod val="60000"/>
                <a:lumOff val="40000"/>
                <a:alpha val="84706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4472C4">
                  <a:lumMod val="50000"/>
                  <a:alpha val="84706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485-40F9-9C84-D7036CDCBA79}"/>
              </c:ext>
            </c:extLst>
          </c:dPt>
          <c:dLbls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800" b="1" i="0" u="none" strike="noStrike" kern="1200" baseline="0">
                      <a:solidFill>
                        <a:schemeClr val="bg1"/>
                      </a:solidFill>
                      <a:latin typeface="TH SarabunPSK" panose="020B0500040200020003" pitchFamily="34" charset="-34"/>
                      <a:ea typeface="+mn-ea"/>
                      <a:cs typeface="TH SarabunPSK" panose="020B0500040200020003" pitchFamily="34" charset="-34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485-40F9-9C84-D7036CDCBA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รพร.สระแก้ว!$B$8:$B$18</c:f>
              <c:strCache>
                <c:ptCount val="11"/>
                <c:pt idx="0">
                  <c:v>UC</c:v>
                </c:pt>
                <c:pt idx="1">
                  <c:v>EMS</c:v>
                </c:pt>
                <c:pt idx="2">
                  <c:v>เบิกต้นสังกัด</c:v>
                </c:pt>
                <c:pt idx="3">
                  <c:v>อปท.</c:v>
                </c:pt>
                <c:pt idx="4">
                  <c:v>เบิกจ่ายตรง</c:v>
                </c:pt>
                <c:pt idx="5">
                  <c:v>ประกันสังคม</c:v>
                </c:pt>
                <c:pt idx="6">
                  <c:v>ต่างด้าว</c:v>
                </c:pt>
                <c:pt idx="7">
                  <c:v>บริการอื่น ๆ</c:v>
                </c:pt>
                <c:pt idx="8">
                  <c:v>รายได้อื่น</c:v>
                </c:pt>
                <c:pt idx="9">
                  <c:v>งบลงทุน</c:v>
                </c:pt>
                <c:pt idx="10">
                  <c:v>รวมรายรับ</c:v>
                </c:pt>
              </c:strCache>
            </c:strRef>
          </c:cat>
          <c:val>
            <c:numRef>
              <c:f>รพร.สระแก้ว!$E$8:$E$18</c:f>
              <c:numCache>
                <c:formatCode>#,##0.00_ ;[Red]\-#,##0.00\ </c:formatCode>
                <c:ptCount val="11"/>
                <c:pt idx="0">
                  <c:v>81.85768675171974</c:v>
                </c:pt>
                <c:pt idx="1">
                  <c:v>87.186274509803923</c:v>
                </c:pt>
                <c:pt idx="2">
                  <c:v>145.63605200000001</c:v>
                </c:pt>
                <c:pt idx="3">
                  <c:v>118.96465883333333</c:v>
                </c:pt>
                <c:pt idx="4">
                  <c:v>92.601260863758213</c:v>
                </c:pt>
                <c:pt idx="5">
                  <c:v>96.019682392156881</c:v>
                </c:pt>
                <c:pt idx="6">
                  <c:v>101.85219849016865</c:v>
                </c:pt>
                <c:pt idx="7">
                  <c:v>119.8216305786507</c:v>
                </c:pt>
                <c:pt idx="8">
                  <c:v>95.70004058661398</c:v>
                </c:pt>
                <c:pt idx="9">
                  <c:v>100.00000024084606</c:v>
                </c:pt>
                <c:pt idx="10">
                  <c:v>96.058667677092075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85-40F9-9C84-D7036CDCBA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82189184"/>
        <c:axId val="2527887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[3]คลองหาด!$C$8:$C$18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47920051.980000004</c:v>
                      </c:pt>
                      <c:pt idx="1">
                        <c:v>174550</c:v>
                      </c:pt>
                      <c:pt idx="2">
                        <c:v>117478.97</c:v>
                      </c:pt>
                      <c:pt idx="3">
                        <c:v>430071.67700000003</c:v>
                      </c:pt>
                      <c:pt idx="4">
                        <c:v>3705799.2048000004</c:v>
                      </c:pt>
                      <c:pt idx="5">
                        <c:v>5430725.71</c:v>
                      </c:pt>
                      <c:pt idx="6">
                        <c:v>837759</c:v>
                      </c:pt>
                      <c:pt idx="7">
                        <c:v>39108449.859999999</c:v>
                      </c:pt>
                      <c:pt idx="8">
                        <c:v>5252514.87</c:v>
                      </c:pt>
                      <c:pt idx="9">
                        <c:v>8061339.1399999997</c:v>
                      </c:pt>
                      <c:pt idx="10">
                        <c:v>111038740.41180001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485-40F9-9C84-D7036CDCBA79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[3]คลองหาด!$D$8:$D$18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45510454.330000013</c:v>
                      </c:pt>
                      <c:pt idx="1">
                        <c:v>133300</c:v>
                      </c:pt>
                      <c:pt idx="2">
                        <c:v>116975</c:v>
                      </c:pt>
                      <c:pt idx="3">
                        <c:v>636699.74999999988</c:v>
                      </c:pt>
                      <c:pt idx="4">
                        <c:v>6890870.7800000003</c:v>
                      </c:pt>
                      <c:pt idx="5">
                        <c:v>8009381.9499999993</c:v>
                      </c:pt>
                      <c:pt idx="6">
                        <c:v>595081</c:v>
                      </c:pt>
                      <c:pt idx="7">
                        <c:v>29748834.91</c:v>
                      </c:pt>
                      <c:pt idx="8">
                        <c:v>1998882.95</c:v>
                      </c:pt>
                      <c:pt idx="9">
                        <c:v>1775639.14</c:v>
                      </c:pt>
                      <c:pt idx="10">
                        <c:v>95416119.810000017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485-40F9-9C84-D7036CDCBA79}"/>
                  </c:ext>
                </c:extLst>
              </c15:ser>
            </c15:filteredBarSeries>
          </c:ext>
        </c:extLst>
      </c:barChart>
      <c:catAx>
        <c:axId val="282189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cap="all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52788736"/>
        <c:crosses val="autoZero"/>
        <c:auto val="1"/>
        <c:lblAlgn val="ctr"/>
        <c:lblOffset val="100"/>
        <c:noMultiLvlLbl val="0"/>
      </c:catAx>
      <c:valAx>
        <c:axId val="252788736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821891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2800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73505539530331"/>
          <c:y val="2.8522532800912721E-2"/>
          <c:w val="0.82172535363772603"/>
          <c:h val="0.89535419595653798"/>
        </c:manualLayout>
      </c:layout>
      <c:barChart>
        <c:barDir val="bar"/>
        <c:grouping val="clustered"/>
        <c:varyColors val="0"/>
        <c:ser>
          <c:idx val="2"/>
          <c:order val="2"/>
          <c:spPr>
            <a:solidFill>
              <a:srgbClr val="70AD47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rgbClr val="70AD47">
                  <a:lumMod val="5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73B-4A36-8925-1C75AB3613A1}"/>
              </c:ext>
            </c:extLst>
          </c:dPt>
          <c:dLbls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73B-4A36-8925-1C75AB3613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รพร.สระแก้ว!$B$19:$B$33</c:f>
              <c:strCache>
                <c:ptCount val="15"/>
                <c:pt idx="0">
                  <c:v>ค่ายา</c:v>
                </c:pt>
                <c:pt idx="1">
                  <c:v>วัสดุเภสัชกรรม</c:v>
                </c:pt>
                <c:pt idx="2">
                  <c:v>วัสดุการแพทย์</c:v>
                </c:pt>
                <c:pt idx="3">
                  <c:v>วัสดุวิทยาศาสตร์</c:v>
                </c:pt>
                <c:pt idx="4">
                  <c:v>วัสดุเอกซเรย์</c:v>
                </c:pt>
                <c:pt idx="5">
                  <c:v>วัสดุทันตกรรม</c:v>
                </c:pt>
                <c:pt idx="6">
                  <c:v>จ้างชั่วคราว</c:v>
                </c:pt>
                <c:pt idx="7">
                  <c:v>ค่าตอบแทน</c:v>
                </c:pt>
                <c:pt idx="8">
                  <c:v>ค่าใช้จ่ายบุคลากรอื่น </c:v>
                </c:pt>
                <c:pt idx="9">
                  <c:v>ค่าใช้สอย</c:v>
                </c:pt>
                <c:pt idx="10">
                  <c:v>ค่าสาธารณูปโภค </c:v>
                </c:pt>
                <c:pt idx="11">
                  <c:v>วัสดุใช้ไป </c:v>
                </c:pt>
                <c:pt idx="12">
                  <c:v>ค่าใช้จ่ายอื่น</c:v>
                </c:pt>
                <c:pt idx="13">
                  <c:v>สิ่งก่อสร้างฯ</c:v>
                </c:pt>
                <c:pt idx="14">
                  <c:v>รวมรายจ่าย</c:v>
                </c:pt>
              </c:strCache>
            </c:strRef>
          </c:cat>
          <c:val>
            <c:numRef>
              <c:f>รพร.สระแก้ว!$E$19:$E$33</c:f>
              <c:numCache>
                <c:formatCode>#,##0.00_ ;[Red]\-#,##0.00\ </c:formatCode>
                <c:ptCount val="15"/>
                <c:pt idx="0">
                  <c:v>59.086003579874514</c:v>
                </c:pt>
                <c:pt idx="1">
                  <c:v>41.045122744859697</c:v>
                </c:pt>
                <c:pt idx="2">
                  <c:v>69.875870126171179</c:v>
                </c:pt>
                <c:pt idx="3">
                  <c:v>89.879973514314088</c:v>
                </c:pt>
                <c:pt idx="4">
                  <c:v>0</c:v>
                </c:pt>
                <c:pt idx="5">
                  <c:v>16.868286049731744</c:v>
                </c:pt>
                <c:pt idx="6">
                  <c:v>89.089887536813919</c:v>
                </c:pt>
                <c:pt idx="7">
                  <c:v>89.868232907958287</c:v>
                </c:pt>
                <c:pt idx="8">
                  <c:v>88.833113111783561</c:v>
                </c:pt>
                <c:pt idx="9">
                  <c:v>73.48725567665025</c:v>
                </c:pt>
                <c:pt idx="10">
                  <c:v>92.131318550584339</c:v>
                </c:pt>
                <c:pt idx="11">
                  <c:v>67.005129245813634</c:v>
                </c:pt>
                <c:pt idx="12">
                  <c:v>66.573081554457744</c:v>
                </c:pt>
                <c:pt idx="13">
                  <c:v>21.845939496387452</c:v>
                </c:pt>
                <c:pt idx="14">
                  <c:v>60.553184687214447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3B-4A36-8925-1C75AB361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234398464"/>
        <c:axId val="2734005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[3]คลองหาด!$C$19:$C$32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6627668.523</c:v>
                      </c:pt>
                      <c:pt idx="1">
                        <c:v>102048.09999999999</c:v>
                      </c:pt>
                      <c:pt idx="2">
                        <c:v>3368154.88</c:v>
                      </c:pt>
                      <c:pt idx="3">
                        <c:v>3625239</c:v>
                      </c:pt>
                      <c:pt idx="4">
                        <c:v>12425</c:v>
                      </c:pt>
                      <c:pt idx="5">
                        <c:v>434380.80000000005</c:v>
                      </c:pt>
                      <c:pt idx="6">
                        <c:v>8749897.6699999999</c:v>
                      </c:pt>
                      <c:pt idx="7">
                        <c:v>15568724.300000001</c:v>
                      </c:pt>
                      <c:pt idx="8">
                        <c:v>904475.49</c:v>
                      </c:pt>
                      <c:pt idx="9">
                        <c:v>7638706.6300000008</c:v>
                      </c:pt>
                      <c:pt idx="10">
                        <c:v>2406671.4299999992</c:v>
                      </c:pt>
                      <c:pt idx="11">
                        <c:v>4036882.8319999999</c:v>
                      </c:pt>
                      <c:pt idx="12">
                        <c:v>6884120.4499999993</c:v>
                      </c:pt>
                      <c:pt idx="13">
                        <c:v>1454760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73B-4A36-8925-1C75AB3613A1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[3]คลองหาด!$D$19:$D$32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4036899.5</c:v>
                      </c:pt>
                      <c:pt idx="1">
                        <c:v>45000</c:v>
                      </c:pt>
                      <c:pt idx="2">
                        <c:v>1386144.54</c:v>
                      </c:pt>
                      <c:pt idx="3">
                        <c:v>1615327.51</c:v>
                      </c:pt>
                      <c:pt idx="4">
                        <c:v>4350</c:v>
                      </c:pt>
                      <c:pt idx="5">
                        <c:v>70014.399999999994</c:v>
                      </c:pt>
                      <c:pt idx="6">
                        <c:v>6597870.3599999994</c:v>
                      </c:pt>
                      <c:pt idx="7">
                        <c:v>10678039</c:v>
                      </c:pt>
                      <c:pt idx="8">
                        <c:v>881321.39</c:v>
                      </c:pt>
                      <c:pt idx="9">
                        <c:v>4524897.54</c:v>
                      </c:pt>
                      <c:pt idx="10">
                        <c:v>1835824.09</c:v>
                      </c:pt>
                      <c:pt idx="11">
                        <c:v>3159502.03</c:v>
                      </c:pt>
                      <c:pt idx="12">
                        <c:v>5976365.5499999998</c:v>
                      </c:pt>
                      <c:pt idx="13">
                        <c:v>1392215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73B-4A36-8925-1C75AB3613A1}"/>
                  </c:ext>
                </c:extLst>
              </c15:ser>
            </c15:filteredBarSeries>
          </c:ext>
        </c:extLst>
      </c:barChart>
      <c:catAx>
        <c:axId val="234398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73400576"/>
        <c:crosses val="autoZero"/>
        <c:auto val="1"/>
        <c:lblAlgn val="ctr"/>
        <c:lblOffset val="100"/>
        <c:noMultiLvlLbl val="0"/>
      </c:catAx>
      <c:valAx>
        <c:axId val="2734005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&quot; &quot;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343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800" b="1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73505539530331"/>
          <c:y val="2.8522532800912721E-2"/>
          <c:w val="0.82172535363772603"/>
          <c:h val="0.89535419595653798"/>
        </c:manualLayout>
      </c:layout>
      <c:barChart>
        <c:barDir val="bar"/>
        <c:grouping val="clustered"/>
        <c:varyColors val="0"/>
        <c:ser>
          <c:idx val="2"/>
          <c:order val="2"/>
          <c:spPr>
            <a:solidFill>
              <a:srgbClr val="70AD47">
                <a:lumMod val="50000"/>
              </a:srgbClr>
            </a:solidFill>
            <a:ln>
              <a:noFill/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2D4-4028-ABC2-0592DB58EC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โคกสูง!$B$19:$B$33</c:f>
              <c:strCache>
                <c:ptCount val="15"/>
                <c:pt idx="0">
                  <c:v>ค่ายา</c:v>
                </c:pt>
                <c:pt idx="1">
                  <c:v>วัสดุเภสัชกรรม</c:v>
                </c:pt>
                <c:pt idx="2">
                  <c:v>วัสดุการแพทย์</c:v>
                </c:pt>
                <c:pt idx="3">
                  <c:v>วัสดุวิทยาศาสตร์</c:v>
                </c:pt>
                <c:pt idx="4">
                  <c:v>วัสดุเอกซเรย์</c:v>
                </c:pt>
                <c:pt idx="5">
                  <c:v>วัสดุทันตกรรม</c:v>
                </c:pt>
                <c:pt idx="6">
                  <c:v>จ้างชั่วคราว</c:v>
                </c:pt>
                <c:pt idx="7">
                  <c:v>ค่าตอบแทน</c:v>
                </c:pt>
                <c:pt idx="8">
                  <c:v>ค่าใช้จ่ายบุคลากรอื่น </c:v>
                </c:pt>
                <c:pt idx="9">
                  <c:v>ค่าใช้สอย</c:v>
                </c:pt>
                <c:pt idx="10">
                  <c:v>ค่าสาธารณูปโภค </c:v>
                </c:pt>
                <c:pt idx="11">
                  <c:v>วัสดุใช้ไป </c:v>
                </c:pt>
                <c:pt idx="12">
                  <c:v>ค่าใช้จ่ายอื่น</c:v>
                </c:pt>
                <c:pt idx="13">
                  <c:v>สิ่งก่อสร้างฯ</c:v>
                </c:pt>
                <c:pt idx="14">
                  <c:v>รวมรายจ่าย</c:v>
                </c:pt>
              </c:strCache>
            </c:strRef>
          </c:cat>
          <c:val>
            <c:numRef>
              <c:f>โคกสูง!$E$19:$E$33</c:f>
              <c:numCache>
                <c:formatCode>#,##0.00_ ;[Red]\-#,##0.00\ </c:formatCode>
                <c:ptCount val="15"/>
                <c:pt idx="0">
                  <c:v>51.402564279081446</c:v>
                </c:pt>
                <c:pt idx="1">
                  <c:v>61.19232004726657</c:v>
                </c:pt>
                <c:pt idx="2">
                  <c:v>111.27968239624464</c:v>
                </c:pt>
                <c:pt idx="3">
                  <c:v>52.904470031314041</c:v>
                </c:pt>
                <c:pt idx="4">
                  <c:v>0</c:v>
                </c:pt>
                <c:pt idx="5">
                  <c:v>64.53606160851092</c:v>
                </c:pt>
                <c:pt idx="6">
                  <c:v>83.263499950230596</c:v>
                </c:pt>
                <c:pt idx="7">
                  <c:v>67.701142303632324</c:v>
                </c:pt>
                <c:pt idx="8">
                  <c:v>106.57427899262349</c:v>
                </c:pt>
                <c:pt idx="9">
                  <c:v>51.460753789889033</c:v>
                </c:pt>
                <c:pt idx="10">
                  <c:v>64.602842020527703</c:v>
                </c:pt>
                <c:pt idx="11">
                  <c:v>100.39788615767908</c:v>
                </c:pt>
                <c:pt idx="12">
                  <c:v>80.783392020418376</c:v>
                </c:pt>
                <c:pt idx="13">
                  <c:v>64.82893393965503</c:v>
                </c:pt>
                <c:pt idx="14">
                  <c:v>69.190789138023391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D4-4028-ABC2-0592DB58E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234398464"/>
        <c:axId val="2734005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[3]คลองหาด!$C$19:$C$32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6627668.523</c:v>
                      </c:pt>
                      <c:pt idx="1">
                        <c:v>102048.09999999999</c:v>
                      </c:pt>
                      <c:pt idx="2">
                        <c:v>3368154.88</c:v>
                      </c:pt>
                      <c:pt idx="3">
                        <c:v>3625239</c:v>
                      </c:pt>
                      <c:pt idx="4">
                        <c:v>12425</c:v>
                      </c:pt>
                      <c:pt idx="5">
                        <c:v>434380.80000000005</c:v>
                      </c:pt>
                      <c:pt idx="6">
                        <c:v>8749897.6699999999</c:v>
                      </c:pt>
                      <c:pt idx="7">
                        <c:v>15568724.300000001</c:v>
                      </c:pt>
                      <c:pt idx="8">
                        <c:v>904475.49</c:v>
                      </c:pt>
                      <c:pt idx="9">
                        <c:v>7638706.6300000008</c:v>
                      </c:pt>
                      <c:pt idx="10">
                        <c:v>2406671.4299999992</c:v>
                      </c:pt>
                      <c:pt idx="11">
                        <c:v>4036882.8319999999</c:v>
                      </c:pt>
                      <c:pt idx="12">
                        <c:v>6884120.4499999993</c:v>
                      </c:pt>
                      <c:pt idx="13">
                        <c:v>1454760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2D4-4028-ABC2-0592DB58EC16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[3]คลองหาด!$D$19:$D$32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4036899.5</c:v>
                      </c:pt>
                      <c:pt idx="1">
                        <c:v>45000</c:v>
                      </c:pt>
                      <c:pt idx="2">
                        <c:v>1386144.54</c:v>
                      </c:pt>
                      <c:pt idx="3">
                        <c:v>1615327.51</c:v>
                      </c:pt>
                      <c:pt idx="4">
                        <c:v>4350</c:v>
                      </c:pt>
                      <c:pt idx="5">
                        <c:v>70014.399999999994</c:v>
                      </c:pt>
                      <c:pt idx="6">
                        <c:v>6597870.3599999994</c:v>
                      </c:pt>
                      <c:pt idx="7">
                        <c:v>10678039</c:v>
                      </c:pt>
                      <c:pt idx="8">
                        <c:v>881321.39</c:v>
                      </c:pt>
                      <c:pt idx="9">
                        <c:v>4524897.54</c:v>
                      </c:pt>
                      <c:pt idx="10">
                        <c:v>1835824.09</c:v>
                      </c:pt>
                      <c:pt idx="11">
                        <c:v>3159502.03</c:v>
                      </c:pt>
                      <c:pt idx="12">
                        <c:v>5976365.5499999998</c:v>
                      </c:pt>
                      <c:pt idx="13">
                        <c:v>1392215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2D4-4028-ABC2-0592DB58EC16}"/>
                  </c:ext>
                </c:extLst>
              </c15:ser>
            </c15:filteredBarSeries>
          </c:ext>
        </c:extLst>
      </c:barChart>
      <c:catAx>
        <c:axId val="234398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73400576"/>
        <c:crosses val="autoZero"/>
        <c:auto val="1"/>
        <c:lblAlgn val="ctr"/>
        <c:lblOffset val="100"/>
        <c:noMultiLvlLbl val="0"/>
      </c:catAx>
      <c:valAx>
        <c:axId val="2734005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&quot; &quot;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343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800" b="1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2"/>
          <c:order val="2"/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FF000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C1-4AE7-A134-95FEC1251C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1" i="0" u="none" strike="noStrike" kern="1200" baseline="0">
                    <a:solidFill>
                      <a:schemeClr val="lt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วังสมบูรณ์!$B$8:$B$18</c:f>
              <c:strCache>
                <c:ptCount val="11"/>
                <c:pt idx="0">
                  <c:v>UC</c:v>
                </c:pt>
                <c:pt idx="1">
                  <c:v>EMS</c:v>
                </c:pt>
                <c:pt idx="2">
                  <c:v>เบิกต้นสังกัด</c:v>
                </c:pt>
                <c:pt idx="3">
                  <c:v>อปท.</c:v>
                </c:pt>
                <c:pt idx="4">
                  <c:v>เบิกจ่ายตรง</c:v>
                </c:pt>
                <c:pt idx="5">
                  <c:v>ประกันสังคม</c:v>
                </c:pt>
                <c:pt idx="6">
                  <c:v>ต่างด้าว</c:v>
                </c:pt>
                <c:pt idx="7">
                  <c:v>บริการอื่น ๆ</c:v>
                </c:pt>
                <c:pt idx="8">
                  <c:v>รายได้อื่น</c:v>
                </c:pt>
                <c:pt idx="9">
                  <c:v>งบลงทุน</c:v>
                </c:pt>
                <c:pt idx="10">
                  <c:v>รวมรายรับ</c:v>
                </c:pt>
              </c:strCache>
            </c:strRef>
          </c:cat>
          <c:val>
            <c:numRef>
              <c:f>วังสมบูรณ์!$E$8:$E$18</c:f>
              <c:numCache>
                <c:formatCode>#,##0.00_ ;[Red]\-#,##0.00\ </c:formatCode>
                <c:ptCount val="11"/>
                <c:pt idx="0">
                  <c:v>96.905202882481191</c:v>
                </c:pt>
                <c:pt idx="1">
                  <c:v>95.5</c:v>
                </c:pt>
                <c:pt idx="2">
                  <c:v>10.182068628431145</c:v>
                </c:pt>
                <c:pt idx="3">
                  <c:v>48.995019048957921</c:v>
                </c:pt>
                <c:pt idx="4">
                  <c:v>86.315834868895678</c:v>
                </c:pt>
                <c:pt idx="5">
                  <c:v>36.188257789719735</c:v>
                </c:pt>
                <c:pt idx="6">
                  <c:v>56.08565677711178</c:v>
                </c:pt>
                <c:pt idx="7">
                  <c:v>72.687486024217492</c:v>
                </c:pt>
                <c:pt idx="8">
                  <c:v>125.57908151723859</c:v>
                </c:pt>
                <c:pt idx="9">
                  <c:v>100</c:v>
                </c:pt>
                <c:pt idx="10">
                  <c:v>80.914892217109966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C1-4AE7-A134-95FEC1251C8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82189184"/>
        <c:axId val="2527887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[3]คลองหาด!$C$8:$C$18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47920051.980000004</c:v>
                      </c:pt>
                      <c:pt idx="1">
                        <c:v>174550</c:v>
                      </c:pt>
                      <c:pt idx="2">
                        <c:v>117478.97</c:v>
                      </c:pt>
                      <c:pt idx="3">
                        <c:v>430071.67700000003</c:v>
                      </c:pt>
                      <c:pt idx="4">
                        <c:v>3705799.2048000004</c:v>
                      </c:pt>
                      <c:pt idx="5">
                        <c:v>5430725.71</c:v>
                      </c:pt>
                      <c:pt idx="6">
                        <c:v>837759</c:v>
                      </c:pt>
                      <c:pt idx="7">
                        <c:v>39108449.859999999</c:v>
                      </c:pt>
                      <c:pt idx="8">
                        <c:v>5252514.87</c:v>
                      </c:pt>
                      <c:pt idx="9">
                        <c:v>8061339.1399999997</c:v>
                      </c:pt>
                      <c:pt idx="10">
                        <c:v>111038740.41180001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DC1-4AE7-A134-95FEC1251C86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[3]คลองหาด!$D$8:$D$18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45510454.330000013</c:v>
                      </c:pt>
                      <c:pt idx="1">
                        <c:v>133300</c:v>
                      </c:pt>
                      <c:pt idx="2">
                        <c:v>116975</c:v>
                      </c:pt>
                      <c:pt idx="3">
                        <c:v>636699.74999999988</c:v>
                      </c:pt>
                      <c:pt idx="4">
                        <c:v>6890870.7800000003</c:v>
                      </c:pt>
                      <c:pt idx="5">
                        <c:v>8009381.9499999993</c:v>
                      </c:pt>
                      <c:pt idx="6">
                        <c:v>595081</c:v>
                      </c:pt>
                      <c:pt idx="7">
                        <c:v>29748834.91</c:v>
                      </c:pt>
                      <c:pt idx="8">
                        <c:v>1998882.95</c:v>
                      </c:pt>
                      <c:pt idx="9">
                        <c:v>1775639.14</c:v>
                      </c:pt>
                      <c:pt idx="10">
                        <c:v>95416119.810000017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DC1-4AE7-A134-95FEC1251C86}"/>
                  </c:ext>
                </c:extLst>
              </c15:ser>
            </c15:filteredBarSeries>
          </c:ext>
        </c:extLst>
      </c:barChart>
      <c:catAx>
        <c:axId val="282189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cap="all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52788736"/>
        <c:crosses val="autoZero"/>
        <c:auto val="1"/>
        <c:lblAlgn val="ctr"/>
        <c:lblOffset val="100"/>
        <c:noMultiLvlLbl val="0"/>
      </c:catAx>
      <c:valAx>
        <c:axId val="252788736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821891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2800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73505539530331"/>
          <c:y val="2.8522532800912721E-2"/>
          <c:w val="0.82172535363772603"/>
          <c:h val="0.89535419595653798"/>
        </c:manualLayout>
      </c:layout>
      <c:barChart>
        <c:barDir val="bar"/>
        <c:grouping val="clustered"/>
        <c:varyColors val="0"/>
        <c:ser>
          <c:idx val="2"/>
          <c:order val="2"/>
          <c:spPr>
            <a:solidFill>
              <a:srgbClr val="70AD47">
                <a:lumMod val="50000"/>
              </a:srgbClr>
            </a:solidFill>
            <a:ln>
              <a:noFill/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4C-469E-8CCF-3FEFE60A7B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วังสมบูรณ์!$B$19:$B$33</c:f>
              <c:strCache>
                <c:ptCount val="15"/>
                <c:pt idx="0">
                  <c:v>ค่ายา</c:v>
                </c:pt>
                <c:pt idx="1">
                  <c:v>วัสดุเภสัชกรรม</c:v>
                </c:pt>
                <c:pt idx="2">
                  <c:v>วัสดุการแพทย์</c:v>
                </c:pt>
                <c:pt idx="3">
                  <c:v>วัสดุวิทยาศาสตร์</c:v>
                </c:pt>
                <c:pt idx="4">
                  <c:v>วัสดุเอกซเรย์</c:v>
                </c:pt>
                <c:pt idx="5">
                  <c:v>วัสดุทันตกรรม</c:v>
                </c:pt>
                <c:pt idx="6">
                  <c:v>จ้างชั่วคราว</c:v>
                </c:pt>
                <c:pt idx="7">
                  <c:v>ค่าตอบแทน</c:v>
                </c:pt>
                <c:pt idx="8">
                  <c:v>ค่าใช้จ่ายบุคลากรอื่น </c:v>
                </c:pt>
                <c:pt idx="9">
                  <c:v>ค่าใช้สอย</c:v>
                </c:pt>
                <c:pt idx="10">
                  <c:v>ค่าสาธารณูปโภค </c:v>
                </c:pt>
                <c:pt idx="11">
                  <c:v>วัสดุใช้ไป </c:v>
                </c:pt>
                <c:pt idx="12">
                  <c:v>ค่าใช้จ่ายอื่น</c:v>
                </c:pt>
                <c:pt idx="13">
                  <c:v>สิ่งก่อสร้างฯ</c:v>
                </c:pt>
                <c:pt idx="14">
                  <c:v>รวมรายจ่าย</c:v>
                </c:pt>
              </c:strCache>
            </c:strRef>
          </c:cat>
          <c:val>
            <c:numRef>
              <c:f>วังสมบูรณ์!$E$19:$E$33</c:f>
              <c:numCache>
                <c:formatCode>#,##0.00_ ;[Red]\-#,##0.00\ </c:formatCode>
                <c:ptCount val="15"/>
                <c:pt idx="0">
                  <c:v>73.48120826891288</c:v>
                </c:pt>
                <c:pt idx="1">
                  <c:v>0</c:v>
                </c:pt>
                <c:pt idx="2">
                  <c:v>62.191712753433201</c:v>
                </c:pt>
                <c:pt idx="3">
                  <c:v>58.479373568190702</c:v>
                </c:pt>
                <c:pt idx="4">
                  <c:v>0</c:v>
                </c:pt>
                <c:pt idx="5">
                  <c:v>26.220418940934366</c:v>
                </c:pt>
                <c:pt idx="6">
                  <c:v>88.968242279362869</c:v>
                </c:pt>
                <c:pt idx="7">
                  <c:v>69.145302366826343</c:v>
                </c:pt>
                <c:pt idx="8">
                  <c:v>67.477708885077192</c:v>
                </c:pt>
                <c:pt idx="9">
                  <c:v>49.150371488023993</c:v>
                </c:pt>
                <c:pt idx="10">
                  <c:v>91.893119408250058</c:v>
                </c:pt>
                <c:pt idx="11">
                  <c:v>58.321691239217991</c:v>
                </c:pt>
                <c:pt idx="12">
                  <c:v>129.18352928317947</c:v>
                </c:pt>
                <c:pt idx="13">
                  <c:v>25.252932133118325</c:v>
                </c:pt>
                <c:pt idx="14">
                  <c:v>62.938700063859862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4C-469E-8CCF-3FEFE60A7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234398464"/>
        <c:axId val="2734005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[3]คลองหาด!$C$19:$C$32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6627668.523</c:v>
                      </c:pt>
                      <c:pt idx="1">
                        <c:v>102048.09999999999</c:v>
                      </c:pt>
                      <c:pt idx="2">
                        <c:v>3368154.88</c:v>
                      </c:pt>
                      <c:pt idx="3">
                        <c:v>3625239</c:v>
                      </c:pt>
                      <c:pt idx="4">
                        <c:v>12425</c:v>
                      </c:pt>
                      <c:pt idx="5">
                        <c:v>434380.80000000005</c:v>
                      </c:pt>
                      <c:pt idx="6">
                        <c:v>8749897.6699999999</c:v>
                      </c:pt>
                      <c:pt idx="7">
                        <c:v>15568724.300000001</c:v>
                      </c:pt>
                      <c:pt idx="8">
                        <c:v>904475.49</c:v>
                      </c:pt>
                      <c:pt idx="9">
                        <c:v>7638706.6300000008</c:v>
                      </c:pt>
                      <c:pt idx="10">
                        <c:v>2406671.4299999992</c:v>
                      </c:pt>
                      <c:pt idx="11">
                        <c:v>4036882.8319999999</c:v>
                      </c:pt>
                      <c:pt idx="12">
                        <c:v>6884120.4499999993</c:v>
                      </c:pt>
                      <c:pt idx="13">
                        <c:v>1454760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E4C-469E-8CCF-3FEFE60A7B60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[3]คลองหาด!$D$19:$D$32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4036899.5</c:v>
                      </c:pt>
                      <c:pt idx="1">
                        <c:v>45000</c:v>
                      </c:pt>
                      <c:pt idx="2">
                        <c:v>1386144.54</c:v>
                      </c:pt>
                      <c:pt idx="3">
                        <c:v>1615327.51</c:v>
                      </c:pt>
                      <c:pt idx="4">
                        <c:v>4350</c:v>
                      </c:pt>
                      <c:pt idx="5">
                        <c:v>70014.399999999994</c:v>
                      </c:pt>
                      <c:pt idx="6">
                        <c:v>6597870.3599999994</c:v>
                      </c:pt>
                      <c:pt idx="7">
                        <c:v>10678039</c:v>
                      </c:pt>
                      <c:pt idx="8">
                        <c:v>881321.39</c:v>
                      </c:pt>
                      <c:pt idx="9">
                        <c:v>4524897.54</c:v>
                      </c:pt>
                      <c:pt idx="10">
                        <c:v>1835824.09</c:v>
                      </c:pt>
                      <c:pt idx="11">
                        <c:v>3159502.03</c:v>
                      </c:pt>
                      <c:pt idx="12">
                        <c:v>5976365.5499999998</c:v>
                      </c:pt>
                      <c:pt idx="13">
                        <c:v>1392215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E4C-469E-8CCF-3FEFE60A7B60}"/>
                  </c:ext>
                </c:extLst>
              </c15:ser>
            </c15:filteredBarSeries>
          </c:ext>
        </c:extLst>
      </c:barChart>
      <c:catAx>
        <c:axId val="234398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73400576"/>
        <c:crosses val="autoZero"/>
        <c:auto val="1"/>
        <c:lblAlgn val="ctr"/>
        <c:lblOffset val="100"/>
        <c:noMultiLvlLbl val="0"/>
      </c:catAx>
      <c:valAx>
        <c:axId val="2734005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&quot; &quot;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343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800" b="1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2"/>
          <c:order val="2"/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FF000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53-4153-B2A6-AA0E6CD66D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1" i="0" u="none" strike="noStrike" kern="1200" baseline="0">
                    <a:solidFill>
                      <a:schemeClr val="lt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เขาฉกรรจ์!$B$8:$B$18</c:f>
              <c:strCache>
                <c:ptCount val="11"/>
                <c:pt idx="0">
                  <c:v>UC</c:v>
                </c:pt>
                <c:pt idx="1">
                  <c:v>EMS</c:v>
                </c:pt>
                <c:pt idx="2">
                  <c:v>เบิกต้นสังกัด</c:v>
                </c:pt>
                <c:pt idx="3">
                  <c:v>อปท.</c:v>
                </c:pt>
                <c:pt idx="4">
                  <c:v>เบิกจ่ายตรง</c:v>
                </c:pt>
                <c:pt idx="5">
                  <c:v>ประกันสังคม</c:v>
                </c:pt>
                <c:pt idx="6">
                  <c:v>ต่างด้าว</c:v>
                </c:pt>
                <c:pt idx="7">
                  <c:v>บริการอื่น ๆ</c:v>
                </c:pt>
                <c:pt idx="8">
                  <c:v>รายได้อื่น</c:v>
                </c:pt>
                <c:pt idx="9">
                  <c:v>งบลงทุน</c:v>
                </c:pt>
                <c:pt idx="10">
                  <c:v>รวมรายรับ</c:v>
                </c:pt>
              </c:strCache>
            </c:strRef>
          </c:cat>
          <c:val>
            <c:numRef>
              <c:f>เขาฉกรรจ์!$E$8:$E$18</c:f>
              <c:numCache>
                <c:formatCode>#,##0.00_ ;[Red]\-#,##0.00\ </c:formatCode>
                <c:ptCount val="11"/>
                <c:pt idx="0">
                  <c:v>90.045255992410773</c:v>
                </c:pt>
                <c:pt idx="1">
                  <c:v>87.094594594594597</c:v>
                </c:pt>
                <c:pt idx="2">
                  <c:v>36.205926759229108</c:v>
                </c:pt>
                <c:pt idx="3">
                  <c:v>170.60057560655599</c:v>
                </c:pt>
                <c:pt idx="4">
                  <c:v>174.06070066666663</c:v>
                </c:pt>
                <c:pt idx="5">
                  <c:v>149.32704666666669</c:v>
                </c:pt>
                <c:pt idx="6">
                  <c:v>178.54027777777779</c:v>
                </c:pt>
                <c:pt idx="7">
                  <c:v>176.79585559889219</c:v>
                </c:pt>
                <c:pt idx="8">
                  <c:v>74.337080368906442</c:v>
                </c:pt>
                <c:pt idx="9">
                  <c:v>100</c:v>
                </c:pt>
                <c:pt idx="10">
                  <c:v>112.19205616709961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53-4153-B2A6-AA0E6CD66D6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82189184"/>
        <c:axId val="2527887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[3]คลองหาด!$C$8:$C$18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47920051.980000004</c:v>
                      </c:pt>
                      <c:pt idx="1">
                        <c:v>174550</c:v>
                      </c:pt>
                      <c:pt idx="2">
                        <c:v>117478.97</c:v>
                      </c:pt>
                      <c:pt idx="3">
                        <c:v>430071.67700000003</c:v>
                      </c:pt>
                      <c:pt idx="4">
                        <c:v>3705799.2048000004</c:v>
                      </c:pt>
                      <c:pt idx="5">
                        <c:v>5430725.71</c:v>
                      </c:pt>
                      <c:pt idx="6">
                        <c:v>837759</c:v>
                      </c:pt>
                      <c:pt idx="7">
                        <c:v>39108449.859999999</c:v>
                      </c:pt>
                      <c:pt idx="8">
                        <c:v>5252514.87</c:v>
                      </c:pt>
                      <c:pt idx="9">
                        <c:v>8061339.1399999997</c:v>
                      </c:pt>
                      <c:pt idx="10">
                        <c:v>111038740.41180001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353-4153-B2A6-AA0E6CD66D63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[3]คลองหาด!$D$8:$D$18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45510454.330000013</c:v>
                      </c:pt>
                      <c:pt idx="1">
                        <c:v>133300</c:v>
                      </c:pt>
                      <c:pt idx="2">
                        <c:v>116975</c:v>
                      </c:pt>
                      <c:pt idx="3">
                        <c:v>636699.74999999988</c:v>
                      </c:pt>
                      <c:pt idx="4">
                        <c:v>6890870.7800000003</c:v>
                      </c:pt>
                      <c:pt idx="5">
                        <c:v>8009381.9499999993</c:v>
                      </c:pt>
                      <c:pt idx="6">
                        <c:v>595081</c:v>
                      </c:pt>
                      <c:pt idx="7">
                        <c:v>29748834.91</c:v>
                      </c:pt>
                      <c:pt idx="8">
                        <c:v>1998882.95</c:v>
                      </c:pt>
                      <c:pt idx="9">
                        <c:v>1775639.14</c:v>
                      </c:pt>
                      <c:pt idx="10">
                        <c:v>95416119.810000017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353-4153-B2A6-AA0E6CD66D63}"/>
                  </c:ext>
                </c:extLst>
              </c15:ser>
            </c15:filteredBarSeries>
          </c:ext>
        </c:extLst>
      </c:barChart>
      <c:catAx>
        <c:axId val="282189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cap="all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52788736"/>
        <c:crosses val="autoZero"/>
        <c:auto val="1"/>
        <c:lblAlgn val="ctr"/>
        <c:lblOffset val="100"/>
        <c:noMultiLvlLbl val="0"/>
      </c:catAx>
      <c:valAx>
        <c:axId val="252788736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821891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2800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73505539530331"/>
          <c:y val="2.8522532800912721E-2"/>
          <c:w val="0.82172535363772603"/>
          <c:h val="0.89535419595653798"/>
        </c:manualLayout>
      </c:layout>
      <c:barChart>
        <c:barDir val="bar"/>
        <c:grouping val="clustered"/>
        <c:varyColors val="0"/>
        <c:ser>
          <c:idx val="2"/>
          <c:order val="2"/>
          <c:spPr>
            <a:solidFill>
              <a:srgbClr val="70AD47">
                <a:lumMod val="50000"/>
              </a:srgbClr>
            </a:solidFill>
            <a:ln>
              <a:noFill/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6E2-47A2-8A30-6077DED7DE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เขาฉกรรจ์!$B$19:$B$33</c:f>
              <c:strCache>
                <c:ptCount val="15"/>
                <c:pt idx="0">
                  <c:v>ค่ายา</c:v>
                </c:pt>
                <c:pt idx="1">
                  <c:v>วัสดุเภสัชกรรม</c:v>
                </c:pt>
                <c:pt idx="2">
                  <c:v>วัสดุการแพทย์</c:v>
                </c:pt>
                <c:pt idx="3">
                  <c:v>วัสดุวิทยาศาสตร์</c:v>
                </c:pt>
                <c:pt idx="4">
                  <c:v>วัสดุเอกซเรย์</c:v>
                </c:pt>
                <c:pt idx="5">
                  <c:v>วัสดุทันตกรรม</c:v>
                </c:pt>
                <c:pt idx="6">
                  <c:v>จ้างชั่วคราว</c:v>
                </c:pt>
                <c:pt idx="7">
                  <c:v>ค่าตอบแทน</c:v>
                </c:pt>
                <c:pt idx="8">
                  <c:v>ค่าใช้จ่ายบุคลากรอื่น </c:v>
                </c:pt>
                <c:pt idx="9">
                  <c:v>ค่าใช้สอย</c:v>
                </c:pt>
                <c:pt idx="10">
                  <c:v>ค่าสาธารณูปโภค </c:v>
                </c:pt>
                <c:pt idx="11">
                  <c:v>วัสดุใช้ไป </c:v>
                </c:pt>
                <c:pt idx="12">
                  <c:v>ค่าใช้จ่ายอื่น</c:v>
                </c:pt>
                <c:pt idx="13">
                  <c:v>สิ่งก่อสร้างฯ</c:v>
                </c:pt>
                <c:pt idx="14">
                  <c:v>รวมรายจ่าย</c:v>
                </c:pt>
              </c:strCache>
            </c:strRef>
          </c:cat>
          <c:val>
            <c:numRef>
              <c:f>เขาฉกรรจ์!$E$19:$E$33</c:f>
              <c:numCache>
                <c:formatCode>#,##0.00_ ;[Red]\-#,##0.00\ </c:formatCode>
                <c:ptCount val="15"/>
                <c:pt idx="0">
                  <c:v>64.984601557032477</c:v>
                </c:pt>
                <c:pt idx="1">
                  <c:v>57.647497436853385</c:v>
                </c:pt>
                <c:pt idx="2">
                  <c:v>111.3760288675431</c:v>
                </c:pt>
                <c:pt idx="3">
                  <c:v>69.116680203765284</c:v>
                </c:pt>
                <c:pt idx="4">
                  <c:v>0</c:v>
                </c:pt>
                <c:pt idx="5">
                  <c:v>62.596786466456265</c:v>
                </c:pt>
                <c:pt idx="6">
                  <c:v>88.480521249999995</c:v>
                </c:pt>
                <c:pt idx="7">
                  <c:v>111.68505183519777</c:v>
                </c:pt>
                <c:pt idx="8">
                  <c:v>99.625268352868602</c:v>
                </c:pt>
                <c:pt idx="9">
                  <c:v>62.675825353535352</c:v>
                </c:pt>
                <c:pt idx="10">
                  <c:v>100.7588499559478</c:v>
                </c:pt>
                <c:pt idx="11">
                  <c:v>97.132544691248711</c:v>
                </c:pt>
                <c:pt idx="12">
                  <c:v>146.59823393501804</c:v>
                </c:pt>
                <c:pt idx="13">
                  <c:v>77.146315216868928</c:v>
                </c:pt>
                <c:pt idx="14">
                  <c:v>94.011286433922351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E2-47A2-8A30-6077DED7D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234398464"/>
        <c:axId val="2734005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[3]คลองหาด!$C$19:$C$32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6627668.523</c:v>
                      </c:pt>
                      <c:pt idx="1">
                        <c:v>102048.09999999999</c:v>
                      </c:pt>
                      <c:pt idx="2">
                        <c:v>3368154.88</c:v>
                      </c:pt>
                      <c:pt idx="3">
                        <c:v>3625239</c:v>
                      </c:pt>
                      <c:pt idx="4">
                        <c:v>12425</c:v>
                      </c:pt>
                      <c:pt idx="5">
                        <c:v>434380.80000000005</c:v>
                      </c:pt>
                      <c:pt idx="6">
                        <c:v>8749897.6699999999</c:v>
                      </c:pt>
                      <c:pt idx="7">
                        <c:v>15568724.300000001</c:v>
                      </c:pt>
                      <c:pt idx="8">
                        <c:v>904475.49</c:v>
                      </c:pt>
                      <c:pt idx="9">
                        <c:v>7638706.6300000008</c:v>
                      </c:pt>
                      <c:pt idx="10">
                        <c:v>2406671.4299999992</c:v>
                      </c:pt>
                      <c:pt idx="11">
                        <c:v>4036882.8319999999</c:v>
                      </c:pt>
                      <c:pt idx="12">
                        <c:v>6884120.4499999993</c:v>
                      </c:pt>
                      <c:pt idx="13">
                        <c:v>1454760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6E2-47A2-8A30-6077DED7DE34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[3]คลองหาด!$D$19:$D$32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4036899.5</c:v>
                      </c:pt>
                      <c:pt idx="1">
                        <c:v>45000</c:v>
                      </c:pt>
                      <c:pt idx="2">
                        <c:v>1386144.54</c:v>
                      </c:pt>
                      <c:pt idx="3">
                        <c:v>1615327.51</c:v>
                      </c:pt>
                      <c:pt idx="4">
                        <c:v>4350</c:v>
                      </c:pt>
                      <c:pt idx="5">
                        <c:v>70014.399999999994</c:v>
                      </c:pt>
                      <c:pt idx="6">
                        <c:v>6597870.3599999994</c:v>
                      </c:pt>
                      <c:pt idx="7">
                        <c:v>10678039</c:v>
                      </c:pt>
                      <c:pt idx="8">
                        <c:v>881321.39</c:v>
                      </c:pt>
                      <c:pt idx="9">
                        <c:v>4524897.54</c:v>
                      </c:pt>
                      <c:pt idx="10">
                        <c:v>1835824.09</c:v>
                      </c:pt>
                      <c:pt idx="11">
                        <c:v>3159502.03</c:v>
                      </c:pt>
                      <c:pt idx="12">
                        <c:v>5976365.5499999998</c:v>
                      </c:pt>
                      <c:pt idx="13">
                        <c:v>1392215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F6E2-47A2-8A30-6077DED7DE34}"/>
                  </c:ext>
                </c:extLst>
              </c15:ser>
            </c15:filteredBarSeries>
          </c:ext>
        </c:extLst>
      </c:barChart>
      <c:catAx>
        <c:axId val="234398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73400576"/>
        <c:crosses val="autoZero"/>
        <c:auto val="1"/>
        <c:lblAlgn val="ctr"/>
        <c:lblOffset val="100"/>
        <c:noMultiLvlLbl val="0"/>
      </c:catAx>
      <c:valAx>
        <c:axId val="2734005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&quot; &quot;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343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800" b="1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2"/>
          <c:order val="2"/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FF000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33-4548-B84E-291C06E196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1" i="0" u="none" strike="noStrike" kern="1200" baseline="0">
                    <a:solidFill>
                      <a:schemeClr val="lt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อรัญประเทศ!$B$8:$B$18</c:f>
              <c:strCache>
                <c:ptCount val="11"/>
                <c:pt idx="0">
                  <c:v>UC</c:v>
                </c:pt>
                <c:pt idx="1">
                  <c:v>EMS</c:v>
                </c:pt>
                <c:pt idx="2">
                  <c:v>เบิกต้นสังกัด</c:v>
                </c:pt>
                <c:pt idx="3">
                  <c:v>อปท.</c:v>
                </c:pt>
                <c:pt idx="4">
                  <c:v>เบิกจ่ายตรง</c:v>
                </c:pt>
                <c:pt idx="5">
                  <c:v>ประกันสังคม</c:v>
                </c:pt>
                <c:pt idx="6">
                  <c:v>ต่างด้าว</c:v>
                </c:pt>
                <c:pt idx="7">
                  <c:v>บริการอื่น ๆ</c:v>
                </c:pt>
                <c:pt idx="8">
                  <c:v>รายได้อื่น</c:v>
                </c:pt>
                <c:pt idx="9">
                  <c:v>งบลงทุน</c:v>
                </c:pt>
                <c:pt idx="10">
                  <c:v>รวมรายรับ</c:v>
                </c:pt>
              </c:strCache>
            </c:strRef>
          </c:cat>
          <c:val>
            <c:numRef>
              <c:f>อรัญประเทศ!$E$8:$E$18</c:f>
              <c:numCache>
                <c:formatCode>#,##0.00_ ;[Red]\-#,##0.00\ </c:formatCode>
                <c:ptCount val="11"/>
                <c:pt idx="0">
                  <c:v>95.510066335738443</c:v>
                </c:pt>
                <c:pt idx="1">
                  <c:v>59.914285714285711</c:v>
                </c:pt>
                <c:pt idx="2">
                  <c:v>63.985780812436388</c:v>
                </c:pt>
                <c:pt idx="3">
                  <c:v>84.785087349138266</c:v>
                </c:pt>
                <c:pt idx="4">
                  <c:v>109.23645914585373</c:v>
                </c:pt>
                <c:pt idx="5">
                  <c:v>65.956957485066113</c:v>
                </c:pt>
                <c:pt idx="6">
                  <c:v>97.236758679213111</c:v>
                </c:pt>
                <c:pt idx="7">
                  <c:v>93.230899441307599</c:v>
                </c:pt>
                <c:pt idx="8">
                  <c:v>62.50542011099386</c:v>
                </c:pt>
                <c:pt idx="9">
                  <c:v>100</c:v>
                </c:pt>
                <c:pt idx="10">
                  <c:v>92.181558832454726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33-4548-B84E-291C06E1969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82189184"/>
        <c:axId val="2527887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[3]คลองหาด!$C$8:$C$18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47920051.980000004</c:v>
                      </c:pt>
                      <c:pt idx="1">
                        <c:v>174550</c:v>
                      </c:pt>
                      <c:pt idx="2">
                        <c:v>117478.97</c:v>
                      </c:pt>
                      <c:pt idx="3">
                        <c:v>430071.67700000003</c:v>
                      </c:pt>
                      <c:pt idx="4">
                        <c:v>3705799.2048000004</c:v>
                      </c:pt>
                      <c:pt idx="5">
                        <c:v>5430725.71</c:v>
                      </c:pt>
                      <c:pt idx="6">
                        <c:v>837759</c:v>
                      </c:pt>
                      <c:pt idx="7">
                        <c:v>39108449.859999999</c:v>
                      </c:pt>
                      <c:pt idx="8">
                        <c:v>5252514.87</c:v>
                      </c:pt>
                      <c:pt idx="9">
                        <c:v>8061339.1399999997</c:v>
                      </c:pt>
                      <c:pt idx="10">
                        <c:v>111038740.41180001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033-4548-B84E-291C06E1969C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[3]คลองหาด!$D$8:$D$18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45510454.330000013</c:v>
                      </c:pt>
                      <c:pt idx="1">
                        <c:v>133300</c:v>
                      </c:pt>
                      <c:pt idx="2">
                        <c:v>116975</c:v>
                      </c:pt>
                      <c:pt idx="3">
                        <c:v>636699.74999999988</c:v>
                      </c:pt>
                      <c:pt idx="4">
                        <c:v>6890870.7800000003</c:v>
                      </c:pt>
                      <c:pt idx="5">
                        <c:v>8009381.9499999993</c:v>
                      </c:pt>
                      <c:pt idx="6">
                        <c:v>595081</c:v>
                      </c:pt>
                      <c:pt idx="7">
                        <c:v>29748834.91</c:v>
                      </c:pt>
                      <c:pt idx="8">
                        <c:v>1998882.95</c:v>
                      </c:pt>
                      <c:pt idx="9">
                        <c:v>1775639.14</c:v>
                      </c:pt>
                      <c:pt idx="10">
                        <c:v>95416119.810000017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033-4548-B84E-291C06E1969C}"/>
                  </c:ext>
                </c:extLst>
              </c15:ser>
            </c15:filteredBarSeries>
          </c:ext>
        </c:extLst>
      </c:barChart>
      <c:catAx>
        <c:axId val="282189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cap="all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52788736"/>
        <c:crosses val="autoZero"/>
        <c:auto val="1"/>
        <c:lblAlgn val="ctr"/>
        <c:lblOffset val="100"/>
        <c:noMultiLvlLbl val="0"/>
      </c:catAx>
      <c:valAx>
        <c:axId val="252788736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821891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2800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73505539530331"/>
          <c:y val="2.8522532800912721E-2"/>
          <c:w val="0.82172535363772603"/>
          <c:h val="0.89535419595653798"/>
        </c:manualLayout>
      </c:layout>
      <c:barChart>
        <c:barDir val="bar"/>
        <c:grouping val="clustered"/>
        <c:varyColors val="0"/>
        <c:ser>
          <c:idx val="2"/>
          <c:order val="2"/>
          <c:spPr>
            <a:solidFill>
              <a:srgbClr val="70AD47">
                <a:lumMod val="50000"/>
              </a:srgbClr>
            </a:solidFill>
            <a:ln>
              <a:noFill/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E5-4001-A11D-EA5DCC00A1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อรัญประเทศ!$B$19:$B$33</c:f>
              <c:strCache>
                <c:ptCount val="15"/>
                <c:pt idx="0">
                  <c:v>ค่ายา</c:v>
                </c:pt>
                <c:pt idx="1">
                  <c:v>วัสดุเภสัชกรรม</c:v>
                </c:pt>
                <c:pt idx="2">
                  <c:v>วัสดุการแพทย์</c:v>
                </c:pt>
                <c:pt idx="3">
                  <c:v>วัสดุวิทยาศาสตร์</c:v>
                </c:pt>
                <c:pt idx="4">
                  <c:v>วัสดุเอกซเรย์</c:v>
                </c:pt>
                <c:pt idx="5">
                  <c:v>วัสดุทันตกรรม</c:v>
                </c:pt>
                <c:pt idx="6">
                  <c:v>จ้างชั่วคราว</c:v>
                </c:pt>
                <c:pt idx="7">
                  <c:v>ค่าตอบแทน</c:v>
                </c:pt>
                <c:pt idx="8">
                  <c:v>ค่าใช้จ่ายบุคลากรอื่น </c:v>
                </c:pt>
                <c:pt idx="9">
                  <c:v>ค่าใช้สอย</c:v>
                </c:pt>
                <c:pt idx="10">
                  <c:v>ค่าสาธารณูปโภค </c:v>
                </c:pt>
                <c:pt idx="11">
                  <c:v>วัสดุใช้ไป </c:v>
                </c:pt>
                <c:pt idx="12">
                  <c:v>ค่าใช้จ่ายอื่น</c:v>
                </c:pt>
                <c:pt idx="13">
                  <c:v>สิ่งก่อสร้างฯ</c:v>
                </c:pt>
                <c:pt idx="14">
                  <c:v>รวมรายจ่าย</c:v>
                </c:pt>
              </c:strCache>
            </c:strRef>
          </c:cat>
          <c:val>
            <c:numRef>
              <c:f>อรัญประเทศ!$E$19:$E$33</c:f>
              <c:numCache>
                <c:formatCode>#,##0.00_ ;[Red]\-#,##0.00\ </c:formatCode>
                <c:ptCount val="15"/>
                <c:pt idx="0">
                  <c:v>73.288329028355264</c:v>
                </c:pt>
                <c:pt idx="1">
                  <c:v>86.526005719492289</c:v>
                </c:pt>
                <c:pt idx="2">
                  <c:v>57.061692586894353</c:v>
                </c:pt>
                <c:pt idx="3">
                  <c:v>96.506357682210933</c:v>
                </c:pt>
                <c:pt idx="4">
                  <c:v>0</c:v>
                </c:pt>
                <c:pt idx="5">
                  <c:v>37.049950160849789</c:v>
                </c:pt>
                <c:pt idx="6">
                  <c:v>90.094941977590196</c:v>
                </c:pt>
                <c:pt idx="7">
                  <c:v>105.53302112495771</c:v>
                </c:pt>
                <c:pt idx="8">
                  <c:v>60.831002523713302</c:v>
                </c:pt>
                <c:pt idx="9">
                  <c:v>112.3176692139738</c:v>
                </c:pt>
                <c:pt idx="10">
                  <c:v>57.332689461538465</c:v>
                </c:pt>
                <c:pt idx="11">
                  <c:v>106.23657318198609</c:v>
                </c:pt>
                <c:pt idx="12">
                  <c:v>61.248461127115561</c:v>
                </c:pt>
                <c:pt idx="13">
                  <c:v>152.83721717573545</c:v>
                </c:pt>
                <c:pt idx="14">
                  <c:v>89.553468890870519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E5-4001-A11D-EA5DCC00A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234398464"/>
        <c:axId val="2734005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[3]คลองหาด!$C$19:$C$32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6627668.523</c:v>
                      </c:pt>
                      <c:pt idx="1">
                        <c:v>102048.09999999999</c:v>
                      </c:pt>
                      <c:pt idx="2">
                        <c:v>3368154.88</c:v>
                      </c:pt>
                      <c:pt idx="3">
                        <c:v>3625239</c:v>
                      </c:pt>
                      <c:pt idx="4">
                        <c:v>12425</c:v>
                      </c:pt>
                      <c:pt idx="5">
                        <c:v>434380.80000000005</c:v>
                      </c:pt>
                      <c:pt idx="6">
                        <c:v>8749897.6699999999</c:v>
                      </c:pt>
                      <c:pt idx="7">
                        <c:v>15568724.300000001</c:v>
                      </c:pt>
                      <c:pt idx="8">
                        <c:v>904475.49</c:v>
                      </c:pt>
                      <c:pt idx="9">
                        <c:v>7638706.6300000008</c:v>
                      </c:pt>
                      <c:pt idx="10">
                        <c:v>2406671.4299999992</c:v>
                      </c:pt>
                      <c:pt idx="11">
                        <c:v>4036882.8319999999</c:v>
                      </c:pt>
                      <c:pt idx="12">
                        <c:v>6884120.4499999993</c:v>
                      </c:pt>
                      <c:pt idx="13">
                        <c:v>1454760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1E5-4001-A11D-EA5DCC00A14A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[3]คลองหาด!$D$19:$D$32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4036899.5</c:v>
                      </c:pt>
                      <c:pt idx="1">
                        <c:v>45000</c:v>
                      </c:pt>
                      <c:pt idx="2">
                        <c:v>1386144.54</c:v>
                      </c:pt>
                      <c:pt idx="3">
                        <c:v>1615327.51</c:v>
                      </c:pt>
                      <c:pt idx="4">
                        <c:v>4350</c:v>
                      </c:pt>
                      <c:pt idx="5">
                        <c:v>70014.399999999994</c:v>
                      </c:pt>
                      <c:pt idx="6">
                        <c:v>6597870.3599999994</c:v>
                      </c:pt>
                      <c:pt idx="7">
                        <c:v>10678039</c:v>
                      </c:pt>
                      <c:pt idx="8">
                        <c:v>881321.39</c:v>
                      </c:pt>
                      <c:pt idx="9">
                        <c:v>4524897.54</c:v>
                      </c:pt>
                      <c:pt idx="10">
                        <c:v>1835824.09</c:v>
                      </c:pt>
                      <c:pt idx="11">
                        <c:v>3159502.03</c:v>
                      </c:pt>
                      <c:pt idx="12">
                        <c:v>5976365.5499999998</c:v>
                      </c:pt>
                      <c:pt idx="13">
                        <c:v>1392215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1E5-4001-A11D-EA5DCC00A14A}"/>
                  </c:ext>
                </c:extLst>
              </c15:ser>
            </c15:filteredBarSeries>
          </c:ext>
        </c:extLst>
      </c:barChart>
      <c:catAx>
        <c:axId val="234398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73400576"/>
        <c:crosses val="autoZero"/>
        <c:auto val="1"/>
        <c:lblAlgn val="ctr"/>
        <c:lblOffset val="100"/>
        <c:noMultiLvlLbl val="0"/>
      </c:catAx>
      <c:valAx>
        <c:axId val="2734005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&quot; &quot;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343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800" b="1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2"/>
          <c:order val="2"/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FF000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873-49E3-896A-C5187EAB3D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1" i="0" u="none" strike="noStrike" kern="1200" baseline="0">
                    <a:solidFill>
                      <a:schemeClr val="lt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วัฒนานคร!$B$8:$B$18</c:f>
              <c:strCache>
                <c:ptCount val="11"/>
                <c:pt idx="0">
                  <c:v>UC</c:v>
                </c:pt>
                <c:pt idx="1">
                  <c:v>EMS</c:v>
                </c:pt>
                <c:pt idx="2">
                  <c:v>เบิกต้นสังกัด</c:v>
                </c:pt>
                <c:pt idx="3">
                  <c:v>อปท.</c:v>
                </c:pt>
                <c:pt idx="4">
                  <c:v>เบิกจ่ายตรง</c:v>
                </c:pt>
                <c:pt idx="5">
                  <c:v>ประกันสังคม</c:v>
                </c:pt>
                <c:pt idx="6">
                  <c:v>ต่างด้าว</c:v>
                </c:pt>
                <c:pt idx="7">
                  <c:v>บริการอื่น ๆ</c:v>
                </c:pt>
                <c:pt idx="8">
                  <c:v>รายได้อื่น</c:v>
                </c:pt>
                <c:pt idx="9">
                  <c:v>งบลงทุน</c:v>
                </c:pt>
                <c:pt idx="10">
                  <c:v>รวมรายรับ</c:v>
                </c:pt>
              </c:strCache>
            </c:strRef>
          </c:cat>
          <c:val>
            <c:numRef>
              <c:f>วัฒนานคร!$E$8:$E$18</c:f>
              <c:numCache>
                <c:formatCode>#,##0.00_ ;[Red]\-#,##0.00\ </c:formatCode>
                <c:ptCount val="11"/>
                <c:pt idx="0">
                  <c:v>75.469522665069974</c:v>
                </c:pt>
                <c:pt idx="1">
                  <c:v>46.730769230769234</c:v>
                </c:pt>
                <c:pt idx="2">
                  <c:v>71.243013845922505</c:v>
                </c:pt>
                <c:pt idx="3">
                  <c:v>117.24179663034704</c:v>
                </c:pt>
                <c:pt idx="4">
                  <c:v>154.37696828715019</c:v>
                </c:pt>
                <c:pt idx="5">
                  <c:v>84.081561141277476</c:v>
                </c:pt>
                <c:pt idx="6">
                  <c:v>146.61278317757009</c:v>
                </c:pt>
                <c:pt idx="7">
                  <c:v>131.59067535526131</c:v>
                </c:pt>
                <c:pt idx="8">
                  <c:v>57.180136843056403</c:v>
                </c:pt>
                <c:pt idx="9">
                  <c:v>100</c:v>
                </c:pt>
                <c:pt idx="10">
                  <c:v>89.092857497891586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73-49E3-896A-C5187EAB3D0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82189184"/>
        <c:axId val="2527887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[3]คลองหาด!$C$8:$C$18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47920051.980000004</c:v>
                      </c:pt>
                      <c:pt idx="1">
                        <c:v>174550</c:v>
                      </c:pt>
                      <c:pt idx="2">
                        <c:v>117478.97</c:v>
                      </c:pt>
                      <c:pt idx="3">
                        <c:v>430071.67700000003</c:v>
                      </c:pt>
                      <c:pt idx="4">
                        <c:v>3705799.2048000004</c:v>
                      </c:pt>
                      <c:pt idx="5">
                        <c:v>5430725.71</c:v>
                      </c:pt>
                      <c:pt idx="6">
                        <c:v>837759</c:v>
                      </c:pt>
                      <c:pt idx="7">
                        <c:v>39108449.859999999</c:v>
                      </c:pt>
                      <c:pt idx="8">
                        <c:v>5252514.87</c:v>
                      </c:pt>
                      <c:pt idx="9">
                        <c:v>8061339.1399999997</c:v>
                      </c:pt>
                      <c:pt idx="10">
                        <c:v>111038740.41180001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873-49E3-896A-C5187EAB3D06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[3]คลองหาด!$D$8:$D$18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45510454.330000013</c:v>
                      </c:pt>
                      <c:pt idx="1">
                        <c:v>133300</c:v>
                      </c:pt>
                      <c:pt idx="2">
                        <c:v>116975</c:v>
                      </c:pt>
                      <c:pt idx="3">
                        <c:v>636699.74999999988</c:v>
                      </c:pt>
                      <c:pt idx="4">
                        <c:v>6890870.7800000003</c:v>
                      </c:pt>
                      <c:pt idx="5">
                        <c:v>8009381.9499999993</c:v>
                      </c:pt>
                      <c:pt idx="6">
                        <c:v>595081</c:v>
                      </c:pt>
                      <c:pt idx="7">
                        <c:v>29748834.91</c:v>
                      </c:pt>
                      <c:pt idx="8">
                        <c:v>1998882.95</c:v>
                      </c:pt>
                      <c:pt idx="9">
                        <c:v>1775639.14</c:v>
                      </c:pt>
                      <c:pt idx="10">
                        <c:v>95416119.810000017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873-49E3-896A-C5187EAB3D06}"/>
                  </c:ext>
                </c:extLst>
              </c15:ser>
            </c15:filteredBarSeries>
          </c:ext>
        </c:extLst>
      </c:barChart>
      <c:catAx>
        <c:axId val="282189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cap="all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52788736"/>
        <c:crosses val="autoZero"/>
        <c:auto val="1"/>
        <c:lblAlgn val="ctr"/>
        <c:lblOffset val="100"/>
        <c:noMultiLvlLbl val="0"/>
      </c:catAx>
      <c:valAx>
        <c:axId val="252788736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821891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2800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19050</xdr:rowOff>
    </xdr:from>
    <xdr:to>
      <xdr:col>31</xdr:col>
      <xdr:colOff>323850</xdr:colOff>
      <xdr:row>25</xdr:row>
      <xdr:rowOff>426720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128413DC-3931-4311-AAFA-D8DB68E2E2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533400</xdr:colOff>
      <xdr:row>28</xdr:row>
      <xdr:rowOff>381000</xdr:rowOff>
    </xdr:from>
    <xdr:to>
      <xdr:col>31</xdr:col>
      <xdr:colOff>584200</xdr:colOff>
      <xdr:row>69</xdr:row>
      <xdr:rowOff>101600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CE538D1B-21AF-405E-A926-C05ACA746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19050</xdr:rowOff>
    </xdr:from>
    <xdr:to>
      <xdr:col>31</xdr:col>
      <xdr:colOff>323850</xdr:colOff>
      <xdr:row>25</xdr:row>
      <xdr:rowOff>426720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B1DAE163-6F18-487A-9C93-5DCB065061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533400</xdr:colOff>
      <xdr:row>28</xdr:row>
      <xdr:rowOff>381000</xdr:rowOff>
    </xdr:from>
    <xdr:to>
      <xdr:col>31</xdr:col>
      <xdr:colOff>584200</xdr:colOff>
      <xdr:row>69</xdr:row>
      <xdr:rowOff>101600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C69EB456-EECA-4DC2-BF30-019EF9EBE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19050</xdr:rowOff>
    </xdr:from>
    <xdr:to>
      <xdr:col>31</xdr:col>
      <xdr:colOff>323850</xdr:colOff>
      <xdr:row>25</xdr:row>
      <xdr:rowOff>426720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37C27609-24A1-499C-BE4F-5749EF3E9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533400</xdr:colOff>
      <xdr:row>28</xdr:row>
      <xdr:rowOff>381000</xdr:rowOff>
    </xdr:from>
    <xdr:to>
      <xdr:col>31</xdr:col>
      <xdr:colOff>584200</xdr:colOff>
      <xdr:row>69</xdr:row>
      <xdr:rowOff>101600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7B93CE0F-F2A0-42E0-BA4B-185B9BC600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19050</xdr:rowOff>
    </xdr:from>
    <xdr:to>
      <xdr:col>31</xdr:col>
      <xdr:colOff>323850</xdr:colOff>
      <xdr:row>25</xdr:row>
      <xdr:rowOff>426720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12BF1C60-CF2E-4D13-B295-7B9139032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533400</xdr:colOff>
      <xdr:row>28</xdr:row>
      <xdr:rowOff>381000</xdr:rowOff>
    </xdr:from>
    <xdr:to>
      <xdr:col>31</xdr:col>
      <xdr:colOff>584200</xdr:colOff>
      <xdr:row>69</xdr:row>
      <xdr:rowOff>101600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6BEFC384-B992-4E44-9B25-A37DE26D8A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19050</xdr:rowOff>
    </xdr:from>
    <xdr:to>
      <xdr:col>31</xdr:col>
      <xdr:colOff>323850</xdr:colOff>
      <xdr:row>25</xdr:row>
      <xdr:rowOff>426720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413DDECA-783A-4922-8F75-6CF277627F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533400</xdr:colOff>
      <xdr:row>28</xdr:row>
      <xdr:rowOff>381000</xdr:rowOff>
    </xdr:from>
    <xdr:to>
      <xdr:col>31</xdr:col>
      <xdr:colOff>584200</xdr:colOff>
      <xdr:row>69</xdr:row>
      <xdr:rowOff>101600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51CEEEC9-4A3E-43F8-850D-C6E324A0B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19050</xdr:rowOff>
    </xdr:from>
    <xdr:to>
      <xdr:col>30</xdr:col>
      <xdr:colOff>127000</xdr:colOff>
      <xdr:row>25</xdr:row>
      <xdr:rowOff>426720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B768D669-4866-4335-BFEA-5C35450A7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533400</xdr:colOff>
      <xdr:row>28</xdr:row>
      <xdr:rowOff>381000</xdr:rowOff>
    </xdr:from>
    <xdr:to>
      <xdr:col>31</xdr:col>
      <xdr:colOff>584200</xdr:colOff>
      <xdr:row>69</xdr:row>
      <xdr:rowOff>101600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6DF4894B-C8CB-44BA-85D9-28A1042256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19050</xdr:rowOff>
    </xdr:from>
    <xdr:to>
      <xdr:col>31</xdr:col>
      <xdr:colOff>323850</xdr:colOff>
      <xdr:row>25</xdr:row>
      <xdr:rowOff>426720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1403F389-ECF4-4DF4-8AB6-70E70BBD0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533400</xdr:colOff>
      <xdr:row>28</xdr:row>
      <xdr:rowOff>381000</xdr:rowOff>
    </xdr:from>
    <xdr:to>
      <xdr:col>31</xdr:col>
      <xdr:colOff>584200</xdr:colOff>
      <xdr:row>69</xdr:row>
      <xdr:rowOff>101600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C33B106A-3BD9-4638-9871-C4B768C25D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19050</xdr:rowOff>
    </xdr:from>
    <xdr:to>
      <xdr:col>31</xdr:col>
      <xdr:colOff>323850</xdr:colOff>
      <xdr:row>25</xdr:row>
      <xdr:rowOff>426720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4A015EB7-7953-4727-97E0-3EBA20308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533400</xdr:colOff>
      <xdr:row>28</xdr:row>
      <xdr:rowOff>381000</xdr:rowOff>
    </xdr:from>
    <xdr:to>
      <xdr:col>31</xdr:col>
      <xdr:colOff>584200</xdr:colOff>
      <xdr:row>69</xdr:row>
      <xdr:rowOff>101600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8FB21556-596C-4A59-ADC8-0822F0054A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19050</xdr:rowOff>
    </xdr:from>
    <xdr:to>
      <xdr:col>31</xdr:col>
      <xdr:colOff>323850</xdr:colOff>
      <xdr:row>25</xdr:row>
      <xdr:rowOff>426720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5D25E961-E244-473E-A66E-A7CB7E07D2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533400</xdr:colOff>
      <xdr:row>28</xdr:row>
      <xdr:rowOff>381000</xdr:rowOff>
    </xdr:from>
    <xdr:to>
      <xdr:col>31</xdr:col>
      <xdr:colOff>584200</xdr:colOff>
      <xdr:row>69</xdr:row>
      <xdr:rowOff>101600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0048B4D5-6CD3-4239-9D8D-93BFF2F096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MAMA\&#3591;&#3634;&#3609;&#3585;&#3634;&#3619;&#3648;&#3591;&#3636;&#3609;&#3585;&#3634;&#3619;&#3588;&#3621;&#3633;&#3591;\&#3586;&#3657;&#3629;&#3617;&#3641;&#3621;%20MOC\&#3586;&#3657;&#3629;&#3617;&#3641;&#3621;MOC%20&#3611;&#3637;%202560\&#3614;&#3639;&#3657;&#3609;&#3607;&#3637;&#3656;&#3626;&#3656;&#3591;&#3586;&#3657;&#3629;&#3617;&#3641;&#3621;%20Planfin%2060%20&#3603;%2015092559\Planfin60_&#3623;&#3633;&#3591;&#3609;&#3657;&#3635;&#3648;&#3618;&#3655;&#3609;%20&#3619;&#3629;&#3610;%205_07102559%20&#3649;&#3585;&#3657;5&#3594;&#3637;&#362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626;&#3635;&#3619;&#3629;&#3591;&#3586;&#3657;&#3629;&#3617;&#3641;&#3621;%2020-10-60\&#3614;&#3633;&#3626;&#3604;&#3640;\&#3626;&#3656;&#3591;&#3591;&#3634;&#3609;%20&#3626;&#3626;&#3592;\&#3649;&#3610;&#3610;&#3615;&#3629;&#3619;&#3660;&#3617;&#3585;&#3619;&#3629;&#3585;&#3586;&#3657;&#3629;&#3617;&#3641;&#3621;&#3648;&#3591;&#3636;&#3609;&#3588;&#3656;&#3634;&#3610;&#3619;&#3636;&#3585;&#3634;&#3619;&#3607;&#3634;&#3591;&#3585;&#3634;&#3619;&#3649;&#3614;&#3607;&#3618;&#3660;+&#3611;&#3637;+6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%20MaMa%2028042565\&#3591;&#3634;&#3609;&#3585;&#3634;&#3619;&#3648;&#3591;&#3636;&#3609;&#3585;&#3634;&#3619;&#3588;&#3621;&#3633;&#3591;\&#3626;&#3619;&#3640;&#3611;&#3623;&#3634;&#3619;&#3632;&#3611;&#3619;&#3632;&#3594;&#3640;&#3617;%20&#3588;&#3611;&#3626;&#3592;\&#3588;&#3611;&#3626;&#3592;%20&#3611;&#3637;%202565\&#3626;.&#3588;%2065\&#3619;&#3634;&#3618;&#3591;&#3634;&#3609;&#3649;&#3612;&#3609;&#3648;&#3591;&#3636;&#3609;&#3610;&#3635;&#3619;&#3640;&#3591;%2065%20&#3649;&#3610;&#3610;&#3585;&#3619;&#3632;&#3607;&#3619;&#3623;&#3591;%20&#3617;&#3636;.&#3618;.2565%20&#3649;&#3610;&#3610;&#358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68"/>
      <sheetName val="Sheet1"/>
      <sheetName val="Planfin2560"/>
      <sheetName val="Expense"/>
      <sheetName val="Revenue"/>
      <sheetName val="NewMaping"/>
      <sheetName val="1.WS-Re-Exp"/>
      <sheetName val="DATA2558"/>
      <sheetName val="2.WS-ยา วชภฯ"/>
      <sheetName val="3.WS-วัสดุอื่น"/>
      <sheetName val="4.WS-แผน จน."/>
      <sheetName val="5.WS-แผน ลน."/>
      <sheetName val="6.WS-แผนลงทุน"/>
      <sheetName val="6.WS-แผนลงทุน (2)"/>
      <sheetName val="6.WS-แผนลงทุน (3)"/>
      <sheetName val="7.WS-แผน รพ.สต. (2)"/>
      <sheetName val="7.WS-แผน รพ.สต.รายละเอียด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ู่มือการใช้งานแบบฟอร์ม59"/>
      <sheetName val="กรอกข้อมูล"/>
      <sheetName val="ค้นหาครุภัณฑ์ สิ่งก่อสร้าง"/>
    </sheetNames>
    <sheetDataSet>
      <sheetData sheetId="0" refreshError="1"/>
      <sheetData sheetId="1" refreshError="1"/>
      <sheetData sheetId="2" refreshError="1">
        <row r="1">
          <cell r="A1" t="str">
            <v>รหัส</v>
          </cell>
        </row>
        <row r="2">
          <cell r="A2" t="str">
            <v>10000</v>
          </cell>
        </row>
        <row r="3">
          <cell r="A3" t="str">
            <v>10001</v>
          </cell>
        </row>
        <row r="4">
          <cell r="A4" t="str">
            <v>10002</v>
          </cell>
        </row>
        <row r="5">
          <cell r="A5" t="str">
            <v>10003</v>
          </cell>
        </row>
        <row r="6">
          <cell r="A6" t="str">
            <v>10004</v>
          </cell>
        </row>
        <row r="7">
          <cell r="A7" t="str">
            <v>10005</v>
          </cell>
        </row>
        <row r="8">
          <cell r="A8" t="str">
            <v>10006</v>
          </cell>
        </row>
        <row r="9">
          <cell r="A9" t="str">
            <v>11000</v>
          </cell>
        </row>
        <row r="10">
          <cell r="A10" t="str">
            <v>11001</v>
          </cell>
        </row>
        <row r="11">
          <cell r="A11" t="str">
            <v>11002</v>
          </cell>
        </row>
        <row r="12">
          <cell r="A12" t="str">
            <v>11003</v>
          </cell>
        </row>
        <row r="13">
          <cell r="A13" t="str">
            <v>11004</v>
          </cell>
        </row>
        <row r="14">
          <cell r="A14" t="str">
            <v>11005</v>
          </cell>
        </row>
        <row r="15">
          <cell r="A15" t="str">
            <v>11101</v>
          </cell>
        </row>
        <row r="16">
          <cell r="A16" t="str">
            <v>11200</v>
          </cell>
        </row>
        <row r="17">
          <cell r="A17" t="str">
            <v>11201</v>
          </cell>
        </row>
        <row r="18">
          <cell r="A18" t="str">
            <v>11202</v>
          </cell>
        </row>
        <row r="19">
          <cell r="A19" t="str">
            <v>11203</v>
          </cell>
        </row>
        <row r="20">
          <cell r="A20" t="str">
            <v>11204</v>
          </cell>
        </row>
        <row r="21">
          <cell r="A21" t="str">
            <v>11205</v>
          </cell>
        </row>
        <row r="22">
          <cell r="A22" t="str">
            <v>11300</v>
          </cell>
        </row>
        <row r="23">
          <cell r="A23" t="str">
            <v>11301</v>
          </cell>
        </row>
        <row r="24">
          <cell r="A24" t="str">
            <v>11400</v>
          </cell>
        </row>
        <row r="25">
          <cell r="A25" t="str">
            <v>11401</v>
          </cell>
        </row>
        <row r="26">
          <cell r="A26" t="str">
            <v>11402</v>
          </cell>
        </row>
        <row r="27">
          <cell r="A27" t="str">
            <v>11403</v>
          </cell>
        </row>
        <row r="28">
          <cell r="A28" t="str">
            <v>11404</v>
          </cell>
        </row>
        <row r="29">
          <cell r="A29" t="str">
            <v>11405</v>
          </cell>
        </row>
        <row r="30">
          <cell r="A30" t="str">
            <v>11406</v>
          </cell>
        </row>
        <row r="31">
          <cell r="A31" t="str">
            <v>11407</v>
          </cell>
        </row>
        <row r="32">
          <cell r="A32" t="str">
            <v>11408</v>
          </cell>
        </row>
        <row r="33">
          <cell r="A33" t="str">
            <v>11409</v>
          </cell>
        </row>
        <row r="34">
          <cell r="A34" t="str">
            <v>11410</v>
          </cell>
        </row>
        <row r="35">
          <cell r="A35" t="str">
            <v>11411</v>
          </cell>
        </row>
        <row r="36">
          <cell r="A36" t="str">
            <v>12000</v>
          </cell>
        </row>
        <row r="37">
          <cell r="A37" t="str">
            <v>12001</v>
          </cell>
        </row>
        <row r="38">
          <cell r="A38" t="str">
            <v>12100</v>
          </cell>
        </row>
        <row r="39">
          <cell r="A39" t="str">
            <v>12101</v>
          </cell>
        </row>
        <row r="40">
          <cell r="A40" t="str">
            <v>12102</v>
          </cell>
        </row>
        <row r="41">
          <cell r="A41" t="str">
            <v>14000</v>
          </cell>
        </row>
        <row r="42">
          <cell r="A42" t="str">
            <v>14001</v>
          </cell>
        </row>
        <row r="43">
          <cell r="A43" t="str">
            <v>14002</v>
          </cell>
        </row>
        <row r="44">
          <cell r="A44" t="str">
            <v>14003</v>
          </cell>
        </row>
        <row r="45">
          <cell r="A45" t="str">
            <v>14004</v>
          </cell>
        </row>
        <row r="46">
          <cell r="A46" t="str">
            <v>14005</v>
          </cell>
        </row>
        <row r="47">
          <cell r="A47" t="str">
            <v>14100</v>
          </cell>
        </row>
        <row r="48">
          <cell r="A48" t="str">
            <v>14101</v>
          </cell>
        </row>
        <row r="49">
          <cell r="A49" t="str">
            <v>14102</v>
          </cell>
        </row>
        <row r="50">
          <cell r="A50" t="str">
            <v>14103</v>
          </cell>
        </row>
        <row r="51">
          <cell r="A51" t="str">
            <v>14104</v>
          </cell>
        </row>
        <row r="52">
          <cell r="A52" t="str">
            <v>14105</v>
          </cell>
        </row>
        <row r="53">
          <cell r="A53" t="str">
            <v>14900</v>
          </cell>
        </row>
        <row r="54">
          <cell r="A54" t="str">
            <v>16000</v>
          </cell>
        </row>
        <row r="55">
          <cell r="A55" t="str">
            <v>16001</v>
          </cell>
        </row>
        <row r="56">
          <cell r="A56" t="str">
            <v>16002</v>
          </cell>
        </row>
        <row r="57">
          <cell r="A57" t="str">
            <v>16003</v>
          </cell>
        </row>
        <row r="58">
          <cell r="A58" t="str">
            <v>16004</v>
          </cell>
        </row>
        <row r="59">
          <cell r="A59" t="str">
            <v>16005</v>
          </cell>
        </row>
        <row r="60">
          <cell r="A60" t="str">
            <v>16300</v>
          </cell>
        </row>
        <row r="61">
          <cell r="A61" t="str">
            <v>16301</v>
          </cell>
        </row>
        <row r="62">
          <cell r="A62" t="str">
            <v>16302</v>
          </cell>
        </row>
        <row r="63">
          <cell r="A63" t="str">
            <v>16303</v>
          </cell>
        </row>
        <row r="64">
          <cell r="A64" t="str">
            <v>16600</v>
          </cell>
        </row>
        <row r="65">
          <cell r="A65" t="str">
            <v>16601</v>
          </cell>
        </row>
        <row r="66">
          <cell r="A66" t="str">
            <v>16602</v>
          </cell>
        </row>
        <row r="67">
          <cell r="A67" t="str">
            <v>16603</v>
          </cell>
        </row>
        <row r="68">
          <cell r="A68" t="str">
            <v>16604</v>
          </cell>
        </row>
        <row r="69">
          <cell r="A69" t="str">
            <v>16900</v>
          </cell>
        </row>
        <row r="70">
          <cell r="A70" t="str">
            <v>16901</v>
          </cell>
        </row>
        <row r="71">
          <cell r="A71" t="str">
            <v>16902</v>
          </cell>
        </row>
        <row r="72">
          <cell r="A72" t="str">
            <v>16903</v>
          </cell>
        </row>
        <row r="73">
          <cell r="A73" t="str">
            <v>16904</v>
          </cell>
        </row>
        <row r="74">
          <cell r="A74" t="str">
            <v>16905</v>
          </cell>
        </row>
        <row r="75">
          <cell r="A75" t="str">
            <v>17000</v>
          </cell>
        </row>
        <row r="76">
          <cell r="A76" t="str">
            <v>17001</v>
          </cell>
        </row>
        <row r="77">
          <cell r="A77" t="str">
            <v>17002</v>
          </cell>
        </row>
        <row r="78">
          <cell r="A78" t="str">
            <v>17003</v>
          </cell>
        </row>
        <row r="79">
          <cell r="A79" t="str">
            <v>17004</v>
          </cell>
        </row>
        <row r="80">
          <cell r="A80" t="str">
            <v>17400</v>
          </cell>
        </row>
        <row r="81">
          <cell r="A81" t="str">
            <v>17401</v>
          </cell>
        </row>
        <row r="82">
          <cell r="A82" t="str">
            <v>18000</v>
          </cell>
        </row>
        <row r="83">
          <cell r="A83" t="str">
            <v>18001</v>
          </cell>
        </row>
        <row r="84">
          <cell r="A84" t="str">
            <v>18002</v>
          </cell>
        </row>
        <row r="85">
          <cell r="A85" t="str">
            <v>18003</v>
          </cell>
        </row>
        <row r="86">
          <cell r="A86" t="str">
            <v>18004</v>
          </cell>
        </row>
        <row r="87">
          <cell r="A87" t="str">
            <v>18100</v>
          </cell>
        </row>
        <row r="88">
          <cell r="A88" t="str">
            <v>18101</v>
          </cell>
        </row>
        <row r="89">
          <cell r="A89" t="str">
            <v>18900</v>
          </cell>
        </row>
        <row r="90">
          <cell r="A90" t="str">
            <v>18901</v>
          </cell>
        </row>
        <row r="91">
          <cell r="A91" t="str">
            <v>18902</v>
          </cell>
        </row>
        <row r="92">
          <cell r="A92" t="str">
            <v>18903</v>
          </cell>
        </row>
        <row r="93">
          <cell r="A93" t="str">
            <v>18904</v>
          </cell>
        </row>
        <row r="94">
          <cell r="A94" t="str">
            <v>18905</v>
          </cell>
        </row>
        <row r="95">
          <cell r="A95" t="str">
            <v>18906</v>
          </cell>
        </row>
        <row r="96">
          <cell r="A96" t="str">
            <v>18907</v>
          </cell>
        </row>
        <row r="97">
          <cell r="A97" t="str">
            <v>18908</v>
          </cell>
        </row>
        <row r="98">
          <cell r="A98" t="str">
            <v>18909</v>
          </cell>
        </row>
        <row r="99">
          <cell r="A99" t="str">
            <v>18910</v>
          </cell>
        </row>
        <row r="100">
          <cell r="A100" t="str">
            <v>18911</v>
          </cell>
        </row>
        <row r="101">
          <cell r="A101" t="str">
            <v>19000</v>
          </cell>
        </row>
        <row r="102">
          <cell r="A102" t="str">
            <v>19001</v>
          </cell>
        </row>
        <row r="103">
          <cell r="A103" t="str">
            <v>19002</v>
          </cell>
        </row>
        <row r="104">
          <cell r="A104" t="str">
            <v>19900</v>
          </cell>
        </row>
        <row r="105">
          <cell r="A105" t="str">
            <v>19901</v>
          </cell>
        </row>
        <row r="106">
          <cell r="A106" t="str">
            <v>19902</v>
          </cell>
        </row>
        <row r="107">
          <cell r="A107" t="str">
            <v>19903</v>
          </cell>
        </row>
        <row r="108">
          <cell r="A108" t="str">
            <v>19904</v>
          </cell>
        </row>
        <row r="109">
          <cell r="A109" t="str">
            <v>19905</v>
          </cell>
        </row>
        <row r="110">
          <cell r="A110" t="str">
            <v>20000</v>
          </cell>
        </row>
        <row r="111">
          <cell r="A111" t="str">
            <v>20001</v>
          </cell>
        </row>
        <row r="112">
          <cell r="A112" t="str">
            <v>20002</v>
          </cell>
        </row>
        <row r="113">
          <cell r="A113" t="str">
            <v>20003</v>
          </cell>
        </row>
        <row r="114">
          <cell r="A114" t="str">
            <v>20100</v>
          </cell>
        </row>
        <row r="115">
          <cell r="A115" t="str">
            <v>20101</v>
          </cell>
        </row>
        <row r="116">
          <cell r="A116" t="str">
            <v>20200</v>
          </cell>
        </row>
        <row r="117">
          <cell r="A117" t="str">
            <v>20201</v>
          </cell>
        </row>
        <row r="118">
          <cell r="A118" t="str">
            <v>20202</v>
          </cell>
        </row>
        <row r="119">
          <cell r="A119" t="str">
            <v>20300</v>
          </cell>
        </row>
        <row r="120">
          <cell r="A120" t="str">
            <v>20301</v>
          </cell>
        </row>
        <row r="121">
          <cell r="A121" t="str">
            <v>20302</v>
          </cell>
        </row>
        <row r="122">
          <cell r="A122" t="str">
            <v>20303</v>
          </cell>
        </row>
        <row r="123">
          <cell r="A123" t="str">
            <v>20600</v>
          </cell>
        </row>
        <row r="124">
          <cell r="A124" t="str">
            <v>20900</v>
          </cell>
        </row>
        <row r="125">
          <cell r="A125" t="str">
            <v>20901</v>
          </cell>
        </row>
        <row r="126">
          <cell r="A126" t="str">
            <v>20902</v>
          </cell>
        </row>
        <row r="127">
          <cell r="A127" t="str">
            <v>20903</v>
          </cell>
        </row>
        <row r="128">
          <cell r="A128" t="str">
            <v>20904</v>
          </cell>
        </row>
        <row r="129">
          <cell r="A129" t="str">
            <v>20905</v>
          </cell>
        </row>
        <row r="130">
          <cell r="A130" t="str">
            <v>20906</v>
          </cell>
        </row>
        <row r="131">
          <cell r="A131" t="str">
            <v>20907</v>
          </cell>
        </row>
        <row r="132">
          <cell r="A132" t="str">
            <v>20908</v>
          </cell>
        </row>
        <row r="133">
          <cell r="A133" t="str">
            <v>20909</v>
          </cell>
        </row>
        <row r="134">
          <cell r="A134" t="str">
            <v>20910</v>
          </cell>
        </row>
        <row r="135">
          <cell r="A135" t="str">
            <v>20911</v>
          </cell>
        </row>
        <row r="136">
          <cell r="A136" t="str">
            <v>20912</v>
          </cell>
        </row>
        <row r="137">
          <cell r="A137" t="str">
            <v>20913</v>
          </cell>
        </row>
        <row r="138">
          <cell r="A138" t="str">
            <v>20914</v>
          </cell>
        </row>
        <row r="139">
          <cell r="A139" t="str">
            <v>20915</v>
          </cell>
        </row>
        <row r="140">
          <cell r="A140" t="str">
            <v>20916</v>
          </cell>
        </row>
        <row r="141">
          <cell r="A141" t="str">
            <v>20917</v>
          </cell>
        </row>
        <row r="142">
          <cell r="A142" t="str">
            <v>20918</v>
          </cell>
        </row>
        <row r="143">
          <cell r="A143" t="str">
            <v>20919</v>
          </cell>
        </row>
        <row r="144">
          <cell r="A144" t="str">
            <v>20920</v>
          </cell>
        </row>
        <row r="145">
          <cell r="A145" t="str">
            <v>20921</v>
          </cell>
        </row>
        <row r="146">
          <cell r="A146" t="str">
            <v>20922</v>
          </cell>
        </row>
        <row r="147">
          <cell r="A147" t="str">
            <v>20923</v>
          </cell>
        </row>
        <row r="148">
          <cell r="A148" t="str">
            <v>20924</v>
          </cell>
        </row>
        <row r="149">
          <cell r="A149" t="str">
            <v>20925</v>
          </cell>
        </row>
        <row r="150">
          <cell r="A150" t="str">
            <v>20926</v>
          </cell>
        </row>
        <row r="151">
          <cell r="A151" t="str">
            <v>20927</v>
          </cell>
        </row>
        <row r="152">
          <cell r="A152" t="str">
            <v>20928</v>
          </cell>
        </row>
        <row r="153">
          <cell r="A153" t="str">
            <v>20929</v>
          </cell>
        </row>
        <row r="154">
          <cell r="A154" t="str">
            <v>20930</v>
          </cell>
        </row>
        <row r="155">
          <cell r="A155" t="str">
            <v>20931</v>
          </cell>
        </row>
        <row r="156">
          <cell r="A156" t="str">
            <v>20932</v>
          </cell>
        </row>
        <row r="157">
          <cell r="A157" t="str">
            <v>20933</v>
          </cell>
        </row>
        <row r="158">
          <cell r="A158" t="str">
            <v>20934</v>
          </cell>
        </row>
        <row r="159">
          <cell r="A159" t="str">
            <v>20935</v>
          </cell>
        </row>
        <row r="160">
          <cell r="A160" t="str">
            <v>20936</v>
          </cell>
        </row>
        <row r="161">
          <cell r="A161" t="str">
            <v>20937</v>
          </cell>
        </row>
        <row r="162">
          <cell r="A162" t="str">
            <v>21000</v>
          </cell>
        </row>
        <row r="163">
          <cell r="A163" t="str">
            <v>21001</v>
          </cell>
        </row>
        <row r="164">
          <cell r="A164" t="str">
            <v>21002</v>
          </cell>
        </row>
        <row r="165">
          <cell r="A165" t="str">
            <v>21100</v>
          </cell>
        </row>
        <row r="166">
          <cell r="A166" t="str">
            <v>21101</v>
          </cell>
        </row>
        <row r="167">
          <cell r="A167" t="str">
            <v>21102</v>
          </cell>
        </row>
        <row r="168">
          <cell r="A168" t="str">
            <v>21103</v>
          </cell>
        </row>
        <row r="169">
          <cell r="A169" t="str">
            <v>21104</v>
          </cell>
        </row>
        <row r="170">
          <cell r="A170" t="str">
            <v>21105</v>
          </cell>
        </row>
        <row r="171">
          <cell r="A171" t="str">
            <v>21106</v>
          </cell>
        </row>
        <row r="172">
          <cell r="A172" t="str">
            <v>21107</v>
          </cell>
        </row>
        <row r="173">
          <cell r="A173" t="str">
            <v>22000</v>
          </cell>
        </row>
        <row r="174">
          <cell r="A174" t="str">
            <v>22001</v>
          </cell>
        </row>
        <row r="175">
          <cell r="A175" t="str">
            <v>22002</v>
          </cell>
        </row>
        <row r="176">
          <cell r="A176" t="str">
            <v>22003</v>
          </cell>
        </row>
        <row r="177">
          <cell r="A177" t="str">
            <v>22200</v>
          </cell>
        </row>
        <row r="178">
          <cell r="A178" t="str">
            <v>22201</v>
          </cell>
        </row>
        <row r="179">
          <cell r="A179" t="str">
            <v>22202</v>
          </cell>
        </row>
        <row r="180">
          <cell r="A180" t="str">
            <v>22203</v>
          </cell>
        </row>
        <row r="181">
          <cell r="A181" t="str">
            <v>22204</v>
          </cell>
        </row>
        <row r="182">
          <cell r="A182" t="str">
            <v>22205</v>
          </cell>
        </row>
        <row r="183">
          <cell r="A183" t="str">
            <v>22400</v>
          </cell>
        </row>
        <row r="184">
          <cell r="A184" t="str">
            <v>22401</v>
          </cell>
        </row>
        <row r="185">
          <cell r="A185" t="str">
            <v>22402</v>
          </cell>
        </row>
        <row r="186">
          <cell r="A186" t="str">
            <v>22403</v>
          </cell>
        </row>
        <row r="187">
          <cell r="A187" t="str">
            <v>22404</v>
          </cell>
        </row>
        <row r="188">
          <cell r="A188" t="str">
            <v>22405</v>
          </cell>
        </row>
        <row r="189">
          <cell r="A189" t="str">
            <v>22406</v>
          </cell>
        </row>
        <row r="190">
          <cell r="A190" t="str">
            <v>22407</v>
          </cell>
        </row>
        <row r="191">
          <cell r="A191" t="str">
            <v>22408</v>
          </cell>
        </row>
        <row r="192">
          <cell r="A192" t="str">
            <v>22409</v>
          </cell>
        </row>
        <row r="193">
          <cell r="A193" t="str">
            <v>22410</v>
          </cell>
        </row>
        <row r="194">
          <cell r="A194" t="str">
            <v>22600</v>
          </cell>
        </row>
        <row r="195">
          <cell r="A195" t="str">
            <v>22601</v>
          </cell>
        </row>
        <row r="196">
          <cell r="A196" t="str">
            <v>22602</v>
          </cell>
        </row>
        <row r="197">
          <cell r="A197" t="str">
            <v>22603</v>
          </cell>
        </row>
        <row r="198">
          <cell r="A198" t="str">
            <v>22604</v>
          </cell>
        </row>
        <row r="199">
          <cell r="A199" t="str">
            <v>22605</v>
          </cell>
        </row>
        <row r="200">
          <cell r="A200" t="str">
            <v>22606</v>
          </cell>
        </row>
        <row r="201">
          <cell r="A201" t="str">
            <v>22607</v>
          </cell>
        </row>
        <row r="202">
          <cell r="A202" t="str">
            <v>22608</v>
          </cell>
        </row>
        <row r="203">
          <cell r="A203" t="str">
            <v>22609</v>
          </cell>
        </row>
        <row r="204">
          <cell r="A204" t="str">
            <v>22610</v>
          </cell>
        </row>
        <row r="205">
          <cell r="A205" t="str">
            <v>22611</v>
          </cell>
        </row>
        <row r="206">
          <cell r="A206" t="str">
            <v>22612</v>
          </cell>
        </row>
        <row r="207">
          <cell r="A207" t="str">
            <v>23000</v>
          </cell>
        </row>
        <row r="208">
          <cell r="A208" t="str">
            <v>23001</v>
          </cell>
        </row>
        <row r="209">
          <cell r="A209" t="str">
            <v>23002</v>
          </cell>
        </row>
        <row r="210">
          <cell r="A210" t="str">
            <v>23003</v>
          </cell>
        </row>
        <row r="211">
          <cell r="A211" t="str">
            <v>23900</v>
          </cell>
        </row>
        <row r="212">
          <cell r="A212" t="str">
            <v>23901</v>
          </cell>
        </row>
        <row r="213">
          <cell r="A213" t="str">
            <v>23902</v>
          </cell>
        </row>
        <row r="214">
          <cell r="A214" t="str">
            <v>23903</v>
          </cell>
        </row>
        <row r="215">
          <cell r="A215" t="str">
            <v>23904</v>
          </cell>
        </row>
        <row r="216">
          <cell r="A216" t="str">
            <v>23905</v>
          </cell>
        </row>
        <row r="217">
          <cell r="A217" t="str">
            <v>23906</v>
          </cell>
        </row>
        <row r="218">
          <cell r="A218" t="str">
            <v>23907</v>
          </cell>
        </row>
        <row r="219">
          <cell r="A219" t="str">
            <v>23908</v>
          </cell>
        </row>
        <row r="220">
          <cell r="A220" t="str">
            <v>23909</v>
          </cell>
        </row>
        <row r="221">
          <cell r="A221" t="str">
            <v>23910</v>
          </cell>
        </row>
        <row r="222">
          <cell r="A222" t="str">
            <v>23911</v>
          </cell>
        </row>
        <row r="223">
          <cell r="A223" t="str">
            <v>23912</v>
          </cell>
        </row>
        <row r="224">
          <cell r="A224" t="str">
            <v>23913</v>
          </cell>
        </row>
        <row r="225">
          <cell r="A225" t="str">
            <v>23914</v>
          </cell>
        </row>
        <row r="226">
          <cell r="A226" t="str">
            <v>23915</v>
          </cell>
        </row>
        <row r="227">
          <cell r="A227" t="str">
            <v>23916</v>
          </cell>
        </row>
        <row r="228">
          <cell r="A228" t="str">
            <v>23917</v>
          </cell>
        </row>
        <row r="229">
          <cell r="A229" t="str">
            <v>23918</v>
          </cell>
        </row>
        <row r="230">
          <cell r="A230" t="str">
            <v>23919</v>
          </cell>
        </row>
        <row r="231">
          <cell r="A231" t="str">
            <v>23920</v>
          </cell>
        </row>
        <row r="232">
          <cell r="A232" t="str">
            <v>23921</v>
          </cell>
        </row>
        <row r="233">
          <cell r="A233" t="str">
            <v>23922</v>
          </cell>
        </row>
        <row r="234">
          <cell r="A234" t="str">
            <v>23923</v>
          </cell>
        </row>
        <row r="235">
          <cell r="A235" t="str">
            <v>23924</v>
          </cell>
        </row>
        <row r="236">
          <cell r="A236" t="str">
            <v>23925</v>
          </cell>
        </row>
        <row r="237">
          <cell r="A237" t="str">
            <v>23926</v>
          </cell>
        </row>
        <row r="238">
          <cell r="A238" t="str">
            <v>24000</v>
          </cell>
        </row>
        <row r="239">
          <cell r="A239" t="str">
            <v>24001</v>
          </cell>
        </row>
        <row r="240">
          <cell r="A240" t="str">
            <v>24002</v>
          </cell>
        </row>
        <row r="241">
          <cell r="A241" t="str">
            <v>24003</v>
          </cell>
        </row>
        <row r="242">
          <cell r="A242" t="str">
            <v>24004</v>
          </cell>
        </row>
        <row r="243">
          <cell r="A243" t="str">
            <v>24005</v>
          </cell>
        </row>
        <row r="244">
          <cell r="A244" t="str">
            <v>24100</v>
          </cell>
        </row>
        <row r="245">
          <cell r="A245" t="str">
            <v>24101</v>
          </cell>
        </row>
        <row r="246">
          <cell r="A246" t="str">
            <v>24102</v>
          </cell>
        </row>
        <row r="247">
          <cell r="A247" t="str">
            <v>24200</v>
          </cell>
        </row>
        <row r="248">
          <cell r="A248" t="str">
            <v>24201</v>
          </cell>
        </row>
        <row r="249">
          <cell r="A249" t="str">
            <v>24202</v>
          </cell>
        </row>
        <row r="250">
          <cell r="A250" t="str">
            <v>24203</v>
          </cell>
        </row>
        <row r="251">
          <cell r="A251" t="str">
            <v>24204</v>
          </cell>
        </row>
        <row r="252">
          <cell r="A252" t="str">
            <v>24205</v>
          </cell>
        </row>
        <row r="253">
          <cell r="A253" t="str">
            <v>24206</v>
          </cell>
        </row>
        <row r="254">
          <cell r="A254" t="str">
            <v>24207</v>
          </cell>
        </row>
        <row r="255">
          <cell r="A255" t="str">
            <v>24208</v>
          </cell>
        </row>
        <row r="256">
          <cell r="A256" t="str">
            <v>24209</v>
          </cell>
        </row>
        <row r="257">
          <cell r="A257" t="str">
            <v>24210</v>
          </cell>
        </row>
        <row r="258">
          <cell r="A258" t="str">
            <v>25000</v>
          </cell>
        </row>
        <row r="259">
          <cell r="A259" t="str">
            <v>25001</v>
          </cell>
        </row>
        <row r="260">
          <cell r="A260" t="str">
            <v>25002</v>
          </cell>
        </row>
        <row r="261">
          <cell r="A261" t="str">
            <v>25003</v>
          </cell>
        </row>
        <row r="262">
          <cell r="A262" t="str">
            <v>25004</v>
          </cell>
        </row>
        <row r="263">
          <cell r="A263" t="str">
            <v>26000</v>
          </cell>
        </row>
        <row r="264">
          <cell r="A264" t="str">
            <v>26001</v>
          </cell>
        </row>
        <row r="265">
          <cell r="A265" t="str">
            <v>26002</v>
          </cell>
        </row>
        <row r="266">
          <cell r="A266" t="str">
            <v>26003</v>
          </cell>
        </row>
        <row r="267">
          <cell r="A267" t="str">
            <v>26004</v>
          </cell>
        </row>
        <row r="268">
          <cell r="A268" t="str">
            <v>26005</v>
          </cell>
        </row>
        <row r="269">
          <cell r="A269" t="str">
            <v>27000</v>
          </cell>
        </row>
        <row r="270">
          <cell r="A270" t="str">
            <v>27001</v>
          </cell>
        </row>
        <row r="271">
          <cell r="A271" t="str">
            <v>27002</v>
          </cell>
        </row>
        <row r="272">
          <cell r="A272" t="str">
            <v>27003</v>
          </cell>
        </row>
        <row r="273">
          <cell r="A273" t="str">
            <v>27004</v>
          </cell>
        </row>
        <row r="274">
          <cell r="A274" t="str">
            <v>27005</v>
          </cell>
        </row>
        <row r="275">
          <cell r="A275" t="str">
            <v>27100</v>
          </cell>
        </row>
        <row r="276">
          <cell r="A276" t="str">
            <v>27101</v>
          </cell>
        </row>
        <row r="277">
          <cell r="A277" t="str">
            <v>27102</v>
          </cell>
        </row>
        <row r="278">
          <cell r="A278" t="str">
            <v>27300</v>
          </cell>
        </row>
        <row r="279">
          <cell r="A279" t="str">
            <v>27301</v>
          </cell>
        </row>
        <row r="280">
          <cell r="A280" t="str">
            <v>27302</v>
          </cell>
        </row>
        <row r="281">
          <cell r="A281" t="str">
            <v>27303</v>
          </cell>
        </row>
        <row r="282">
          <cell r="A282" t="str">
            <v>27304</v>
          </cell>
        </row>
        <row r="283">
          <cell r="A283" t="str">
            <v>27500</v>
          </cell>
        </row>
        <row r="284">
          <cell r="A284" t="str">
            <v>27501</v>
          </cell>
        </row>
        <row r="285">
          <cell r="A285" t="str">
            <v>27502</v>
          </cell>
        </row>
        <row r="286">
          <cell r="A286" t="str">
            <v>27900</v>
          </cell>
        </row>
        <row r="287">
          <cell r="A287" t="str">
            <v>27901</v>
          </cell>
        </row>
        <row r="288">
          <cell r="A288" t="str">
            <v>27902</v>
          </cell>
        </row>
        <row r="289">
          <cell r="A289" t="str">
            <v>27903</v>
          </cell>
        </row>
        <row r="290">
          <cell r="A290" t="str">
            <v>27904</v>
          </cell>
        </row>
        <row r="291">
          <cell r="A291" t="str">
            <v>27905</v>
          </cell>
        </row>
        <row r="292">
          <cell r="A292" t="str">
            <v>27906</v>
          </cell>
        </row>
        <row r="293">
          <cell r="A293" t="str">
            <v>27907</v>
          </cell>
        </row>
        <row r="294">
          <cell r="A294" t="str">
            <v>27908</v>
          </cell>
        </row>
        <row r="295">
          <cell r="A295" t="str">
            <v>27909</v>
          </cell>
        </row>
        <row r="296">
          <cell r="A296" t="str">
            <v>27910</v>
          </cell>
        </row>
        <row r="297">
          <cell r="A297" t="str">
            <v>27911</v>
          </cell>
        </row>
        <row r="298">
          <cell r="A298" t="str">
            <v>27912</v>
          </cell>
        </row>
        <row r="299">
          <cell r="A299" t="str">
            <v>27913</v>
          </cell>
        </row>
        <row r="300">
          <cell r="A300" t="str">
            <v>27914</v>
          </cell>
        </row>
        <row r="301">
          <cell r="A301" t="str">
            <v>27915</v>
          </cell>
        </row>
        <row r="302">
          <cell r="A302" t="str">
            <v>27916</v>
          </cell>
        </row>
        <row r="303">
          <cell r="A303" t="str">
            <v>27917</v>
          </cell>
        </row>
        <row r="304">
          <cell r="A304" t="str">
            <v>27918</v>
          </cell>
        </row>
        <row r="305">
          <cell r="A305" t="str">
            <v>27919</v>
          </cell>
        </row>
        <row r="306">
          <cell r="A306" t="str">
            <v>27920</v>
          </cell>
        </row>
        <row r="307">
          <cell r="A307" t="str">
            <v>27921</v>
          </cell>
        </row>
        <row r="308">
          <cell r="A308" t="str">
            <v>27922</v>
          </cell>
        </row>
        <row r="309">
          <cell r="A309" t="str">
            <v>27923</v>
          </cell>
        </row>
        <row r="310">
          <cell r="A310" t="str">
            <v>27924</v>
          </cell>
        </row>
        <row r="311">
          <cell r="A311" t="str">
            <v>27925</v>
          </cell>
        </row>
        <row r="312">
          <cell r="A312" t="str">
            <v>28000</v>
          </cell>
        </row>
        <row r="313">
          <cell r="A313" t="str">
            <v>29000</v>
          </cell>
        </row>
        <row r="314">
          <cell r="A314" t="str">
            <v>29001</v>
          </cell>
        </row>
        <row r="315">
          <cell r="A315" t="str">
            <v>29002</v>
          </cell>
        </row>
        <row r="316">
          <cell r="A316" t="str">
            <v>29003</v>
          </cell>
        </row>
        <row r="317">
          <cell r="A317" t="str">
            <v>29004</v>
          </cell>
        </row>
        <row r="318">
          <cell r="A318" t="str">
            <v>29005</v>
          </cell>
        </row>
        <row r="319">
          <cell r="A319" t="str">
            <v>29006</v>
          </cell>
        </row>
        <row r="320">
          <cell r="A320" t="str">
            <v>29007</v>
          </cell>
        </row>
        <row r="321">
          <cell r="A321" t="str">
            <v>29008</v>
          </cell>
        </row>
        <row r="322">
          <cell r="A322" t="str">
            <v>29009</v>
          </cell>
        </row>
        <row r="323">
          <cell r="A323" t="str">
            <v>29010</v>
          </cell>
        </row>
        <row r="324">
          <cell r="A324" t="str">
            <v>29300</v>
          </cell>
        </row>
        <row r="325">
          <cell r="A325" t="str">
            <v>29301</v>
          </cell>
        </row>
        <row r="326">
          <cell r="A326" t="str">
            <v>29302</v>
          </cell>
        </row>
        <row r="327">
          <cell r="A327" t="str">
            <v>29303</v>
          </cell>
        </row>
        <row r="328">
          <cell r="A328" t="str">
            <v>29304</v>
          </cell>
        </row>
        <row r="329">
          <cell r="A329" t="str">
            <v>29305</v>
          </cell>
        </row>
        <row r="330">
          <cell r="A330" t="str">
            <v>29306</v>
          </cell>
        </row>
        <row r="331">
          <cell r="A331" t="str">
            <v>29900</v>
          </cell>
        </row>
        <row r="332">
          <cell r="A332" t="str">
            <v>29901</v>
          </cell>
        </row>
        <row r="333">
          <cell r="A333" t="str">
            <v>29902</v>
          </cell>
        </row>
        <row r="334">
          <cell r="A334" t="str">
            <v>29903</v>
          </cell>
        </row>
        <row r="335">
          <cell r="A335" t="str">
            <v>29904</v>
          </cell>
        </row>
        <row r="336">
          <cell r="A336" t="str">
            <v>29905</v>
          </cell>
        </row>
        <row r="337">
          <cell r="A337" t="str">
            <v>29906</v>
          </cell>
        </row>
        <row r="338">
          <cell r="A338" t="str">
            <v>29907</v>
          </cell>
        </row>
        <row r="339">
          <cell r="A339" t="str">
            <v>29908</v>
          </cell>
        </row>
        <row r="340">
          <cell r="A340" t="str">
            <v>29909</v>
          </cell>
        </row>
        <row r="341">
          <cell r="A341" t="str">
            <v>29910</v>
          </cell>
        </row>
        <row r="342">
          <cell r="A342" t="str">
            <v>29911</v>
          </cell>
        </row>
        <row r="343">
          <cell r="A343" t="str">
            <v>30000</v>
          </cell>
        </row>
        <row r="344">
          <cell r="A344" t="str">
            <v>30001</v>
          </cell>
        </row>
        <row r="345">
          <cell r="A345" t="str">
            <v>30002</v>
          </cell>
        </row>
        <row r="346">
          <cell r="A346" t="str">
            <v>30003</v>
          </cell>
        </row>
        <row r="347">
          <cell r="A347" t="str">
            <v>30004</v>
          </cell>
        </row>
        <row r="348">
          <cell r="A348" t="str">
            <v>30005</v>
          </cell>
        </row>
        <row r="349">
          <cell r="A349" t="str">
            <v>30006</v>
          </cell>
        </row>
        <row r="350">
          <cell r="A350" t="str">
            <v>30007</v>
          </cell>
        </row>
        <row r="351">
          <cell r="A351" t="str">
            <v>30008</v>
          </cell>
        </row>
        <row r="352">
          <cell r="A352" t="str">
            <v>30009</v>
          </cell>
        </row>
        <row r="353">
          <cell r="A353" t="str">
            <v>30010</v>
          </cell>
        </row>
        <row r="354">
          <cell r="A354" t="str">
            <v>30011</v>
          </cell>
        </row>
        <row r="355">
          <cell r="A355" t="str">
            <v>30200</v>
          </cell>
        </row>
        <row r="356">
          <cell r="A356" t="str">
            <v>30201</v>
          </cell>
        </row>
        <row r="357">
          <cell r="A357" t="str">
            <v>30202</v>
          </cell>
        </row>
        <row r="358">
          <cell r="A358" t="str">
            <v>30203</v>
          </cell>
        </row>
        <row r="359">
          <cell r="A359" t="str">
            <v>30204</v>
          </cell>
        </row>
        <row r="360">
          <cell r="A360" t="str">
            <v>30205</v>
          </cell>
        </row>
        <row r="361">
          <cell r="A361" t="str">
            <v>30206</v>
          </cell>
        </row>
        <row r="362">
          <cell r="A362" t="str">
            <v>30207</v>
          </cell>
        </row>
        <row r="363">
          <cell r="A363" t="str">
            <v>30208</v>
          </cell>
        </row>
        <row r="364">
          <cell r="A364" t="str">
            <v>30209</v>
          </cell>
        </row>
        <row r="365">
          <cell r="A365" t="str">
            <v>30210</v>
          </cell>
        </row>
        <row r="366">
          <cell r="A366" t="str">
            <v>30212</v>
          </cell>
        </row>
        <row r="367">
          <cell r="A367" t="str">
            <v>30213</v>
          </cell>
        </row>
        <row r="368">
          <cell r="A368" t="str">
            <v>30214</v>
          </cell>
        </row>
        <row r="369">
          <cell r="A369" t="str">
            <v>30215</v>
          </cell>
        </row>
        <row r="370">
          <cell r="A370" t="str">
            <v>30216</v>
          </cell>
        </row>
        <row r="371">
          <cell r="A371" t="str">
            <v>30217</v>
          </cell>
        </row>
        <row r="372">
          <cell r="A372" t="str">
            <v>30218</v>
          </cell>
        </row>
        <row r="373">
          <cell r="A373" t="str">
            <v>30219</v>
          </cell>
        </row>
        <row r="374">
          <cell r="A374" t="str">
            <v>30220</v>
          </cell>
        </row>
        <row r="375">
          <cell r="A375" t="str">
            <v>30221</v>
          </cell>
        </row>
        <row r="376">
          <cell r="A376" t="str">
            <v>30222</v>
          </cell>
        </row>
        <row r="377">
          <cell r="A377" t="str">
            <v>30223</v>
          </cell>
        </row>
        <row r="378">
          <cell r="A378" t="str">
            <v>30300</v>
          </cell>
        </row>
        <row r="379">
          <cell r="A379" t="str">
            <v>30301</v>
          </cell>
        </row>
        <row r="380">
          <cell r="A380" t="str">
            <v>30400</v>
          </cell>
        </row>
        <row r="381">
          <cell r="A381" t="str">
            <v>30401</v>
          </cell>
        </row>
        <row r="382">
          <cell r="A382" t="str">
            <v>30402</v>
          </cell>
        </row>
        <row r="383">
          <cell r="A383" t="str">
            <v>30403</v>
          </cell>
        </row>
        <row r="384">
          <cell r="A384" t="str">
            <v>30500</v>
          </cell>
        </row>
        <row r="385">
          <cell r="A385" t="str">
            <v>30501</v>
          </cell>
        </row>
        <row r="386">
          <cell r="A386" t="str">
            <v>30502</v>
          </cell>
        </row>
        <row r="387">
          <cell r="A387" t="str">
            <v>30503</v>
          </cell>
        </row>
        <row r="388">
          <cell r="A388" t="str">
            <v>30504</v>
          </cell>
        </row>
        <row r="389">
          <cell r="A389" t="str">
            <v>30505</v>
          </cell>
        </row>
        <row r="390">
          <cell r="A390" t="str">
            <v>30700</v>
          </cell>
        </row>
        <row r="391">
          <cell r="A391" t="str">
            <v>30800</v>
          </cell>
        </row>
        <row r="392">
          <cell r="A392" t="str">
            <v>30801</v>
          </cell>
        </row>
        <row r="393">
          <cell r="A393" t="str">
            <v>30802</v>
          </cell>
        </row>
        <row r="394">
          <cell r="A394" t="str">
            <v>30803</v>
          </cell>
        </row>
        <row r="395">
          <cell r="A395" t="str">
            <v>31000</v>
          </cell>
        </row>
        <row r="396">
          <cell r="A396" t="str">
            <v>31001</v>
          </cell>
        </row>
        <row r="397">
          <cell r="A397" t="str">
            <v>31002</v>
          </cell>
        </row>
        <row r="398">
          <cell r="A398" t="str">
            <v>31003</v>
          </cell>
        </row>
        <row r="399">
          <cell r="A399" t="str">
            <v>31004</v>
          </cell>
        </row>
        <row r="400">
          <cell r="A400" t="str">
            <v>31005</v>
          </cell>
        </row>
        <row r="401">
          <cell r="A401" t="str">
            <v>31006</v>
          </cell>
        </row>
        <row r="402">
          <cell r="A402" t="str">
            <v>31007</v>
          </cell>
        </row>
        <row r="403">
          <cell r="A403" t="str">
            <v>31008</v>
          </cell>
        </row>
        <row r="404">
          <cell r="A404" t="str">
            <v>31009</v>
          </cell>
        </row>
        <row r="405">
          <cell r="A405" t="str">
            <v>31010</v>
          </cell>
        </row>
        <row r="406">
          <cell r="A406" t="str">
            <v>31011</v>
          </cell>
        </row>
        <row r="407">
          <cell r="A407" t="str">
            <v>31012</v>
          </cell>
        </row>
        <row r="408">
          <cell r="A408" t="str">
            <v>31013</v>
          </cell>
        </row>
        <row r="409">
          <cell r="A409" t="str">
            <v>31014</v>
          </cell>
        </row>
        <row r="410">
          <cell r="A410" t="str">
            <v>31015</v>
          </cell>
        </row>
        <row r="411">
          <cell r="A411" t="str">
            <v>31016</v>
          </cell>
        </row>
        <row r="412">
          <cell r="A412" t="str">
            <v>31017</v>
          </cell>
        </row>
        <row r="413">
          <cell r="A413" t="str">
            <v>31018</v>
          </cell>
        </row>
        <row r="414">
          <cell r="A414" t="str">
            <v>31019</v>
          </cell>
        </row>
        <row r="415">
          <cell r="A415" t="str">
            <v>31020</v>
          </cell>
        </row>
        <row r="416">
          <cell r="A416" t="str">
            <v>31021</v>
          </cell>
        </row>
        <row r="417">
          <cell r="A417" t="str">
            <v>31022</v>
          </cell>
        </row>
        <row r="418">
          <cell r="A418" t="str">
            <v>31023</v>
          </cell>
        </row>
        <row r="419">
          <cell r="A419" t="str">
            <v>31024</v>
          </cell>
        </row>
        <row r="420">
          <cell r="A420" t="str">
            <v>31025</v>
          </cell>
        </row>
        <row r="421">
          <cell r="A421" t="str">
            <v>31026</v>
          </cell>
        </row>
        <row r="422">
          <cell r="A422" t="str">
            <v>31027</v>
          </cell>
        </row>
        <row r="423">
          <cell r="A423" t="str">
            <v>31028</v>
          </cell>
        </row>
        <row r="424">
          <cell r="A424" t="str">
            <v>31029</v>
          </cell>
        </row>
        <row r="425">
          <cell r="A425" t="str">
            <v>31030</v>
          </cell>
        </row>
        <row r="426">
          <cell r="A426" t="str">
            <v>31031</v>
          </cell>
        </row>
        <row r="427">
          <cell r="A427" t="str">
            <v>31032</v>
          </cell>
        </row>
        <row r="428">
          <cell r="A428" t="str">
            <v>31033</v>
          </cell>
        </row>
        <row r="429">
          <cell r="A429" t="str">
            <v>31034</v>
          </cell>
        </row>
        <row r="430">
          <cell r="A430" t="str">
            <v>31035</v>
          </cell>
        </row>
        <row r="431">
          <cell r="A431" t="str">
            <v>31036</v>
          </cell>
        </row>
        <row r="432">
          <cell r="A432" t="str">
            <v>31037</v>
          </cell>
        </row>
        <row r="433">
          <cell r="A433" t="str">
            <v>31200</v>
          </cell>
        </row>
        <row r="434">
          <cell r="A434" t="str">
            <v>31201</v>
          </cell>
        </row>
        <row r="435">
          <cell r="A435" t="str">
            <v>31202</v>
          </cell>
        </row>
        <row r="436">
          <cell r="A436" t="str">
            <v>31203</v>
          </cell>
        </row>
        <row r="437">
          <cell r="A437" t="str">
            <v>31204</v>
          </cell>
        </row>
        <row r="438">
          <cell r="A438" t="str">
            <v>31300</v>
          </cell>
        </row>
        <row r="439">
          <cell r="A439" t="str">
            <v>31301</v>
          </cell>
        </row>
        <row r="440">
          <cell r="A440" t="str">
            <v>31302</v>
          </cell>
        </row>
        <row r="441">
          <cell r="A441" t="str">
            <v>31303</v>
          </cell>
        </row>
        <row r="442">
          <cell r="A442" t="str">
            <v>31304</v>
          </cell>
        </row>
        <row r="443">
          <cell r="A443" t="str">
            <v>31305</v>
          </cell>
        </row>
        <row r="444">
          <cell r="A444" t="str">
            <v>31306</v>
          </cell>
        </row>
        <row r="445">
          <cell r="A445" t="str">
            <v>31307</v>
          </cell>
        </row>
        <row r="446">
          <cell r="A446" t="str">
            <v>31308</v>
          </cell>
        </row>
        <row r="447">
          <cell r="A447" t="str">
            <v>31309</v>
          </cell>
        </row>
        <row r="448">
          <cell r="A448" t="str">
            <v>31310</v>
          </cell>
        </row>
        <row r="449">
          <cell r="A449" t="str">
            <v>31311</v>
          </cell>
        </row>
        <row r="450">
          <cell r="A450" t="str">
            <v>31400</v>
          </cell>
        </row>
        <row r="451">
          <cell r="A451" t="str">
            <v>31401</v>
          </cell>
        </row>
        <row r="452">
          <cell r="A452" t="str">
            <v>31402</v>
          </cell>
        </row>
        <row r="453">
          <cell r="A453" t="str">
            <v>31601</v>
          </cell>
        </row>
        <row r="454">
          <cell r="A454" t="str">
            <v>31602</v>
          </cell>
        </row>
        <row r="455">
          <cell r="A455" t="str">
            <v>31603</v>
          </cell>
        </row>
        <row r="456">
          <cell r="A456" t="str">
            <v>31700</v>
          </cell>
        </row>
        <row r="457">
          <cell r="A457" t="str">
            <v>31701</v>
          </cell>
        </row>
        <row r="458">
          <cell r="A458" t="str">
            <v>31800</v>
          </cell>
        </row>
        <row r="459">
          <cell r="A459" t="str">
            <v>31801</v>
          </cell>
        </row>
        <row r="460">
          <cell r="A460" t="str">
            <v>31900</v>
          </cell>
        </row>
        <row r="461">
          <cell r="A461" t="str">
            <v>31901</v>
          </cell>
        </row>
        <row r="462">
          <cell r="A462" t="str">
            <v>31902</v>
          </cell>
        </row>
        <row r="463">
          <cell r="A463" t="str">
            <v>31903</v>
          </cell>
        </row>
        <row r="464">
          <cell r="A464" t="str">
            <v>31904</v>
          </cell>
        </row>
        <row r="465">
          <cell r="A465" t="str">
            <v>31905</v>
          </cell>
        </row>
        <row r="466">
          <cell r="A466" t="str">
            <v>31906</v>
          </cell>
        </row>
        <row r="467">
          <cell r="A467" t="str">
            <v>31907</v>
          </cell>
        </row>
        <row r="468">
          <cell r="A468" t="str">
            <v>31908</v>
          </cell>
        </row>
        <row r="469">
          <cell r="A469" t="str">
            <v>31909</v>
          </cell>
        </row>
        <row r="470">
          <cell r="A470" t="str">
            <v>31910</v>
          </cell>
        </row>
        <row r="471">
          <cell r="A471" t="str">
            <v>31911</v>
          </cell>
        </row>
        <row r="472">
          <cell r="A472" t="str">
            <v>31912</v>
          </cell>
        </row>
        <row r="473">
          <cell r="A473" t="str">
            <v>31913</v>
          </cell>
        </row>
        <row r="474">
          <cell r="A474" t="str">
            <v>31914</v>
          </cell>
        </row>
        <row r="475">
          <cell r="A475" t="str">
            <v>31915</v>
          </cell>
        </row>
        <row r="476">
          <cell r="A476" t="str">
            <v>31916</v>
          </cell>
        </row>
        <row r="477">
          <cell r="A477" t="str">
            <v>31917</v>
          </cell>
        </row>
        <row r="478">
          <cell r="A478" t="str">
            <v>31918</v>
          </cell>
        </row>
        <row r="479">
          <cell r="A479" t="str">
            <v>31919</v>
          </cell>
        </row>
        <row r="480">
          <cell r="A480" t="str">
            <v>31920</v>
          </cell>
        </row>
        <row r="481">
          <cell r="A481" t="str">
            <v>31921</v>
          </cell>
        </row>
        <row r="482">
          <cell r="A482" t="str">
            <v>31922</v>
          </cell>
        </row>
        <row r="483">
          <cell r="A483" t="str">
            <v>31923</v>
          </cell>
        </row>
        <row r="484">
          <cell r="A484" t="str">
            <v>32000</v>
          </cell>
        </row>
        <row r="485">
          <cell r="A485" t="str">
            <v>32001</v>
          </cell>
        </row>
        <row r="486">
          <cell r="A486" t="str">
            <v>32002</v>
          </cell>
        </row>
        <row r="487">
          <cell r="A487" t="str">
            <v>32003</v>
          </cell>
        </row>
        <row r="488">
          <cell r="A488" t="str">
            <v>32100</v>
          </cell>
        </row>
        <row r="489">
          <cell r="A489" t="str">
            <v>32101</v>
          </cell>
        </row>
        <row r="490">
          <cell r="A490" t="str">
            <v>32102</v>
          </cell>
        </row>
        <row r="491">
          <cell r="A491" t="str">
            <v>32103</v>
          </cell>
        </row>
        <row r="492">
          <cell r="A492" t="str">
            <v>32104</v>
          </cell>
        </row>
        <row r="493">
          <cell r="A493" t="str">
            <v>32105</v>
          </cell>
        </row>
        <row r="494">
          <cell r="A494" t="str">
            <v>32106</v>
          </cell>
        </row>
        <row r="495">
          <cell r="A495" t="str">
            <v>32107</v>
          </cell>
        </row>
        <row r="496">
          <cell r="A496" t="str">
            <v>32108</v>
          </cell>
        </row>
        <row r="497">
          <cell r="A497" t="str">
            <v>32109</v>
          </cell>
        </row>
        <row r="498">
          <cell r="A498" t="str">
            <v>33000</v>
          </cell>
        </row>
        <row r="499">
          <cell r="A499" t="str">
            <v>40000</v>
          </cell>
        </row>
        <row r="500">
          <cell r="A500" t="str">
            <v>40001</v>
          </cell>
        </row>
        <row r="501">
          <cell r="A501" t="str">
            <v>40002</v>
          </cell>
        </row>
        <row r="502">
          <cell r="A502" t="str">
            <v>40003</v>
          </cell>
        </row>
        <row r="503">
          <cell r="A503" t="str">
            <v>40004</v>
          </cell>
        </row>
        <row r="504">
          <cell r="A504" t="str">
            <v>41000</v>
          </cell>
        </row>
        <row r="505">
          <cell r="A505" t="str">
            <v>41001</v>
          </cell>
        </row>
        <row r="506">
          <cell r="A506" t="str">
            <v>41002</v>
          </cell>
        </row>
        <row r="507">
          <cell r="A507" t="str">
            <v>41003</v>
          </cell>
        </row>
        <row r="508">
          <cell r="A508" t="str">
            <v>41004</v>
          </cell>
        </row>
        <row r="509">
          <cell r="A509" t="str">
            <v>41005</v>
          </cell>
        </row>
        <row r="510">
          <cell r="A510" t="str">
            <v>41006</v>
          </cell>
        </row>
        <row r="511">
          <cell r="A511" t="str">
            <v>41007</v>
          </cell>
        </row>
        <row r="512">
          <cell r="A512" t="str">
            <v>41008</v>
          </cell>
        </row>
        <row r="513">
          <cell r="A513" t="str">
            <v>41009</v>
          </cell>
        </row>
        <row r="514">
          <cell r="A514" t="str">
            <v>41010</v>
          </cell>
        </row>
        <row r="515">
          <cell r="A515" t="str">
            <v>41011</v>
          </cell>
        </row>
        <row r="516">
          <cell r="A516" t="str">
            <v>41012</v>
          </cell>
        </row>
        <row r="517">
          <cell r="A517" t="str">
            <v>41013</v>
          </cell>
        </row>
        <row r="518">
          <cell r="A518" t="str">
            <v>41014</v>
          </cell>
        </row>
        <row r="519">
          <cell r="A519" t="str">
            <v>41015</v>
          </cell>
        </row>
        <row r="520">
          <cell r="A520" t="str">
            <v>41016</v>
          </cell>
        </row>
        <row r="521">
          <cell r="A521" t="str">
            <v>41017</v>
          </cell>
        </row>
        <row r="522">
          <cell r="A522" t="str">
            <v>41018</v>
          </cell>
        </row>
        <row r="523">
          <cell r="A523" t="str">
            <v>41019</v>
          </cell>
        </row>
        <row r="524">
          <cell r="A524" t="str">
            <v>41020</v>
          </cell>
        </row>
        <row r="525">
          <cell r="A525" t="str">
            <v>41021</v>
          </cell>
        </row>
        <row r="526">
          <cell r="A526" t="str">
            <v>41022</v>
          </cell>
        </row>
        <row r="527">
          <cell r="A527" t="str">
            <v>41023</v>
          </cell>
        </row>
        <row r="528">
          <cell r="A528" t="str">
            <v>41024</v>
          </cell>
        </row>
        <row r="529">
          <cell r="A529" t="str">
            <v>41025</v>
          </cell>
        </row>
        <row r="530">
          <cell r="A530" t="str">
            <v>41026</v>
          </cell>
        </row>
        <row r="531">
          <cell r="A531" t="str">
            <v>41027</v>
          </cell>
        </row>
        <row r="532">
          <cell r="A532" t="str">
            <v>42000</v>
          </cell>
        </row>
        <row r="533">
          <cell r="A533" t="str">
            <v>42001</v>
          </cell>
        </row>
        <row r="534">
          <cell r="A534" t="str">
            <v>42002</v>
          </cell>
        </row>
        <row r="535">
          <cell r="A535" t="str">
            <v>42003</v>
          </cell>
        </row>
        <row r="536">
          <cell r="A536" t="str">
            <v>42004</v>
          </cell>
        </row>
        <row r="537">
          <cell r="A537" t="str">
            <v>42005</v>
          </cell>
        </row>
        <row r="538">
          <cell r="A538" t="str">
            <v>42006</v>
          </cell>
        </row>
        <row r="539">
          <cell r="A539" t="str">
            <v>42007</v>
          </cell>
        </row>
        <row r="540">
          <cell r="A540" t="str">
            <v>42008</v>
          </cell>
        </row>
        <row r="541">
          <cell r="A541" t="str">
            <v>42009</v>
          </cell>
        </row>
        <row r="542">
          <cell r="A542" t="str">
            <v>42010</v>
          </cell>
        </row>
        <row r="543">
          <cell r="A543" t="str">
            <v>42011</v>
          </cell>
        </row>
        <row r="544">
          <cell r="A544" t="str">
            <v>42012</v>
          </cell>
        </row>
        <row r="545">
          <cell r="A545" t="str">
            <v>42013</v>
          </cell>
        </row>
        <row r="546">
          <cell r="A546" t="str">
            <v>42014</v>
          </cell>
        </row>
        <row r="547">
          <cell r="A547" t="str">
            <v>42015</v>
          </cell>
        </row>
        <row r="548">
          <cell r="A548" t="str">
            <v>42016</v>
          </cell>
        </row>
        <row r="549">
          <cell r="A549" t="str">
            <v>42017</v>
          </cell>
        </row>
        <row r="550">
          <cell r="A550" t="str">
            <v>42018</v>
          </cell>
        </row>
        <row r="551">
          <cell r="A551" t="str">
            <v>42019</v>
          </cell>
        </row>
        <row r="552">
          <cell r="A552" t="str">
            <v>42020</v>
          </cell>
        </row>
        <row r="553">
          <cell r="A553" t="str">
            <v>42021</v>
          </cell>
        </row>
        <row r="554">
          <cell r="A554" t="str">
            <v>42022</v>
          </cell>
        </row>
        <row r="555">
          <cell r="A555" t="str">
            <v>43000</v>
          </cell>
        </row>
        <row r="556">
          <cell r="A556" t="str">
            <v>43001</v>
          </cell>
        </row>
        <row r="557">
          <cell r="A557" t="str">
            <v>43002</v>
          </cell>
        </row>
        <row r="558">
          <cell r="A558" t="str">
            <v>43003</v>
          </cell>
        </row>
        <row r="559">
          <cell r="A559" t="str">
            <v>43004</v>
          </cell>
        </row>
        <row r="560">
          <cell r="A560" t="str">
            <v>43005</v>
          </cell>
        </row>
        <row r="561">
          <cell r="A561" t="str">
            <v>43006</v>
          </cell>
        </row>
        <row r="562">
          <cell r="A562" t="str">
            <v>43007</v>
          </cell>
        </row>
        <row r="563">
          <cell r="A563" t="str">
            <v>43008</v>
          </cell>
        </row>
        <row r="564">
          <cell r="A564" t="str">
            <v>43009</v>
          </cell>
        </row>
        <row r="565">
          <cell r="A565" t="str">
            <v>43010</v>
          </cell>
        </row>
        <row r="566">
          <cell r="A566" t="str">
            <v>43011</v>
          </cell>
        </row>
        <row r="567">
          <cell r="A567" t="str">
            <v>43012</v>
          </cell>
        </row>
        <row r="568">
          <cell r="A568" t="str">
            <v>43013</v>
          </cell>
        </row>
        <row r="569">
          <cell r="A569" t="str">
            <v>43014</v>
          </cell>
        </row>
        <row r="570">
          <cell r="A570" t="str">
            <v>43015</v>
          </cell>
        </row>
        <row r="571">
          <cell r="A571" t="str">
            <v>43016</v>
          </cell>
        </row>
        <row r="572">
          <cell r="A572" t="str">
            <v>43017</v>
          </cell>
        </row>
        <row r="573">
          <cell r="A573" t="str">
            <v>43018</v>
          </cell>
        </row>
        <row r="574">
          <cell r="A574" t="str">
            <v>43019</v>
          </cell>
        </row>
        <row r="575">
          <cell r="A575" t="str">
            <v>43020</v>
          </cell>
        </row>
        <row r="576">
          <cell r="A576" t="str">
            <v>43021</v>
          </cell>
        </row>
        <row r="577">
          <cell r="A577" t="str">
            <v>43022</v>
          </cell>
        </row>
        <row r="578">
          <cell r="A578" t="str">
            <v>43023</v>
          </cell>
        </row>
        <row r="579">
          <cell r="A579" t="str">
            <v>43024</v>
          </cell>
        </row>
        <row r="580">
          <cell r="A580" t="str">
            <v>43025</v>
          </cell>
        </row>
        <row r="581">
          <cell r="A581" t="str">
            <v>43026</v>
          </cell>
        </row>
        <row r="582">
          <cell r="A582" t="str">
            <v>43027</v>
          </cell>
        </row>
        <row r="583">
          <cell r="A583" t="str">
            <v>43028</v>
          </cell>
        </row>
        <row r="584">
          <cell r="A584" t="str">
            <v>43029</v>
          </cell>
        </row>
        <row r="585">
          <cell r="A585" t="str">
            <v>43030</v>
          </cell>
        </row>
        <row r="586">
          <cell r="A586" t="str">
            <v>43031</v>
          </cell>
        </row>
        <row r="587">
          <cell r="A587" t="str">
            <v>43032</v>
          </cell>
        </row>
        <row r="588">
          <cell r="A588" t="str">
            <v>43033</v>
          </cell>
        </row>
        <row r="589">
          <cell r="A589" t="str">
            <v>43034</v>
          </cell>
        </row>
        <row r="590">
          <cell r="A590" t="str">
            <v>43035</v>
          </cell>
        </row>
        <row r="591">
          <cell r="A591" t="str">
            <v>43036</v>
          </cell>
        </row>
        <row r="592">
          <cell r="A592" t="str">
            <v>43037</v>
          </cell>
        </row>
        <row r="593">
          <cell r="A593" t="str">
            <v>43038</v>
          </cell>
        </row>
        <row r="594">
          <cell r="A594" t="str">
            <v>43039</v>
          </cell>
        </row>
        <row r="595">
          <cell r="A595" t="str">
            <v>43040</v>
          </cell>
        </row>
        <row r="596">
          <cell r="A596" t="str">
            <v>43041</v>
          </cell>
        </row>
        <row r="597">
          <cell r="A597" t="str">
            <v>43042</v>
          </cell>
        </row>
        <row r="598">
          <cell r="A598" t="str">
            <v>43043</v>
          </cell>
        </row>
        <row r="599">
          <cell r="A599" t="str">
            <v>43044</v>
          </cell>
        </row>
        <row r="600">
          <cell r="A600" t="str">
            <v>43045</v>
          </cell>
        </row>
        <row r="601">
          <cell r="A601" t="str">
            <v>43046</v>
          </cell>
        </row>
        <row r="602">
          <cell r="A602" t="str">
            <v>43047</v>
          </cell>
        </row>
        <row r="603">
          <cell r="A603" t="str">
            <v>43048</v>
          </cell>
        </row>
        <row r="604">
          <cell r="A604" t="str">
            <v>44000</v>
          </cell>
        </row>
        <row r="605">
          <cell r="A605" t="str">
            <v>44001</v>
          </cell>
        </row>
        <row r="606">
          <cell r="A606" t="str">
            <v>44002</v>
          </cell>
        </row>
        <row r="607">
          <cell r="A607" t="str">
            <v>44003</v>
          </cell>
        </row>
        <row r="608">
          <cell r="A608" t="str">
            <v>44004</v>
          </cell>
        </row>
        <row r="609">
          <cell r="A609" t="str">
            <v>44005</v>
          </cell>
        </row>
        <row r="610">
          <cell r="A610" t="str">
            <v>44006</v>
          </cell>
        </row>
        <row r="611">
          <cell r="A611" t="str">
            <v>44007</v>
          </cell>
        </row>
        <row r="612">
          <cell r="A612" t="str">
            <v>44008</v>
          </cell>
        </row>
        <row r="613">
          <cell r="A613" t="str">
            <v>44009</v>
          </cell>
        </row>
        <row r="614">
          <cell r="A614" t="str">
            <v>44010</v>
          </cell>
        </row>
        <row r="615">
          <cell r="A615" t="str">
            <v>44011</v>
          </cell>
        </row>
        <row r="616">
          <cell r="A616" t="str">
            <v>45000</v>
          </cell>
        </row>
        <row r="617">
          <cell r="A617" t="str">
            <v>45100</v>
          </cell>
        </row>
        <row r="618">
          <cell r="A618" t="str">
            <v>45101</v>
          </cell>
        </row>
        <row r="619">
          <cell r="A619" t="str">
            <v>45102</v>
          </cell>
        </row>
        <row r="620">
          <cell r="A620" t="str">
            <v>45200</v>
          </cell>
        </row>
        <row r="621">
          <cell r="A621" t="str">
            <v>45201</v>
          </cell>
        </row>
        <row r="622">
          <cell r="A622" t="str">
            <v>45202</v>
          </cell>
        </row>
        <row r="623">
          <cell r="A623" t="str">
            <v>45203</v>
          </cell>
        </row>
        <row r="624">
          <cell r="A624" t="str">
            <v>45204</v>
          </cell>
        </row>
        <row r="625">
          <cell r="A625" t="str">
            <v>45300</v>
          </cell>
        </row>
        <row r="626">
          <cell r="A626" t="str">
            <v>45301</v>
          </cell>
        </row>
        <row r="627">
          <cell r="A627" t="str">
            <v>45302</v>
          </cell>
        </row>
        <row r="628">
          <cell r="A628" t="str">
            <v>45303</v>
          </cell>
        </row>
        <row r="629">
          <cell r="A629" t="str">
            <v>45304</v>
          </cell>
        </row>
        <row r="630">
          <cell r="A630" t="str">
            <v>45400</v>
          </cell>
        </row>
        <row r="631">
          <cell r="A631" t="str">
            <v>45500</v>
          </cell>
        </row>
        <row r="632">
          <cell r="A632" t="str">
            <v>45501</v>
          </cell>
        </row>
        <row r="633">
          <cell r="A633" t="str">
            <v>45600</v>
          </cell>
        </row>
        <row r="634">
          <cell r="A634" t="str">
            <v>45601</v>
          </cell>
        </row>
        <row r="635">
          <cell r="A635" t="str">
            <v>45602</v>
          </cell>
        </row>
        <row r="636">
          <cell r="A636" t="str">
            <v>45603</v>
          </cell>
        </row>
        <row r="637">
          <cell r="A637" t="str">
            <v>45604</v>
          </cell>
        </row>
        <row r="638">
          <cell r="A638" t="str">
            <v>45700</v>
          </cell>
        </row>
        <row r="639">
          <cell r="A639" t="str">
            <v>45701</v>
          </cell>
        </row>
        <row r="640">
          <cell r="A640" t="str">
            <v>45800</v>
          </cell>
        </row>
        <row r="641">
          <cell r="A641" t="str">
            <v>45900</v>
          </cell>
        </row>
        <row r="642">
          <cell r="A642" t="str">
            <v>46000</v>
          </cell>
        </row>
        <row r="643">
          <cell r="A643" t="str">
            <v>46001</v>
          </cell>
        </row>
        <row r="644">
          <cell r="A644" t="str">
            <v>46100</v>
          </cell>
        </row>
        <row r="645">
          <cell r="A645" t="str">
            <v>46200</v>
          </cell>
        </row>
        <row r="646">
          <cell r="A646" t="str">
            <v>46300</v>
          </cell>
        </row>
        <row r="647">
          <cell r="A647" t="str">
            <v>46400</v>
          </cell>
        </row>
        <row r="648">
          <cell r="A648" t="str">
            <v>46500</v>
          </cell>
        </row>
        <row r="649">
          <cell r="A649" t="str">
            <v>46600</v>
          </cell>
        </row>
        <row r="650">
          <cell r="A650" t="str">
            <v>46700</v>
          </cell>
        </row>
        <row r="651">
          <cell r="A651" t="str">
            <v>46800</v>
          </cell>
        </row>
        <row r="652">
          <cell r="A652" t="str">
            <v>46801</v>
          </cell>
        </row>
        <row r="653">
          <cell r="A653" t="str">
            <v>47001</v>
          </cell>
        </row>
        <row r="654">
          <cell r="A654" t="str">
            <v>47002</v>
          </cell>
        </row>
        <row r="655">
          <cell r="A655" t="str">
            <v>47003</v>
          </cell>
        </row>
        <row r="656">
          <cell r="A656" t="str">
            <v>47004</v>
          </cell>
        </row>
        <row r="657">
          <cell r="A657" t="str">
            <v>47005</v>
          </cell>
        </row>
        <row r="658">
          <cell r="A658" t="str">
            <v>47006</v>
          </cell>
        </row>
        <row r="659">
          <cell r="A659" t="str">
            <v>47007</v>
          </cell>
        </row>
        <row r="660">
          <cell r="A660" t="str">
            <v>47008</v>
          </cell>
        </row>
        <row r="661">
          <cell r="A661" t="str">
            <v>47009</v>
          </cell>
        </row>
        <row r="662">
          <cell r="A662" t="str">
            <v>47010</v>
          </cell>
        </row>
        <row r="663">
          <cell r="A663" t="str">
            <v>47011</v>
          </cell>
        </row>
        <row r="664">
          <cell r="A664" t="str">
            <v>47012</v>
          </cell>
        </row>
        <row r="665">
          <cell r="A665" t="str">
            <v>47013</v>
          </cell>
        </row>
        <row r="666">
          <cell r="A666" t="str">
            <v>47014</v>
          </cell>
        </row>
        <row r="667">
          <cell r="A667" t="str">
            <v>47015</v>
          </cell>
        </row>
        <row r="668">
          <cell r="A668" t="str">
            <v>47016</v>
          </cell>
        </row>
        <row r="669">
          <cell r="A669" t="str">
            <v>47017</v>
          </cell>
        </row>
        <row r="670">
          <cell r="A670" t="str">
            <v>47018</v>
          </cell>
        </row>
        <row r="671">
          <cell r="A671" t="str">
            <v>47019</v>
          </cell>
        </row>
        <row r="672">
          <cell r="A672" t="str">
            <v>47020</v>
          </cell>
        </row>
        <row r="673">
          <cell r="A673" t="str">
            <v>47021</v>
          </cell>
        </row>
        <row r="674">
          <cell r="A674" t="str">
            <v>47022</v>
          </cell>
        </row>
        <row r="675">
          <cell r="A675" t="str">
            <v>47023</v>
          </cell>
        </row>
        <row r="676">
          <cell r="A676" t="str">
            <v>47024</v>
          </cell>
        </row>
        <row r="677">
          <cell r="A677" t="str">
            <v>47025</v>
          </cell>
        </row>
        <row r="678">
          <cell r="A678" t="str">
            <v>47026</v>
          </cell>
        </row>
        <row r="679">
          <cell r="A679" t="str">
            <v>47027</v>
          </cell>
        </row>
        <row r="680">
          <cell r="A680" t="str">
            <v>47028</v>
          </cell>
        </row>
        <row r="681">
          <cell r="A681" t="str">
            <v>47029</v>
          </cell>
        </row>
        <row r="682">
          <cell r="A682" t="str">
            <v>47030</v>
          </cell>
        </row>
        <row r="683">
          <cell r="A683" t="str">
            <v>47031</v>
          </cell>
        </row>
        <row r="684">
          <cell r="A684" t="str">
            <v>47032</v>
          </cell>
        </row>
        <row r="685">
          <cell r="A685" t="str">
            <v>47033</v>
          </cell>
        </row>
        <row r="686">
          <cell r="A686" t="str">
            <v>47034</v>
          </cell>
        </row>
        <row r="687">
          <cell r="A687" t="str">
            <v>47035</v>
          </cell>
        </row>
        <row r="688">
          <cell r="A688" t="str">
            <v>47036</v>
          </cell>
        </row>
        <row r="689">
          <cell r="A689" t="str">
            <v>47038</v>
          </cell>
        </row>
        <row r="690">
          <cell r="A690" t="str">
            <v>47039</v>
          </cell>
        </row>
        <row r="691">
          <cell r="A691" t="str">
            <v>47040</v>
          </cell>
        </row>
        <row r="692">
          <cell r="A692" t="str">
            <v>47041</v>
          </cell>
        </row>
        <row r="693">
          <cell r="A693" t="str">
            <v>47042</v>
          </cell>
        </row>
        <row r="694">
          <cell r="A694" t="str">
            <v>47043</v>
          </cell>
        </row>
        <row r="695">
          <cell r="A695" t="str">
            <v>47044</v>
          </cell>
        </row>
        <row r="696">
          <cell r="A696" t="str">
            <v>47045</v>
          </cell>
        </row>
        <row r="697">
          <cell r="A697" t="str">
            <v>47046</v>
          </cell>
        </row>
        <row r="698">
          <cell r="A698" t="str">
            <v>47047</v>
          </cell>
        </row>
        <row r="699">
          <cell r="A699" t="str">
            <v>47048</v>
          </cell>
        </row>
        <row r="700">
          <cell r="A700" t="str">
            <v>47049</v>
          </cell>
        </row>
        <row r="701">
          <cell r="A701" t="str">
            <v>47050</v>
          </cell>
        </row>
        <row r="702">
          <cell r="A702" t="str">
            <v>47051</v>
          </cell>
        </row>
        <row r="703">
          <cell r="A703" t="str">
            <v>47052</v>
          </cell>
        </row>
        <row r="704">
          <cell r="A704" t="str">
            <v>47053</v>
          </cell>
        </row>
        <row r="705">
          <cell r="A705" t="str">
            <v>47054</v>
          </cell>
        </row>
        <row r="706">
          <cell r="A706" t="str">
            <v>47055</v>
          </cell>
        </row>
        <row r="707">
          <cell r="A707" t="str">
            <v>47056</v>
          </cell>
        </row>
        <row r="708">
          <cell r="A708" t="str">
            <v>47057</v>
          </cell>
        </row>
        <row r="709">
          <cell r="A709" t="str">
            <v>47058</v>
          </cell>
        </row>
        <row r="710">
          <cell r="A710" t="str">
            <v>47059</v>
          </cell>
        </row>
        <row r="711">
          <cell r="A711" t="str">
            <v>47060</v>
          </cell>
        </row>
        <row r="712">
          <cell r="A712" t="str">
            <v>47061</v>
          </cell>
        </row>
        <row r="713">
          <cell r="A713" t="str">
            <v>47062</v>
          </cell>
        </row>
        <row r="714">
          <cell r="A714" t="str">
            <v>47063</v>
          </cell>
        </row>
        <row r="715">
          <cell r="A715" t="str">
            <v>47064</v>
          </cell>
        </row>
        <row r="716">
          <cell r="A716" t="str">
            <v>47065</v>
          </cell>
        </row>
        <row r="717">
          <cell r="A717" t="str">
            <v>47066</v>
          </cell>
        </row>
        <row r="718">
          <cell r="A718" t="str">
            <v>47067</v>
          </cell>
        </row>
        <row r="719">
          <cell r="A719" t="str">
            <v>47068</v>
          </cell>
        </row>
        <row r="720">
          <cell r="A720" t="str">
            <v>47069</v>
          </cell>
        </row>
        <row r="721">
          <cell r="A721" t="str">
            <v>47070</v>
          </cell>
        </row>
        <row r="722">
          <cell r="A722" t="str">
            <v>47071</v>
          </cell>
        </row>
        <row r="723">
          <cell r="A723" t="str">
            <v>47072</v>
          </cell>
        </row>
        <row r="724">
          <cell r="A724" t="str">
            <v>47073</v>
          </cell>
        </row>
        <row r="725">
          <cell r="A725" t="str">
            <v>47074</v>
          </cell>
        </row>
        <row r="726">
          <cell r="A726" t="str">
            <v>47075</v>
          </cell>
        </row>
        <row r="727">
          <cell r="A727" t="str">
            <v>47076</v>
          </cell>
        </row>
        <row r="728">
          <cell r="A728" t="str">
            <v>47077</v>
          </cell>
        </row>
        <row r="729">
          <cell r="A729" t="str">
            <v>48000</v>
          </cell>
        </row>
        <row r="730">
          <cell r="A730" t="str">
            <v>48002</v>
          </cell>
        </row>
        <row r="731">
          <cell r="A731" t="str">
            <v>48003</v>
          </cell>
        </row>
        <row r="732">
          <cell r="A732" t="str">
            <v>48005</v>
          </cell>
        </row>
        <row r="733">
          <cell r="A733" t="str">
            <v>48006</v>
          </cell>
        </row>
        <row r="734">
          <cell r="A734" t="str">
            <v>48007</v>
          </cell>
        </row>
        <row r="735">
          <cell r="A735" t="str">
            <v>48008</v>
          </cell>
        </row>
        <row r="736">
          <cell r="A736" t="str">
            <v>48009</v>
          </cell>
        </row>
        <row r="737">
          <cell r="A737" t="str">
            <v>48010</v>
          </cell>
        </row>
        <row r="738">
          <cell r="A738" t="str">
            <v>48011</v>
          </cell>
        </row>
        <row r="739">
          <cell r="A739" t="str">
            <v>48012</v>
          </cell>
        </row>
        <row r="740">
          <cell r="A740" t="str">
            <v>48013</v>
          </cell>
        </row>
        <row r="741">
          <cell r="A741" t="str">
            <v>48014</v>
          </cell>
        </row>
        <row r="742">
          <cell r="A742" t="str">
            <v>48015</v>
          </cell>
        </row>
        <row r="743">
          <cell r="A743" t="str">
            <v>48016</v>
          </cell>
        </row>
        <row r="744">
          <cell r="A744" t="str">
            <v>48017</v>
          </cell>
        </row>
        <row r="745">
          <cell r="A745" t="str">
            <v>48018</v>
          </cell>
        </row>
        <row r="746">
          <cell r="A746" t="str">
            <v>48019</v>
          </cell>
        </row>
        <row r="747">
          <cell r="A747" t="str">
            <v>48020</v>
          </cell>
        </row>
        <row r="748">
          <cell r="A748" t="str">
            <v>48021</v>
          </cell>
        </row>
        <row r="749">
          <cell r="A749" t="str">
            <v>48022</v>
          </cell>
        </row>
        <row r="750">
          <cell r="A750" t="str">
            <v>48023</v>
          </cell>
        </row>
        <row r="751">
          <cell r="A751" t="str">
            <v>48024</v>
          </cell>
        </row>
        <row r="752">
          <cell r="A752" t="str">
            <v>48025</v>
          </cell>
        </row>
        <row r="753">
          <cell r="A753" t="str">
            <v>48026</v>
          </cell>
        </row>
        <row r="754">
          <cell r="A754" t="str">
            <v>48027</v>
          </cell>
        </row>
        <row r="755">
          <cell r="A755" t="str">
            <v>48028</v>
          </cell>
        </row>
        <row r="756">
          <cell r="A756" t="str">
            <v>48029</v>
          </cell>
        </row>
        <row r="757">
          <cell r="A757" t="str">
            <v>48030</v>
          </cell>
        </row>
        <row r="758">
          <cell r="A758" t="str">
            <v>48031</v>
          </cell>
        </row>
        <row r="759">
          <cell r="A759" t="str">
            <v>49000</v>
          </cell>
        </row>
        <row r="760">
          <cell r="A760" t="str">
            <v>49001</v>
          </cell>
        </row>
        <row r="761">
          <cell r="A761" t="str">
            <v>49002</v>
          </cell>
        </row>
        <row r="762">
          <cell r="A762" t="str">
            <v>49003</v>
          </cell>
        </row>
        <row r="763">
          <cell r="A763" t="str">
            <v>49004</v>
          </cell>
        </row>
        <row r="764">
          <cell r="A764" t="str">
            <v>49005</v>
          </cell>
        </row>
        <row r="765">
          <cell r="A765" t="str">
            <v>49006</v>
          </cell>
        </row>
        <row r="766">
          <cell r="A766" t="str">
            <v>49007</v>
          </cell>
        </row>
        <row r="767">
          <cell r="A767" t="str">
            <v>49008</v>
          </cell>
        </row>
        <row r="768">
          <cell r="A768" t="str">
            <v>49009</v>
          </cell>
        </row>
        <row r="769">
          <cell r="A769" t="str">
            <v>49010</v>
          </cell>
        </row>
        <row r="770">
          <cell r="A770" t="str">
            <v>49011</v>
          </cell>
        </row>
        <row r="771">
          <cell r="A771" t="str">
            <v>49012</v>
          </cell>
        </row>
        <row r="772">
          <cell r="A772" t="str">
            <v>49013</v>
          </cell>
        </row>
        <row r="773">
          <cell r="A773" t="str">
            <v>49014</v>
          </cell>
        </row>
        <row r="774">
          <cell r="A774" t="str">
            <v>50000</v>
          </cell>
        </row>
        <row r="775">
          <cell r="A775" t="str">
            <v>50001</v>
          </cell>
        </row>
        <row r="776">
          <cell r="A776" t="str">
            <v>50002</v>
          </cell>
        </row>
        <row r="777">
          <cell r="A777" t="str">
            <v>50003</v>
          </cell>
        </row>
        <row r="778">
          <cell r="A778" t="str">
            <v>50004</v>
          </cell>
        </row>
        <row r="779">
          <cell r="A779" t="str">
            <v>50005</v>
          </cell>
        </row>
        <row r="780">
          <cell r="A780" t="str">
            <v>50006</v>
          </cell>
        </row>
        <row r="781">
          <cell r="A781" t="str">
            <v>50007</v>
          </cell>
        </row>
        <row r="782">
          <cell r="A782" t="str">
            <v>50008</v>
          </cell>
        </row>
        <row r="783">
          <cell r="A783" t="str">
            <v>50009</v>
          </cell>
        </row>
        <row r="784">
          <cell r="A784" t="str">
            <v>50010</v>
          </cell>
        </row>
        <row r="785">
          <cell r="A785" t="str">
            <v>50011</v>
          </cell>
        </row>
        <row r="786">
          <cell r="A786" t="str">
            <v>50012</v>
          </cell>
        </row>
        <row r="787">
          <cell r="A787" t="str">
            <v>50013</v>
          </cell>
        </row>
        <row r="788">
          <cell r="A788" t="str">
            <v>50014</v>
          </cell>
        </row>
        <row r="789">
          <cell r="A789" t="str">
            <v>50015</v>
          </cell>
        </row>
        <row r="790">
          <cell r="A790" t="str">
            <v>50016</v>
          </cell>
        </row>
        <row r="791">
          <cell r="A791" t="str">
            <v>50017</v>
          </cell>
        </row>
        <row r="792">
          <cell r="A792" t="str">
            <v>50018</v>
          </cell>
        </row>
        <row r="793">
          <cell r="A793" t="str">
            <v>50019</v>
          </cell>
        </row>
        <row r="794">
          <cell r="A794" t="str">
            <v>50020</v>
          </cell>
        </row>
        <row r="795">
          <cell r="A795" t="str">
            <v>50021</v>
          </cell>
        </row>
        <row r="796">
          <cell r="A796" t="str">
            <v>50022</v>
          </cell>
        </row>
        <row r="797">
          <cell r="A797" t="str">
            <v>50023</v>
          </cell>
        </row>
        <row r="798">
          <cell r="A798" t="str">
            <v>50024</v>
          </cell>
        </row>
        <row r="799">
          <cell r="A799" t="str">
            <v>50025</v>
          </cell>
        </row>
        <row r="800">
          <cell r="A800" t="str">
            <v>50026</v>
          </cell>
        </row>
        <row r="801">
          <cell r="A801" t="str">
            <v>51000</v>
          </cell>
        </row>
        <row r="802">
          <cell r="A802" t="str">
            <v>51001</v>
          </cell>
        </row>
        <row r="803">
          <cell r="A803" t="str">
            <v>51002</v>
          </cell>
        </row>
        <row r="804">
          <cell r="A804" t="str">
            <v>52000</v>
          </cell>
        </row>
        <row r="805">
          <cell r="A805" t="str">
            <v>53000</v>
          </cell>
        </row>
        <row r="806">
          <cell r="A806" t="str">
            <v>54002</v>
          </cell>
        </row>
        <row r="807">
          <cell r="A807" t="str">
            <v>54003</v>
          </cell>
        </row>
        <row r="808">
          <cell r="A808" t="str">
            <v>54004</v>
          </cell>
        </row>
        <row r="809">
          <cell r="A809" t="str">
            <v>54005</v>
          </cell>
        </row>
        <row r="810">
          <cell r="A810" t="str">
            <v>54006</v>
          </cell>
        </row>
        <row r="811">
          <cell r="A811" t="str">
            <v>54007</v>
          </cell>
        </row>
        <row r="812">
          <cell r="A812" t="str">
            <v>54008</v>
          </cell>
        </row>
        <row r="813">
          <cell r="A813" t="str">
            <v>54009</v>
          </cell>
        </row>
        <row r="814">
          <cell r="A814" t="str">
            <v>54010</v>
          </cell>
        </row>
        <row r="815">
          <cell r="A815" t="str">
            <v>55000</v>
          </cell>
        </row>
        <row r="816">
          <cell r="A816" t="str">
            <v>01000</v>
          </cell>
        </row>
        <row r="817">
          <cell r="A817" t="str">
            <v>01001</v>
          </cell>
        </row>
        <row r="818">
          <cell r="A818" t="str">
            <v>01002</v>
          </cell>
        </row>
        <row r="819">
          <cell r="A819" t="str">
            <v>01003</v>
          </cell>
        </row>
        <row r="820">
          <cell r="A820" t="str">
            <v>01004</v>
          </cell>
        </row>
        <row r="821">
          <cell r="A821" t="str">
            <v>01005</v>
          </cell>
        </row>
        <row r="822">
          <cell r="A822" t="str">
            <v>01006</v>
          </cell>
        </row>
        <row r="823">
          <cell r="A823" t="str">
            <v>01007</v>
          </cell>
        </row>
        <row r="824">
          <cell r="A824" t="str">
            <v>01100</v>
          </cell>
        </row>
        <row r="825">
          <cell r="A825" t="str">
            <v>01101</v>
          </cell>
        </row>
        <row r="826">
          <cell r="A826" t="str">
            <v>01200</v>
          </cell>
        </row>
        <row r="827">
          <cell r="A827" t="str">
            <v>01201</v>
          </cell>
        </row>
        <row r="828">
          <cell r="A828" t="str">
            <v>01202</v>
          </cell>
        </row>
        <row r="829">
          <cell r="A829" t="str">
            <v>02000</v>
          </cell>
        </row>
        <row r="830">
          <cell r="A830" t="str">
            <v>03000</v>
          </cell>
        </row>
        <row r="831">
          <cell r="A831" t="str">
            <v>03001</v>
          </cell>
        </row>
        <row r="832">
          <cell r="A832" t="str">
            <v>03002</v>
          </cell>
        </row>
        <row r="833">
          <cell r="A833" t="str">
            <v>03003</v>
          </cell>
        </row>
        <row r="834">
          <cell r="A834" t="str">
            <v>03300</v>
          </cell>
        </row>
        <row r="835">
          <cell r="A835" t="str">
            <v>03301</v>
          </cell>
        </row>
        <row r="836">
          <cell r="A836" t="str">
            <v>03302</v>
          </cell>
        </row>
        <row r="837">
          <cell r="A837" t="str">
            <v>03400</v>
          </cell>
        </row>
        <row r="838">
          <cell r="A838" t="str">
            <v>03401</v>
          </cell>
        </row>
        <row r="839">
          <cell r="A839" t="str">
            <v>03402</v>
          </cell>
        </row>
        <row r="840">
          <cell r="A840" t="str">
            <v>03403</v>
          </cell>
        </row>
        <row r="841">
          <cell r="A841" t="str">
            <v>03600</v>
          </cell>
        </row>
        <row r="842">
          <cell r="A842" t="str">
            <v>03601</v>
          </cell>
        </row>
        <row r="843">
          <cell r="A843" t="str">
            <v>03700</v>
          </cell>
        </row>
        <row r="844">
          <cell r="A844" t="str">
            <v>03701</v>
          </cell>
        </row>
        <row r="845">
          <cell r="A845" t="str">
            <v>03702</v>
          </cell>
        </row>
        <row r="846">
          <cell r="A846" t="str">
            <v>03703</v>
          </cell>
        </row>
        <row r="847">
          <cell r="A847" t="str">
            <v>03704</v>
          </cell>
        </row>
        <row r="848">
          <cell r="A848" t="str">
            <v>03705</v>
          </cell>
        </row>
        <row r="849">
          <cell r="A849" t="str">
            <v>03706</v>
          </cell>
        </row>
        <row r="850">
          <cell r="A850" t="str">
            <v>03707</v>
          </cell>
        </row>
        <row r="851">
          <cell r="A851" t="str">
            <v>03708</v>
          </cell>
        </row>
        <row r="852">
          <cell r="A852" t="str">
            <v>03709</v>
          </cell>
        </row>
        <row r="853">
          <cell r="A853" t="str">
            <v>03710</v>
          </cell>
        </row>
        <row r="854">
          <cell r="A854" t="str">
            <v>03711</v>
          </cell>
        </row>
        <row r="855">
          <cell r="A855" t="str">
            <v>04000</v>
          </cell>
        </row>
        <row r="856">
          <cell r="A856" t="str">
            <v>04001</v>
          </cell>
        </row>
        <row r="857">
          <cell r="A857" t="str">
            <v>04100</v>
          </cell>
        </row>
        <row r="858">
          <cell r="A858" t="str">
            <v>04200</v>
          </cell>
        </row>
        <row r="859">
          <cell r="A859" t="str">
            <v>04201</v>
          </cell>
        </row>
        <row r="860">
          <cell r="A860" t="str">
            <v>06000</v>
          </cell>
        </row>
        <row r="861">
          <cell r="A861" t="str">
            <v>06001</v>
          </cell>
        </row>
        <row r="862">
          <cell r="A862" t="str">
            <v>06002</v>
          </cell>
        </row>
        <row r="863">
          <cell r="A863" t="str">
            <v>06003</v>
          </cell>
        </row>
        <row r="864">
          <cell r="A864" t="str">
            <v>06100</v>
          </cell>
        </row>
        <row r="865">
          <cell r="A865" t="str">
            <v>06101</v>
          </cell>
        </row>
        <row r="866">
          <cell r="A866" t="str">
            <v>06200</v>
          </cell>
        </row>
        <row r="867">
          <cell r="A867" t="str">
            <v>06201</v>
          </cell>
        </row>
        <row r="868">
          <cell r="A868" t="str">
            <v>06300</v>
          </cell>
        </row>
        <row r="869">
          <cell r="A869" t="str">
            <v>06301</v>
          </cell>
        </row>
        <row r="870">
          <cell r="A870" t="str">
            <v>06302</v>
          </cell>
        </row>
        <row r="871">
          <cell r="A871" t="str">
            <v>06303</v>
          </cell>
        </row>
        <row r="872">
          <cell r="A872" t="str">
            <v>06304</v>
          </cell>
        </row>
        <row r="873">
          <cell r="A873" t="str">
            <v>06305</v>
          </cell>
        </row>
        <row r="874">
          <cell r="A874" t="str">
            <v>06306</v>
          </cell>
        </row>
        <row r="875">
          <cell r="A875" t="str">
            <v>06307</v>
          </cell>
        </row>
        <row r="876">
          <cell r="A876" t="str">
            <v>06308</v>
          </cell>
        </row>
        <row r="877">
          <cell r="A877" t="str">
            <v>06309</v>
          </cell>
        </row>
        <row r="878">
          <cell r="A878" t="str">
            <v>06310</v>
          </cell>
        </row>
        <row r="879">
          <cell r="A879" t="str">
            <v>06311</v>
          </cell>
        </row>
        <row r="880">
          <cell r="A880" t="str">
            <v>06312</v>
          </cell>
        </row>
        <row r="881">
          <cell r="A881" t="str">
            <v>06313</v>
          </cell>
        </row>
        <row r="882">
          <cell r="A882" t="str">
            <v>06314</v>
          </cell>
        </row>
        <row r="883">
          <cell r="A883" t="str">
            <v>06315</v>
          </cell>
        </row>
        <row r="884">
          <cell r="A884" t="str">
            <v>06400</v>
          </cell>
        </row>
        <row r="885">
          <cell r="A885" t="str">
            <v>06401</v>
          </cell>
        </row>
        <row r="886">
          <cell r="A886" t="str">
            <v>06402</v>
          </cell>
        </row>
        <row r="887">
          <cell r="A887" t="str">
            <v>06403</v>
          </cell>
        </row>
        <row r="888">
          <cell r="A888" t="str">
            <v>06500</v>
          </cell>
        </row>
        <row r="889">
          <cell r="A889" t="str">
            <v>06600</v>
          </cell>
        </row>
        <row r="890">
          <cell r="A890" t="str">
            <v>06601</v>
          </cell>
        </row>
        <row r="891">
          <cell r="A891" t="str">
            <v>06602</v>
          </cell>
        </row>
        <row r="892">
          <cell r="A892" t="str">
            <v>06603</v>
          </cell>
        </row>
        <row r="893">
          <cell r="A893" t="str">
            <v>06604</v>
          </cell>
        </row>
        <row r="894">
          <cell r="A894" t="str">
            <v>06605</v>
          </cell>
        </row>
        <row r="895">
          <cell r="A895" t="str">
            <v>06606</v>
          </cell>
        </row>
        <row r="896">
          <cell r="A896" t="str">
            <v>06607</v>
          </cell>
        </row>
        <row r="897">
          <cell r="A897" t="str">
            <v>06608</v>
          </cell>
        </row>
        <row r="898">
          <cell r="A898" t="str">
            <v>06609</v>
          </cell>
        </row>
        <row r="899">
          <cell r="A899" t="str">
            <v>06610</v>
          </cell>
        </row>
        <row r="900">
          <cell r="A900" t="str">
            <v>06611</v>
          </cell>
        </row>
        <row r="901">
          <cell r="A901" t="str">
            <v>06612</v>
          </cell>
        </row>
        <row r="902">
          <cell r="A902" t="str">
            <v>06613</v>
          </cell>
        </row>
        <row r="903">
          <cell r="A903" t="str">
            <v>06614</v>
          </cell>
        </row>
        <row r="904">
          <cell r="A904" t="str">
            <v>06615</v>
          </cell>
        </row>
        <row r="905">
          <cell r="A905" t="str">
            <v>06616</v>
          </cell>
        </row>
        <row r="906">
          <cell r="A906" t="str">
            <v>06617</v>
          </cell>
        </row>
        <row r="907">
          <cell r="A907" t="str">
            <v>06618</v>
          </cell>
        </row>
        <row r="908">
          <cell r="A908" t="str">
            <v>06619</v>
          </cell>
        </row>
        <row r="909">
          <cell r="A909" t="str">
            <v>06620</v>
          </cell>
        </row>
        <row r="910">
          <cell r="A910" t="str">
            <v>06621</v>
          </cell>
        </row>
        <row r="911">
          <cell r="A911" t="str">
            <v>06622</v>
          </cell>
        </row>
        <row r="912">
          <cell r="A912" t="str">
            <v>06623</v>
          </cell>
        </row>
        <row r="913">
          <cell r="A913" t="str">
            <v>06624</v>
          </cell>
        </row>
        <row r="914">
          <cell r="A914" t="str">
            <v>06625</v>
          </cell>
        </row>
        <row r="915">
          <cell r="A915" t="str">
            <v>06626</v>
          </cell>
        </row>
        <row r="916">
          <cell r="A916" t="str">
            <v>06627</v>
          </cell>
        </row>
        <row r="917">
          <cell r="A917" t="str">
            <v>06628</v>
          </cell>
        </row>
        <row r="918">
          <cell r="A918" t="str">
            <v>06629</v>
          </cell>
        </row>
        <row r="919">
          <cell r="A919" t="str">
            <v>06630</v>
          </cell>
        </row>
        <row r="920">
          <cell r="A920" t="str">
            <v>06631</v>
          </cell>
        </row>
        <row r="921">
          <cell r="A921" t="str">
            <v>06632</v>
          </cell>
        </row>
        <row r="922">
          <cell r="A922" t="str">
            <v>06633</v>
          </cell>
        </row>
        <row r="923">
          <cell r="A923" t="str">
            <v>06634</v>
          </cell>
        </row>
        <row r="924">
          <cell r="A924" t="str">
            <v>06635</v>
          </cell>
        </row>
        <row r="925">
          <cell r="A925" t="str">
            <v>06636</v>
          </cell>
        </row>
        <row r="926">
          <cell r="A926" t="str">
            <v>06637</v>
          </cell>
        </row>
        <row r="927">
          <cell r="A927" t="str">
            <v>06638</v>
          </cell>
        </row>
        <row r="928">
          <cell r="A928" t="str">
            <v>06639</v>
          </cell>
        </row>
        <row r="929">
          <cell r="A929" t="str">
            <v>06640</v>
          </cell>
        </row>
        <row r="930">
          <cell r="A930" t="str">
            <v>06641</v>
          </cell>
        </row>
        <row r="931">
          <cell r="A931" t="str">
            <v>06642</v>
          </cell>
        </row>
        <row r="932">
          <cell r="A932" t="str">
            <v>06643</v>
          </cell>
        </row>
        <row r="933">
          <cell r="A933" t="str">
            <v>06644</v>
          </cell>
        </row>
        <row r="934">
          <cell r="A934" t="str">
            <v>06645</v>
          </cell>
        </row>
        <row r="935">
          <cell r="A935" t="str">
            <v>06646</v>
          </cell>
        </row>
        <row r="936">
          <cell r="A936" t="str">
            <v>07000</v>
          </cell>
        </row>
        <row r="937">
          <cell r="A937" t="str">
            <v>07100</v>
          </cell>
        </row>
        <row r="938">
          <cell r="A938" t="str">
            <v>07101</v>
          </cell>
        </row>
        <row r="939">
          <cell r="A939" t="str">
            <v>07102</v>
          </cell>
        </row>
        <row r="940">
          <cell r="A940" t="str">
            <v>07200</v>
          </cell>
        </row>
        <row r="941">
          <cell r="A941" t="str">
            <v>07201</v>
          </cell>
        </row>
        <row r="942">
          <cell r="A942" t="str">
            <v>07202</v>
          </cell>
        </row>
        <row r="943">
          <cell r="A943" t="str">
            <v>07203</v>
          </cell>
        </row>
        <row r="944">
          <cell r="A944" t="str">
            <v>07204</v>
          </cell>
        </row>
        <row r="945">
          <cell r="A945" t="str">
            <v>07900</v>
          </cell>
        </row>
        <row r="946">
          <cell r="A946" t="str">
            <v>07901</v>
          </cell>
        </row>
        <row r="947">
          <cell r="A947" t="str">
            <v>07902</v>
          </cell>
        </row>
        <row r="948">
          <cell r="A948" t="str">
            <v>07903</v>
          </cell>
        </row>
        <row r="949">
          <cell r="A949" t="str">
            <v>07904</v>
          </cell>
        </row>
        <row r="950">
          <cell r="A950" t="str">
            <v>07905</v>
          </cell>
        </row>
        <row r="951">
          <cell r="A951" t="str">
            <v>07906</v>
          </cell>
        </row>
        <row r="952">
          <cell r="A952" t="str">
            <v>07907</v>
          </cell>
        </row>
        <row r="953">
          <cell r="A953" t="str">
            <v>07908</v>
          </cell>
        </row>
        <row r="954">
          <cell r="A954" t="str">
            <v>07909</v>
          </cell>
        </row>
        <row r="955">
          <cell r="A955" t="str">
            <v>07910</v>
          </cell>
        </row>
        <row r="956">
          <cell r="A956" t="str">
            <v>07911</v>
          </cell>
        </row>
        <row r="957">
          <cell r="A957" t="str">
            <v>07912</v>
          </cell>
        </row>
        <row r="958">
          <cell r="A958" t="str">
            <v>07913</v>
          </cell>
        </row>
        <row r="959">
          <cell r="A959" t="str">
            <v>07914</v>
          </cell>
        </row>
        <row r="960">
          <cell r="A960" t="str">
            <v>07915</v>
          </cell>
        </row>
        <row r="961">
          <cell r="A961" t="str">
            <v>07916</v>
          </cell>
        </row>
        <row r="962">
          <cell r="A962" t="str">
            <v>07917</v>
          </cell>
        </row>
        <row r="963">
          <cell r="A963" t="str">
            <v>07918</v>
          </cell>
        </row>
        <row r="964">
          <cell r="A964" t="str">
            <v>07919</v>
          </cell>
        </row>
        <row r="965">
          <cell r="A965" t="str">
            <v>08000</v>
          </cell>
        </row>
        <row r="966">
          <cell r="A966" t="str">
            <v>08001</v>
          </cell>
        </row>
        <row r="967">
          <cell r="A967" t="str">
            <v>09000</v>
          </cell>
        </row>
        <row r="968">
          <cell r="A968" t="str">
            <v>09100</v>
          </cell>
        </row>
        <row r="969">
          <cell r="A969" t="str">
            <v>09200</v>
          </cell>
        </row>
        <row r="970">
          <cell r="A970" t="str">
            <v>09201</v>
          </cell>
        </row>
        <row r="971">
          <cell r="A971" t="str">
            <v>09202</v>
          </cell>
        </row>
        <row r="972">
          <cell r="A972" t="str">
            <v>09203</v>
          </cell>
        </row>
        <row r="973">
          <cell r="A973" t="str">
            <v>09204</v>
          </cell>
        </row>
        <row r="974">
          <cell r="A974" t="str">
            <v>09205</v>
          </cell>
        </row>
        <row r="975">
          <cell r="A975" t="str">
            <v>09206</v>
          </cell>
        </row>
        <row r="976">
          <cell r="A976" t="str">
            <v>09207</v>
          </cell>
        </row>
        <row r="977">
          <cell r="A977" t="str">
            <v>09208</v>
          </cell>
        </row>
        <row r="978">
          <cell r="A978" t="str">
            <v>09209</v>
          </cell>
        </row>
        <row r="979">
          <cell r="A979" t="str">
            <v>09210</v>
          </cell>
        </row>
        <row r="980">
          <cell r="A980" t="str">
            <v>09211</v>
          </cell>
        </row>
        <row r="981">
          <cell r="A981" t="str">
            <v>09212</v>
          </cell>
        </row>
        <row r="982">
          <cell r="A982" t="str">
            <v>09213</v>
          </cell>
        </row>
        <row r="983">
          <cell r="A983" t="str">
            <v>09900</v>
          </cell>
        </row>
        <row r="984">
          <cell r="A984" t="str">
            <v>09901</v>
          </cell>
        </row>
        <row r="985">
          <cell r="A985" t="str">
            <v>09902</v>
          </cell>
        </row>
        <row r="986">
          <cell r="A986" t="str">
            <v>09903</v>
          </cell>
        </row>
        <row r="987">
          <cell r="A987" t="str">
            <v>09904</v>
          </cell>
        </row>
        <row r="988">
          <cell r="A988" t="str">
            <v>09905</v>
          </cell>
        </row>
        <row r="989">
          <cell r="A989" t="str">
            <v>09906</v>
          </cell>
        </row>
        <row r="990">
          <cell r="A990" t="str">
            <v>09907</v>
          </cell>
        </row>
        <row r="991">
          <cell r="A991" t="str">
            <v>09908</v>
          </cell>
        </row>
        <row r="992">
          <cell r="A992" t="str">
            <v>09909</v>
          </cell>
        </row>
        <row r="993">
          <cell r="A993" t="str">
            <v>09910</v>
          </cell>
        </row>
        <row r="994">
          <cell r="A994" t="str">
            <v>31312</v>
          </cell>
        </row>
        <row r="995">
          <cell r="A995" t="str">
            <v>47078</v>
          </cell>
        </row>
        <row r="996">
          <cell r="A996" t="str">
            <v>47079</v>
          </cell>
        </row>
        <row r="997">
          <cell r="A997" t="str">
            <v>47080</v>
          </cell>
        </row>
        <row r="998">
          <cell r="A998" t="str">
            <v>41028</v>
          </cell>
        </row>
        <row r="999">
          <cell r="A999" t="str">
            <v>43049</v>
          </cell>
        </row>
        <row r="1000">
          <cell r="A1000" t="str">
            <v>07920</v>
          </cell>
        </row>
        <row r="1001">
          <cell r="A1001" t="str">
            <v>18912</v>
          </cell>
        </row>
        <row r="1002">
          <cell r="A1002" t="str">
            <v>26006</v>
          </cell>
        </row>
        <row r="1003">
          <cell r="A1003" t="str">
            <v>48032</v>
          </cell>
        </row>
        <row r="1004">
          <cell r="A1004" t="str">
            <v>50027</v>
          </cell>
        </row>
        <row r="1005">
          <cell r="A1005" t="str">
            <v>01008</v>
          </cell>
        </row>
        <row r="1006">
          <cell r="A1006" t="str">
            <v>31038</v>
          </cell>
        </row>
        <row r="1007">
          <cell r="A1007" t="str">
            <v>31039</v>
          </cell>
        </row>
        <row r="1008">
          <cell r="A1008" t="str">
            <v>49015</v>
          </cell>
        </row>
        <row r="1009">
          <cell r="A1009" t="str">
            <v>11412</v>
          </cell>
        </row>
        <row r="1010">
          <cell r="A1010" t="str">
            <v>31313</v>
          </cell>
        </row>
        <row r="1011">
          <cell r="A1011" t="str">
            <v>27926</v>
          </cell>
        </row>
        <row r="1012">
          <cell r="A1012" t="str">
            <v>47081</v>
          </cell>
        </row>
        <row r="1013">
          <cell r="A1013" t="str">
            <v>47082</v>
          </cell>
        </row>
        <row r="1014">
          <cell r="A1014" t="str">
            <v>06647</v>
          </cell>
        </row>
        <row r="1015">
          <cell r="A1015" t="str">
            <v>40005</v>
          </cell>
        </row>
        <row r="1016">
          <cell r="A1016" t="str">
            <v>03712</v>
          </cell>
        </row>
        <row r="1017">
          <cell r="A1017" t="str">
            <v>03713</v>
          </cell>
        </row>
        <row r="1018">
          <cell r="A1018" t="str">
            <v>07921</v>
          </cell>
        </row>
        <row r="1019">
          <cell r="A1019" t="str">
            <v>31040</v>
          </cell>
        </row>
        <row r="1020">
          <cell r="A1020" t="str">
            <v>31041</v>
          </cell>
        </row>
        <row r="1021">
          <cell r="A1021" t="str">
            <v>31042</v>
          </cell>
        </row>
        <row r="1022">
          <cell r="A1022" t="str">
            <v>03303</v>
          </cell>
        </row>
        <row r="1023">
          <cell r="A1023" t="str">
            <v>22411</v>
          </cell>
        </row>
        <row r="1024">
          <cell r="A1024" t="str">
            <v>20938</v>
          </cell>
        </row>
        <row r="1025">
          <cell r="A1025" t="str">
            <v>03714</v>
          </cell>
        </row>
        <row r="1026">
          <cell r="A1026" t="str">
            <v>27503</v>
          </cell>
        </row>
        <row r="1027">
          <cell r="A1027" t="str">
            <v>48004</v>
          </cell>
        </row>
        <row r="1028">
          <cell r="A1028" t="str">
            <v>31314</v>
          </cell>
        </row>
        <row r="1029">
          <cell r="A1029" t="str">
            <v>32110</v>
          </cell>
        </row>
        <row r="1030">
          <cell r="A1030" t="str">
            <v>20939</v>
          </cell>
        </row>
        <row r="1031">
          <cell r="A1031" t="str">
            <v>16605</v>
          </cell>
        </row>
        <row r="1032">
          <cell r="A1032" t="str">
            <v>24211</v>
          </cell>
        </row>
        <row r="1033">
          <cell r="A1033" t="str">
            <v>06648</v>
          </cell>
        </row>
        <row r="1034">
          <cell r="A1034" t="str">
            <v>18005</v>
          </cell>
        </row>
        <row r="1035">
          <cell r="A1035" t="str">
            <v>03004</v>
          </cell>
        </row>
        <row r="1036">
          <cell r="A1036" t="str">
            <v>50028</v>
          </cell>
        </row>
        <row r="1037">
          <cell r="A1037" t="str">
            <v>16606</v>
          </cell>
        </row>
        <row r="1038">
          <cell r="A1038" t="str">
            <v>41029</v>
          </cell>
        </row>
        <row r="1039">
          <cell r="A1039" t="str">
            <v>14106</v>
          </cell>
        </row>
        <row r="1040">
          <cell r="A1040" t="str">
            <v>29307</v>
          </cell>
        </row>
        <row r="1041">
          <cell r="A1041" t="str">
            <v>23927</v>
          </cell>
        </row>
        <row r="1042">
          <cell r="A1042" t="str">
            <v>48033</v>
          </cell>
        </row>
        <row r="1043">
          <cell r="A1043" t="str">
            <v>18913</v>
          </cell>
        </row>
        <row r="1044">
          <cell r="A1044" t="str">
            <v>01203</v>
          </cell>
        </row>
        <row r="1045">
          <cell r="A1045" t="str">
            <v>50029</v>
          </cell>
        </row>
        <row r="1046">
          <cell r="A1046" t="str">
            <v>27927</v>
          </cell>
        </row>
        <row r="1047">
          <cell r="A1047" t="str">
            <v>50030</v>
          </cell>
        </row>
        <row r="1048">
          <cell r="A1048" t="str">
            <v>41030</v>
          </cell>
        </row>
        <row r="1049">
          <cell r="A1049" t="str">
            <v>43050</v>
          </cell>
        </row>
        <row r="1050">
          <cell r="A1050" t="str">
            <v>07922</v>
          </cell>
        </row>
        <row r="1051">
          <cell r="A1051" t="str">
            <v>29308</v>
          </cell>
        </row>
        <row r="1052">
          <cell r="A1052" t="str">
            <v>11413</v>
          </cell>
        </row>
        <row r="1053">
          <cell r="A1053" t="str">
            <v>04202</v>
          </cell>
        </row>
        <row r="1054">
          <cell r="A1054" t="str">
            <v>32004</v>
          </cell>
        </row>
        <row r="1055">
          <cell r="A1055" t="str">
            <v>49016</v>
          </cell>
        </row>
        <row r="1056">
          <cell r="A1056" t="str">
            <v>26007</v>
          </cell>
        </row>
        <row r="1057">
          <cell r="A1057" t="str">
            <v>50031</v>
          </cell>
        </row>
        <row r="1058">
          <cell r="A1058" t="str">
            <v>06649</v>
          </cell>
        </row>
        <row r="1059">
          <cell r="A1059" t="str">
            <v>06650</v>
          </cell>
        </row>
        <row r="1060">
          <cell r="A1060" t="str">
            <v>31403</v>
          </cell>
        </row>
        <row r="1061">
          <cell r="A1061" t="str">
            <v>41031</v>
          </cell>
        </row>
        <row r="1062">
          <cell r="A1062" t="str">
            <v>06651</v>
          </cell>
        </row>
        <row r="1063">
          <cell r="A1063" t="str">
            <v>30012</v>
          </cell>
        </row>
        <row r="1064">
          <cell r="A1064" t="str">
            <v>31924</v>
          </cell>
        </row>
        <row r="1065">
          <cell r="A1065" t="str">
            <v>31925</v>
          </cell>
        </row>
        <row r="1066">
          <cell r="A1066" t="str">
            <v>09911</v>
          </cell>
        </row>
        <row r="1067">
          <cell r="A1067" t="str">
            <v>10007</v>
          </cell>
        </row>
        <row r="1068">
          <cell r="A1068" t="str">
            <v>30224</v>
          </cell>
        </row>
        <row r="1069">
          <cell r="A1069" t="str">
            <v>24212</v>
          </cell>
        </row>
        <row r="1070">
          <cell r="A1070" t="str">
            <v>07923</v>
          </cell>
        </row>
        <row r="1071">
          <cell r="A1071" t="str">
            <v>27928</v>
          </cell>
        </row>
        <row r="1072">
          <cell r="A1072" t="str">
            <v>24212</v>
          </cell>
        </row>
        <row r="1073">
          <cell r="A1073" t="str">
            <v>20940</v>
          </cell>
        </row>
        <row r="1074">
          <cell r="A1074" t="str">
            <v>30225</v>
          </cell>
        </row>
        <row r="1075">
          <cell r="A1075" t="str">
            <v>47083</v>
          </cell>
        </row>
        <row r="1076">
          <cell r="A1076" t="str">
            <v>20941</v>
          </cell>
        </row>
        <row r="1077">
          <cell r="A1077" t="str">
            <v>48034</v>
          </cell>
        </row>
        <row r="1078">
          <cell r="A1078" t="str">
            <v>11414</v>
          </cell>
        </row>
        <row r="1079">
          <cell r="A1079" t="str">
            <v>23928</v>
          </cell>
        </row>
        <row r="1080">
          <cell r="A1080" t="str">
            <v>47084</v>
          </cell>
        </row>
        <row r="1081">
          <cell r="A1081" t="str">
            <v>01204</v>
          </cell>
        </row>
        <row r="1082">
          <cell r="A1082" t="str">
            <v>43051</v>
          </cell>
        </row>
        <row r="1083">
          <cell r="A1083" t="str">
            <v>47085</v>
          </cell>
        </row>
        <row r="1084">
          <cell r="A1084" t="str">
            <v>47086</v>
          </cell>
        </row>
        <row r="1085">
          <cell r="A1085" t="str">
            <v>23929</v>
          </cell>
        </row>
        <row r="1086">
          <cell r="A1086" t="str">
            <v>01205</v>
          </cell>
        </row>
        <row r="1087">
          <cell r="A1087" t="str">
            <v>01206</v>
          </cell>
        </row>
        <row r="1088">
          <cell r="A1088" t="str">
            <v>01207</v>
          </cell>
        </row>
        <row r="1089">
          <cell r="A1089" t="str">
            <v>01208</v>
          </cell>
        </row>
        <row r="1090">
          <cell r="A1090" t="str">
            <v>01209</v>
          </cell>
        </row>
        <row r="1091">
          <cell r="A1091" t="str">
            <v>01210</v>
          </cell>
        </row>
        <row r="1092">
          <cell r="A1092" t="str">
            <v>01211</v>
          </cell>
        </row>
        <row r="1093">
          <cell r="A1093" t="str">
            <v>01212</v>
          </cell>
        </row>
        <row r="1094">
          <cell r="A1094" t="str">
            <v>01213</v>
          </cell>
        </row>
        <row r="1095">
          <cell r="A1095" t="str">
            <v>01214</v>
          </cell>
        </row>
        <row r="1096">
          <cell r="A1096" t="str">
            <v>01215</v>
          </cell>
        </row>
        <row r="1097">
          <cell r="A1097" t="str">
            <v>01216</v>
          </cell>
        </row>
        <row r="1098">
          <cell r="A1098" t="str">
            <v>01217</v>
          </cell>
        </row>
        <row r="1099">
          <cell r="A1099" t="str">
            <v>01218</v>
          </cell>
        </row>
        <row r="1100">
          <cell r="A1100" t="str">
            <v>01219</v>
          </cell>
        </row>
        <row r="1101">
          <cell r="A1101" t="str">
            <v>11006</v>
          </cell>
        </row>
        <row r="1102">
          <cell r="A1102" t="str">
            <v>11007</v>
          </cell>
        </row>
        <row r="1103">
          <cell r="A1103" t="str">
            <v>11008</v>
          </cell>
        </row>
        <row r="1104">
          <cell r="A1104" t="str">
            <v>11009</v>
          </cell>
        </row>
        <row r="1105">
          <cell r="A1105" t="str">
            <v>11010</v>
          </cell>
        </row>
        <row r="1106">
          <cell r="A1106" t="str">
            <v>11011</v>
          </cell>
        </row>
        <row r="1107">
          <cell r="A1107" t="str">
            <v>11012</v>
          </cell>
        </row>
        <row r="1108">
          <cell r="A1108" t="str">
            <v>11013</v>
          </cell>
        </row>
        <row r="1109">
          <cell r="A1109" t="str">
            <v>11014</v>
          </cell>
        </row>
        <row r="1110">
          <cell r="A1110" t="str">
            <v>11015</v>
          </cell>
        </row>
        <row r="1111">
          <cell r="A1111" t="str">
            <v>11016</v>
          </cell>
        </row>
        <row r="1112">
          <cell r="A1112" t="str">
            <v>11017</v>
          </cell>
        </row>
        <row r="1113">
          <cell r="A1113" t="str">
            <v>11018</v>
          </cell>
        </row>
        <row r="1114">
          <cell r="A1114" t="str">
            <v>11019</v>
          </cell>
        </row>
        <row r="1115">
          <cell r="A1115" t="str">
            <v>11020</v>
          </cell>
        </row>
        <row r="1116">
          <cell r="A1116" t="str">
            <v>11021</v>
          </cell>
        </row>
        <row r="1117">
          <cell r="A1117" t="str">
            <v>11022</v>
          </cell>
        </row>
        <row r="1118">
          <cell r="A1118" t="str">
            <v>11023</v>
          </cell>
        </row>
        <row r="1119">
          <cell r="A1119" t="str">
            <v>11024</v>
          </cell>
        </row>
        <row r="1120">
          <cell r="A1120" t="str">
            <v>11025</v>
          </cell>
        </row>
        <row r="1121">
          <cell r="A1121" t="str">
            <v>11026</v>
          </cell>
        </row>
        <row r="1122">
          <cell r="A1122" t="str">
            <v>11027</v>
          </cell>
        </row>
        <row r="1123">
          <cell r="A1123" t="str">
            <v>11028</v>
          </cell>
        </row>
        <row r="1124">
          <cell r="A1124" t="str">
            <v>11029</v>
          </cell>
        </row>
        <row r="1125">
          <cell r="A1125" t="str">
            <v>11030</v>
          </cell>
        </row>
        <row r="1126">
          <cell r="A1126" t="str">
            <v>11031</v>
          </cell>
        </row>
        <row r="1127">
          <cell r="A1127" t="str">
            <v>11032</v>
          </cell>
        </row>
        <row r="1128">
          <cell r="A1128" t="str">
            <v>11033</v>
          </cell>
        </row>
        <row r="1129">
          <cell r="A1129" t="str">
            <v>11034</v>
          </cell>
        </row>
        <row r="1130">
          <cell r="A1130" t="str">
            <v>11035</v>
          </cell>
        </row>
        <row r="1131">
          <cell r="A1131" t="str">
            <v>11036</v>
          </cell>
        </row>
        <row r="1132">
          <cell r="A1132" t="str">
            <v>11037</v>
          </cell>
        </row>
        <row r="1133">
          <cell r="A1133" t="str">
            <v>11038</v>
          </cell>
        </row>
        <row r="1134">
          <cell r="A1134" t="str">
            <v>11039</v>
          </cell>
        </row>
        <row r="1135">
          <cell r="A1135" t="str">
            <v>04203</v>
          </cell>
        </row>
        <row r="1136">
          <cell r="A1136" t="str">
            <v>04204</v>
          </cell>
        </row>
        <row r="1137">
          <cell r="A1137" t="str">
            <v>20004</v>
          </cell>
        </row>
        <row r="1138">
          <cell r="A1138" t="str">
            <v>20005</v>
          </cell>
        </row>
        <row r="1139">
          <cell r="A1139" t="str">
            <v>20006</v>
          </cell>
        </row>
        <row r="1140">
          <cell r="A1140" t="str">
            <v>20007</v>
          </cell>
        </row>
        <row r="1141">
          <cell r="A1141" t="str">
            <v>20008</v>
          </cell>
        </row>
        <row r="1142">
          <cell r="A1142" t="str">
            <v>20009</v>
          </cell>
        </row>
        <row r="1143">
          <cell r="A1143" t="str">
            <v>20010</v>
          </cell>
        </row>
        <row r="1144">
          <cell r="A1144" t="str">
            <v>20011</v>
          </cell>
        </row>
        <row r="1145">
          <cell r="A1145" t="str">
            <v>06004</v>
          </cell>
        </row>
        <row r="1146">
          <cell r="A1146" t="str">
            <v>06005</v>
          </cell>
        </row>
        <row r="1147">
          <cell r="A1147" t="str">
            <v>06006</v>
          </cell>
        </row>
        <row r="1148">
          <cell r="A1148" t="str">
            <v>06007</v>
          </cell>
        </row>
        <row r="1149">
          <cell r="A1149" t="str">
            <v>30302</v>
          </cell>
        </row>
        <row r="1150">
          <cell r="A1150" t="str">
            <v>30303</v>
          </cell>
        </row>
        <row r="1151">
          <cell r="A1151" t="str">
            <v>30304</v>
          </cell>
        </row>
        <row r="1152">
          <cell r="A1152" t="str">
            <v>30305</v>
          </cell>
        </row>
        <row r="1153">
          <cell r="A1153" t="str">
            <v>30306</v>
          </cell>
        </row>
        <row r="1154">
          <cell r="A1154" t="str">
            <v>30307</v>
          </cell>
        </row>
        <row r="1155">
          <cell r="A1155" t="str">
            <v>03404</v>
          </cell>
        </row>
        <row r="1156">
          <cell r="A1156" t="str">
            <v>03405</v>
          </cell>
        </row>
        <row r="1157">
          <cell r="A1157" t="str">
            <v>03406</v>
          </cell>
        </row>
        <row r="1158">
          <cell r="A1158" t="str">
            <v>03407</v>
          </cell>
        </row>
        <row r="1159">
          <cell r="A1159" t="str">
            <v>03408</v>
          </cell>
        </row>
        <row r="1160">
          <cell r="A1160" t="str">
            <v>03409</v>
          </cell>
        </row>
        <row r="1161">
          <cell r="A1161" t="str">
            <v>03410</v>
          </cell>
        </row>
        <row r="1162">
          <cell r="A1162" t="str">
            <v>03411</v>
          </cell>
        </row>
        <row r="1163">
          <cell r="A1163" t="str">
            <v>03412</v>
          </cell>
        </row>
        <row r="1164">
          <cell r="A1164" t="str">
            <v>03412</v>
          </cell>
        </row>
        <row r="1165">
          <cell r="A1165" t="str">
            <v>03414</v>
          </cell>
        </row>
        <row r="1166">
          <cell r="A1166" t="str">
            <v>03415</v>
          </cell>
        </row>
        <row r="1167">
          <cell r="A1167" t="str">
            <v>03416</v>
          </cell>
        </row>
        <row r="1168">
          <cell r="A1168" t="str">
            <v>03417</v>
          </cell>
        </row>
        <row r="1169">
          <cell r="A1169" t="str">
            <v>03418</v>
          </cell>
        </row>
        <row r="1170">
          <cell r="A1170" t="str">
            <v>03419</v>
          </cell>
        </row>
        <row r="1171">
          <cell r="A1171" t="str">
            <v>03420</v>
          </cell>
        </row>
        <row r="1172">
          <cell r="A1172" t="str">
            <v>03421</v>
          </cell>
        </row>
        <row r="1173">
          <cell r="A1173" t="str">
            <v>03422</v>
          </cell>
        </row>
        <row r="1174">
          <cell r="A1174" t="str">
            <v>03423</v>
          </cell>
        </row>
        <row r="1175">
          <cell r="A1175" t="str">
            <v>03424</v>
          </cell>
        </row>
        <row r="1176">
          <cell r="A1176" t="str">
            <v>03425</v>
          </cell>
        </row>
        <row r="1177">
          <cell r="A1177" t="str">
            <v>03426</v>
          </cell>
        </row>
        <row r="1178">
          <cell r="A1178" t="str">
            <v>03427</v>
          </cell>
        </row>
        <row r="1179">
          <cell r="A1179" t="str">
            <v>03428</v>
          </cell>
        </row>
        <row r="1180">
          <cell r="A1180" t="str">
            <v>03429</v>
          </cell>
        </row>
        <row r="1181">
          <cell r="A1181" t="str">
            <v>03430</v>
          </cell>
        </row>
        <row r="1182">
          <cell r="A1182" t="str">
            <v>03431</v>
          </cell>
        </row>
        <row r="1183">
          <cell r="A1183" t="str">
            <v>03432</v>
          </cell>
        </row>
        <row r="1184">
          <cell r="A1184" t="str">
            <v>17402</v>
          </cell>
        </row>
        <row r="1185">
          <cell r="A1185" t="str">
            <v>17403</v>
          </cell>
        </row>
        <row r="1186">
          <cell r="A1186" t="str">
            <v>17404</v>
          </cell>
        </row>
        <row r="1187">
          <cell r="A1187" t="str">
            <v>17405</v>
          </cell>
        </row>
        <row r="1188">
          <cell r="A1188" t="str">
            <v>17406</v>
          </cell>
        </row>
        <row r="1189">
          <cell r="A1189" t="str">
            <v>03602</v>
          </cell>
        </row>
        <row r="1190">
          <cell r="A1190" t="str">
            <v>03603</v>
          </cell>
        </row>
        <row r="1191">
          <cell r="A1191" t="str">
            <v>03604</v>
          </cell>
        </row>
        <row r="1192">
          <cell r="A1192" t="str">
            <v>03605</v>
          </cell>
        </row>
        <row r="1193">
          <cell r="A1193" t="str">
            <v>03606</v>
          </cell>
        </row>
        <row r="1194">
          <cell r="A1194" t="str">
            <v>03607</v>
          </cell>
        </row>
        <row r="1195">
          <cell r="A1195" t="str">
            <v>03608</v>
          </cell>
        </row>
        <row r="1196">
          <cell r="A1196" t="str">
            <v>03609</v>
          </cell>
        </row>
        <row r="1197">
          <cell r="A1197" t="str">
            <v>03610</v>
          </cell>
        </row>
        <row r="1198">
          <cell r="A1198" t="str">
            <v>03611</v>
          </cell>
        </row>
        <row r="1199">
          <cell r="A1199" t="str">
            <v>03612</v>
          </cell>
        </row>
        <row r="1200">
          <cell r="A1200" t="str">
            <v>27504</v>
          </cell>
        </row>
        <row r="1201">
          <cell r="A1201" t="str">
            <v>27505</v>
          </cell>
        </row>
        <row r="1202">
          <cell r="A1202" t="str">
            <v>27506</v>
          </cell>
        </row>
        <row r="1203">
          <cell r="A1203" t="str">
            <v>27507</v>
          </cell>
        </row>
        <row r="1204">
          <cell r="A1204" t="str">
            <v>27508</v>
          </cell>
        </row>
        <row r="1205">
          <cell r="A1205" t="str">
            <v>27509</v>
          </cell>
        </row>
        <row r="1206">
          <cell r="A1206" t="str">
            <v>27510</v>
          </cell>
        </row>
        <row r="1207">
          <cell r="A1207" t="str">
            <v>27511</v>
          </cell>
        </row>
        <row r="1208">
          <cell r="A1208" t="str">
            <v>27512</v>
          </cell>
        </row>
        <row r="1209">
          <cell r="A1209" t="str">
            <v>27513</v>
          </cell>
        </row>
        <row r="1210">
          <cell r="A1210" t="str">
            <v>27514</v>
          </cell>
        </row>
        <row r="1211">
          <cell r="A1211" t="str">
            <v>27515</v>
          </cell>
        </row>
        <row r="1212">
          <cell r="A1212" t="str">
            <v>27516</v>
          </cell>
        </row>
        <row r="1213">
          <cell r="A1213" t="str">
            <v>27517</v>
          </cell>
        </row>
        <row r="1214">
          <cell r="A1214" t="str">
            <v>27518</v>
          </cell>
        </row>
        <row r="1215">
          <cell r="A1215" t="str">
            <v>31205</v>
          </cell>
        </row>
        <row r="1216">
          <cell r="A1216" t="str">
            <v>31206</v>
          </cell>
        </row>
        <row r="1217">
          <cell r="A1217" t="str">
            <v>31207</v>
          </cell>
        </row>
        <row r="1218">
          <cell r="A1218" t="str">
            <v>31208</v>
          </cell>
        </row>
        <row r="1219">
          <cell r="A1219" t="str">
            <v>31209</v>
          </cell>
        </row>
        <row r="1220">
          <cell r="A1220" t="str">
            <v>31210</v>
          </cell>
        </row>
        <row r="1221">
          <cell r="A1221" t="str">
            <v>31211</v>
          </cell>
        </row>
        <row r="1222">
          <cell r="A1222" t="str">
            <v>31212</v>
          </cell>
        </row>
        <row r="1223">
          <cell r="A1223" t="str">
            <v>31213</v>
          </cell>
        </row>
        <row r="1224">
          <cell r="A1224" t="str">
            <v>31214</v>
          </cell>
        </row>
        <row r="1225">
          <cell r="A1225" t="str">
            <v>31215</v>
          </cell>
        </row>
        <row r="1226">
          <cell r="A1226" t="str">
            <v>31216</v>
          </cell>
        </row>
        <row r="1227">
          <cell r="A1227" t="str">
            <v>31217</v>
          </cell>
        </row>
        <row r="1228">
          <cell r="A1228" t="str">
            <v>31218</v>
          </cell>
        </row>
        <row r="1229">
          <cell r="A1229" t="str">
            <v>31219</v>
          </cell>
        </row>
        <row r="1230">
          <cell r="A1230" t="str">
            <v>31220</v>
          </cell>
        </row>
        <row r="1231">
          <cell r="A1231" t="str">
            <v>31221</v>
          </cell>
        </row>
        <row r="1232">
          <cell r="A1232" t="str">
            <v>31222</v>
          </cell>
        </row>
        <row r="1233">
          <cell r="A1233" t="str">
            <v>31223</v>
          </cell>
        </row>
        <row r="1234">
          <cell r="A1234" t="str">
            <v>08002</v>
          </cell>
        </row>
        <row r="1235">
          <cell r="A1235" t="str">
            <v>08003</v>
          </cell>
        </row>
        <row r="1236">
          <cell r="A1236" t="str">
            <v>08004</v>
          </cell>
        </row>
        <row r="1237">
          <cell r="A1237" t="str">
            <v>08005</v>
          </cell>
        </row>
        <row r="1238">
          <cell r="A1238" t="str">
            <v>08006</v>
          </cell>
        </row>
        <row r="1239">
          <cell r="A1239" t="str">
            <v>08007</v>
          </cell>
        </row>
        <row r="1240">
          <cell r="A1240" t="str">
            <v>22206</v>
          </cell>
        </row>
        <row r="1241">
          <cell r="A1241" t="str">
            <v>22207</v>
          </cell>
        </row>
        <row r="1242">
          <cell r="A1242" t="str">
            <v>22208</v>
          </cell>
        </row>
        <row r="1243">
          <cell r="A1243" t="str">
            <v>22209</v>
          </cell>
        </row>
        <row r="1244">
          <cell r="A1244" t="str">
            <v>22210</v>
          </cell>
        </row>
        <row r="1245">
          <cell r="A1245" t="str">
            <v>06102</v>
          </cell>
        </row>
        <row r="1246">
          <cell r="A1246" t="str">
            <v>06103</v>
          </cell>
        </row>
        <row r="1247">
          <cell r="A1247" t="str">
            <v>29309</v>
          </cell>
        </row>
        <row r="1248">
          <cell r="A1248" t="str">
            <v>29310</v>
          </cell>
        </row>
        <row r="1249">
          <cell r="A1249" t="str">
            <v>29311</v>
          </cell>
        </row>
        <row r="1250">
          <cell r="A1250" t="str">
            <v>29312</v>
          </cell>
        </row>
        <row r="1251">
          <cell r="A1251" t="str">
            <v>10008</v>
          </cell>
        </row>
        <row r="1252">
          <cell r="A1252" t="str">
            <v>10009</v>
          </cell>
        </row>
        <row r="1253">
          <cell r="A1253" t="str">
            <v>10010</v>
          </cell>
        </row>
        <row r="1254">
          <cell r="A1254" t="str">
            <v>10011</v>
          </cell>
        </row>
        <row r="1255">
          <cell r="A1255" t="str">
            <v>10012</v>
          </cell>
        </row>
        <row r="1256">
          <cell r="A1256" t="str">
            <v>10013</v>
          </cell>
        </row>
        <row r="1257">
          <cell r="A1257" t="str">
            <v>10014</v>
          </cell>
        </row>
        <row r="1258">
          <cell r="A1258" t="str">
            <v>07924</v>
          </cell>
        </row>
        <row r="1259">
          <cell r="A1259" t="str">
            <v>07925</v>
          </cell>
        </row>
        <row r="1260">
          <cell r="A1260" t="str">
            <v>07926</v>
          </cell>
        </row>
        <row r="1261">
          <cell r="A1261" t="str">
            <v>07927</v>
          </cell>
        </row>
        <row r="1262">
          <cell r="A1262" t="str">
            <v>07928</v>
          </cell>
        </row>
        <row r="1263">
          <cell r="A1263" t="str">
            <v>07929</v>
          </cell>
        </row>
        <row r="1264">
          <cell r="A1264" t="str">
            <v>07930</v>
          </cell>
        </row>
        <row r="1265">
          <cell r="A1265" t="str">
            <v>07931</v>
          </cell>
        </row>
        <row r="1266">
          <cell r="A1266" t="str">
            <v>07932</v>
          </cell>
        </row>
        <row r="1267">
          <cell r="A1267" t="str">
            <v>07933</v>
          </cell>
        </row>
        <row r="1268">
          <cell r="A1268" t="str">
            <v>07934</v>
          </cell>
        </row>
        <row r="1269">
          <cell r="A1269" t="str">
            <v>07935</v>
          </cell>
        </row>
        <row r="1270">
          <cell r="A1270" t="str">
            <v>07936</v>
          </cell>
        </row>
        <row r="1271">
          <cell r="A1271" t="str">
            <v>07937</v>
          </cell>
        </row>
        <row r="1272">
          <cell r="A1272" t="str">
            <v>07938</v>
          </cell>
        </row>
        <row r="1273">
          <cell r="A1273" t="str">
            <v>07939</v>
          </cell>
        </row>
        <row r="1274">
          <cell r="A1274" t="str">
            <v>07940</v>
          </cell>
        </row>
        <row r="1275">
          <cell r="A1275" t="str">
            <v>07941</v>
          </cell>
        </row>
        <row r="1276">
          <cell r="A1276" t="str">
            <v>07942</v>
          </cell>
        </row>
        <row r="1277">
          <cell r="A1277" t="str">
            <v>07943</v>
          </cell>
        </row>
        <row r="1278">
          <cell r="A1278" t="str">
            <v>07944</v>
          </cell>
        </row>
        <row r="1279">
          <cell r="A1279" t="str">
            <v>07945</v>
          </cell>
        </row>
        <row r="1280">
          <cell r="A1280" t="str">
            <v>07946</v>
          </cell>
        </row>
        <row r="1281">
          <cell r="A1281" t="str">
            <v>07947</v>
          </cell>
        </row>
        <row r="1282">
          <cell r="A1282" t="str">
            <v>06316</v>
          </cell>
        </row>
        <row r="1283">
          <cell r="A1283" t="str">
            <v>06317</v>
          </cell>
        </row>
        <row r="1284">
          <cell r="A1284" t="str">
            <v>06318</v>
          </cell>
        </row>
        <row r="1285">
          <cell r="A1285" t="str">
            <v>06319</v>
          </cell>
        </row>
        <row r="1286">
          <cell r="A1286" t="str">
            <v>06320</v>
          </cell>
        </row>
        <row r="1287">
          <cell r="A1287" t="str">
            <v>06321</v>
          </cell>
        </row>
        <row r="1288">
          <cell r="A1288" t="str">
            <v>06322</v>
          </cell>
        </row>
        <row r="1289">
          <cell r="A1289" t="str">
            <v>06323</v>
          </cell>
        </row>
        <row r="1290">
          <cell r="A1290" t="str">
            <v>06324</v>
          </cell>
        </row>
        <row r="1291">
          <cell r="A1291" t="str">
            <v>06325</v>
          </cell>
        </row>
        <row r="1292">
          <cell r="A1292" t="str">
            <v>06326</v>
          </cell>
        </row>
        <row r="1293">
          <cell r="A1293" t="str">
            <v>06327</v>
          </cell>
        </row>
        <row r="1294">
          <cell r="A1294" t="str">
            <v>06328</v>
          </cell>
        </row>
        <row r="1295">
          <cell r="A1295" t="str">
            <v>06329</v>
          </cell>
        </row>
        <row r="1296">
          <cell r="A1296" t="str">
            <v>06330</v>
          </cell>
        </row>
        <row r="1297">
          <cell r="A1297" t="str">
            <v>06331</v>
          </cell>
        </row>
        <row r="1298">
          <cell r="A1298" t="str">
            <v>06332</v>
          </cell>
        </row>
        <row r="1299">
          <cell r="A1299" t="str">
            <v>06333</v>
          </cell>
        </row>
        <row r="1300">
          <cell r="A1300" t="str">
            <v>06334</v>
          </cell>
        </row>
        <row r="1301">
          <cell r="A1301" t="str">
            <v>06335</v>
          </cell>
        </row>
        <row r="1302">
          <cell r="A1302" t="str">
            <v>06336</v>
          </cell>
        </row>
        <row r="1303">
          <cell r="A1303" t="str">
            <v>06337</v>
          </cell>
        </row>
        <row r="1304">
          <cell r="A1304" t="str">
            <v>06338</v>
          </cell>
        </row>
        <row r="1305">
          <cell r="A1305" t="str">
            <v>06339</v>
          </cell>
        </row>
        <row r="1306">
          <cell r="A1306" t="str">
            <v>06340</v>
          </cell>
        </row>
        <row r="1307">
          <cell r="A1307" t="str">
            <v>06341</v>
          </cell>
        </row>
        <row r="1308">
          <cell r="A1308" t="str">
            <v>06342</v>
          </cell>
        </row>
        <row r="1309">
          <cell r="A1309" t="str">
            <v>06343</v>
          </cell>
        </row>
        <row r="1310">
          <cell r="A1310" t="str">
            <v>06344</v>
          </cell>
        </row>
        <row r="1311">
          <cell r="A1311" t="str">
            <v>06345</v>
          </cell>
        </row>
        <row r="1312">
          <cell r="A1312" t="str">
            <v>06346</v>
          </cell>
        </row>
        <row r="1313">
          <cell r="A1313" t="str">
            <v>06347</v>
          </cell>
        </row>
        <row r="1314">
          <cell r="A1314" t="str">
            <v>06348</v>
          </cell>
        </row>
        <row r="1315">
          <cell r="A1315" t="str">
            <v>06349</v>
          </cell>
        </row>
        <row r="1316">
          <cell r="A1316" t="str">
            <v>06350</v>
          </cell>
        </row>
        <row r="1317">
          <cell r="A1317" t="str">
            <v>06351</v>
          </cell>
        </row>
        <row r="1318">
          <cell r="A1318" t="str">
            <v>06352</v>
          </cell>
        </row>
        <row r="1319">
          <cell r="A1319" t="str">
            <v>06353</v>
          </cell>
        </row>
        <row r="1320">
          <cell r="A1320" t="str">
            <v>06354</v>
          </cell>
        </row>
        <row r="1321">
          <cell r="A1321" t="str">
            <v>06355</v>
          </cell>
        </row>
        <row r="1322">
          <cell r="A1322" t="str">
            <v>06356</v>
          </cell>
        </row>
        <row r="1323">
          <cell r="A1323" t="str">
            <v>06357</v>
          </cell>
        </row>
        <row r="1324">
          <cell r="A1324" t="str">
            <v>06358</v>
          </cell>
        </row>
        <row r="1325">
          <cell r="A1325" t="str">
            <v>06359</v>
          </cell>
        </row>
        <row r="1326">
          <cell r="A1326" t="str">
            <v>06360</v>
          </cell>
        </row>
        <row r="1327">
          <cell r="A1327" t="str">
            <v>06361</v>
          </cell>
        </row>
        <row r="1328">
          <cell r="A1328" t="str">
            <v>06362</v>
          </cell>
        </row>
        <row r="1329">
          <cell r="A1329" t="str">
            <v>06363</v>
          </cell>
        </row>
        <row r="1330">
          <cell r="A1330" t="str">
            <v>06364</v>
          </cell>
        </row>
        <row r="1331">
          <cell r="A1331" t="str">
            <v>31604</v>
          </cell>
        </row>
        <row r="1332">
          <cell r="A1332" t="str">
            <v>31605</v>
          </cell>
        </row>
        <row r="1333">
          <cell r="A1333" t="str">
            <v>11206</v>
          </cell>
        </row>
        <row r="1334">
          <cell r="A1334" t="str">
            <v>11207</v>
          </cell>
        </row>
        <row r="1335">
          <cell r="A1335" t="str">
            <v>12103</v>
          </cell>
        </row>
        <row r="1336">
          <cell r="A1336" t="str">
            <v>12104</v>
          </cell>
        </row>
        <row r="1337">
          <cell r="A1337" t="str">
            <v>12105</v>
          </cell>
        </row>
        <row r="1338">
          <cell r="A1338" t="str">
            <v>12106</v>
          </cell>
        </row>
        <row r="1339">
          <cell r="A1339" t="str">
            <v>12107</v>
          </cell>
        </row>
        <row r="1340">
          <cell r="A1340" t="str">
            <v>12108</v>
          </cell>
        </row>
        <row r="1341">
          <cell r="A1341" t="str">
            <v>12109</v>
          </cell>
        </row>
        <row r="1342">
          <cell r="A1342" t="str">
            <v>12110</v>
          </cell>
        </row>
        <row r="1343">
          <cell r="A1343" t="str">
            <v>12111</v>
          </cell>
        </row>
        <row r="1344">
          <cell r="A1344" t="str">
            <v>12112</v>
          </cell>
        </row>
        <row r="1345">
          <cell r="A1345" t="str">
            <v>12113</v>
          </cell>
        </row>
        <row r="1346">
          <cell r="A1346" t="str">
            <v>12114</v>
          </cell>
        </row>
        <row r="1347">
          <cell r="A1347" t="str">
            <v>12115</v>
          </cell>
        </row>
        <row r="1348">
          <cell r="A1348" t="str">
            <v>12116</v>
          </cell>
        </row>
        <row r="1349">
          <cell r="A1349" t="str">
            <v>12117</v>
          </cell>
        </row>
        <row r="1350">
          <cell r="A1350" t="str">
            <v>12118</v>
          </cell>
        </row>
        <row r="1351">
          <cell r="A1351" t="str">
            <v>12119</v>
          </cell>
        </row>
        <row r="1352">
          <cell r="A1352" t="str">
            <v>12120</v>
          </cell>
        </row>
        <row r="1353">
          <cell r="A1353" t="str">
            <v>12121</v>
          </cell>
        </row>
        <row r="1354">
          <cell r="A1354" t="str">
            <v>12122</v>
          </cell>
        </row>
        <row r="1355">
          <cell r="A1355" t="str">
            <v>12123</v>
          </cell>
        </row>
        <row r="1356">
          <cell r="A1356" t="str">
            <v>12124</v>
          </cell>
        </row>
        <row r="1357">
          <cell r="A1357" t="str">
            <v>14107</v>
          </cell>
        </row>
        <row r="1358">
          <cell r="A1358" t="str">
            <v>14108</v>
          </cell>
        </row>
        <row r="1359">
          <cell r="A1359" t="str">
            <v>30701</v>
          </cell>
        </row>
        <row r="1360">
          <cell r="A1360" t="str">
            <v>30702</v>
          </cell>
        </row>
        <row r="1361">
          <cell r="A1361" t="str">
            <v>30703</v>
          </cell>
        </row>
        <row r="1362">
          <cell r="A1362" t="str">
            <v>30704</v>
          </cell>
        </row>
        <row r="1363">
          <cell r="A1363" t="str">
            <v>30705</v>
          </cell>
        </row>
        <row r="1364">
          <cell r="A1364" t="str">
            <v>30706</v>
          </cell>
        </row>
        <row r="1365">
          <cell r="A1365" t="str">
            <v>30707</v>
          </cell>
        </row>
        <row r="1366">
          <cell r="A1366" t="str">
            <v>30708</v>
          </cell>
        </row>
        <row r="1367">
          <cell r="A1367" t="str">
            <v>30709</v>
          </cell>
        </row>
        <row r="1368">
          <cell r="A1368" t="str">
            <v>30710</v>
          </cell>
        </row>
        <row r="1369">
          <cell r="A1369" t="str">
            <v>30711</v>
          </cell>
        </row>
        <row r="1370">
          <cell r="A1370" t="str">
            <v>30712</v>
          </cell>
        </row>
        <row r="1371">
          <cell r="A1371" t="str">
            <v>30713</v>
          </cell>
        </row>
        <row r="1372">
          <cell r="A1372" t="str">
            <v>30714</v>
          </cell>
        </row>
        <row r="1373">
          <cell r="A1373" t="str">
            <v>30715</v>
          </cell>
        </row>
        <row r="1374">
          <cell r="A1374" t="str">
            <v>30716</v>
          </cell>
        </row>
        <row r="1375">
          <cell r="A1375" t="str">
            <v>30717</v>
          </cell>
        </row>
        <row r="1376">
          <cell r="A1376" t="str">
            <v>30718</v>
          </cell>
        </row>
        <row r="1377">
          <cell r="A1377" t="str">
            <v>30719</v>
          </cell>
        </row>
        <row r="1378">
          <cell r="A1378" t="str">
            <v>30720</v>
          </cell>
        </row>
        <row r="1379">
          <cell r="A1379" t="str">
            <v>30721</v>
          </cell>
        </row>
        <row r="1380">
          <cell r="A1380" t="str">
            <v>30722</v>
          </cell>
        </row>
        <row r="1381">
          <cell r="A1381" t="str">
            <v>30723</v>
          </cell>
        </row>
        <row r="1382">
          <cell r="A1382" t="str">
            <v>30724</v>
          </cell>
        </row>
        <row r="1383">
          <cell r="A1383" t="str">
            <v>30725</v>
          </cell>
        </row>
        <row r="1384">
          <cell r="A1384" t="str">
            <v>30726</v>
          </cell>
        </row>
        <row r="1385">
          <cell r="A1385" t="str">
            <v>30727</v>
          </cell>
        </row>
        <row r="1386">
          <cell r="A1386" t="str">
            <v>21108</v>
          </cell>
        </row>
        <row r="1387">
          <cell r="A1387" t="str">
            <v>21109</v>
          </cell>
        </row>
        <row r="1388">
          <cell r="A1388" t="str">
            <v>21110</v>
          </cell>
        </row>
        <row r="1389">
          <cell r="A1389" t="str">
            <v>21111</v>
          </cell>
        </row>
        <row r="1390">
          <cell r="A1390" t="str">
            <v>21112</v>
          </cell>
        </row>
        <row r="1391">
          <cell r="A1391" t="str">
            <v>21113</v>
          </cell>
        </row>
        <row r="1392">
          <cell r="A1392" t="str">
            <v>21114</v>
          </cell>
        </row>
        <row r="1393">
          <cell r="A1393" t="str">
            <v>21115</v>
          </cell>
        </row>
        <row r="1394">
          <cell r="A1394" t="str">
            <v>21116</v>
          </cell>
        </row>
        <row r="1395">
          <cell r="A1395" t="str">
            <v>21117</v>
          </cell>
        </row>
        <row r="1396">
          <cell r="A1396" t="str">
            <v>21118</v>
          </cell>
        </row>
        <row r="1397">
          <cell r="A1397" t="str">
            <v>31043</v>
          </cell>
        </row>
        <row r="1398">
          <cell r="A1398" t="str">
            <v>31044</v>
          </cell>
        </row>
        <row r="1399">
          <cell r="A1399" t="str">
            <v>31045</v>
          </cell>
        </row>
        <row r="1400">
          <cell r="A1400" t="str">
            <v>31046</v>
          </cell>
        </row>
        <row r="1401">
          <cell r="A1401" t="str">
            <v>31047</v>
          </cell>
        </row>
        <row r="1402">
          <cell r="A1402" t="str">
            <v>31048</v>
          </cell>
        </row>
        <row r="1403">
          <cell r="A1403" t="str">
            <v>31049</v>
          </cell>
        </row>
        <row r="1404">
          <cell r="A1404" t="str">
            <v>31050</v>
          </cell>
        </row>
        <row r="1405">
          <cell r="A1405" t="str">
            <v>31051</v>
          </cell>
        </row>
        <row r="1406">
          <cell r="A1406" t="str">
            <v>31052</v>
          </cell>
        </row>
        <row r="1407">
          <cell r="A1407" t="str">
            <v>31053</v>
          </cell>
        </row>
        <row r="1408">
          <cell r="A1408" t="str">
            <v>31054</v>
          </cell>
        </row>
        <row r="1409">
          <cell r="A1409" t="str">
            <v>31055</v>
          </cell>
        </row>
        <row r="1410">
          <cell r="A1410" t="str">
            <v>31056</v>
          </cell>
        </row>
        <row r="1411">
          <cell r="A1411" t="str">
            <v>31057</v>
          </cell>
        </row>
        <row r="1412">
          <cell r="A1412" t="str">
            <v>31058</v>
          </cell>
        </row>
        <row r="1413">
          <cell r="A1413" t="str">
            <v>31059</v>
          </cell>
        </row>
        <row r="1414">
          <cell r="A1414" t="str">
            <v>31060</v>
          </cell>
        </row>
        <row r="1415">
          <cell r="A1415" t="str">
            <v>31061</v>
          </cell>
        </row>
        <row r="1416">
          <cell r="A1416" t="str">
            <v>31062</v>
          </cell>
        </row>
        <row r="1417">
          <cell r="A1417" t="str">
            <v>31063</v>
          </cell>
        </row>
        <row r="1418">
          <cell r="A1418" t="str">
            <v>31064</v>
          </cell>
        </row>
        <row r="1419">
          <cell r="A1419" t="str">
            <v>22412</v>
          </cell>
        </row>
        <row r="1420">
          <cell r="A1420" t="str">
            <v>22413</v>
          </cell>
        </row>
        <row r="1421">
          <cell r="A1421" t="str">
            <v>22414</v>
          </cell>
        </row>
        <row r="1422">
          <cell r="A1422" t="str">
            <v>22415</v>
          </cell>
        </row>
        <row r="1423">
          <cell r="A1423" t="str">
            <v>22416</v>
          </cell>
        </row>
        <row r="1424">
          <cell r="A1424" t="str">
            <v>22417</v>
          </cell>
        </row>
        <row r="1425">
          <cell r="A1425" t="str">
            <v>22418</v>
          </cell>
        </row>
        <row r="1426">
          <cell r="A1426" t="str">
            <v>22419</v>
          </cell>
        </row>
        <row r="1427">
          <cell r="A1427" t="str">
            <v>22420</v>
          </cell>
        </row>
        <row r="1428">
          <cell r="A1428" t="str">
            <v>22421</v>
          </cell>
        </row>
        <row r="1429">
          <cell r="A1429" t="str">
            <v>22422</v>
          </cell>
        </row>
        <row r="1430">
          <cell r="A1430" t="str">
            <v>22423</v>
          </cell>
        </row>
        <row r="1431">
          <cell r="A1431" t="str">
            <v>22424</v>
          </cell>
        </row>
        <row r="1432">
          <cell r="A1432" t="str">
            <v>22425</v>
          </cell>
        </row>
        <row r="1433">
          <cell r="A1433" t="str">
            <v>22426</v>
          </cell>
        </row>
        <row r="1434">
          <cell r="A1434" t="str">
            <v>22427</v>
          </cell>
        </row>
        <row r="1435">
          <cell r="A1435" t="str">
            <v>22428</v>
          </cell>
        </row>
        <row r="1436">
          <cell r="A1436" t="str">
            <v>22429</v>
          </cell>
        </row>
        <row r="1437">
          <cell r="A1437" t="str">
            <v>22430</v>
          </cell>
        </row>
        <row r="1438">
          <cell r="A1438" t="str">
            <v>22431</v>
          </cell>
        </row>
        <row r="1439">
          <cell r="A1439" t="str">
            <v>22432</v>
          </cell>
        </row>
        <row r="1440">
          <cell r="A1440" t="str">
            <v>22433</v>
          </cell>
        </row>
        <row r="1441">
          <cell r="A1441" t="str">
            <v>22434</v>
          </cell>
        </row>
        <row r="1442">
          <cell r="A1442" t="str">
            <v>22435</v>
          </cell>
        </row>
        <row r="1443">
          <cell r="A1443" t="str">
            <v>22436</v>
          </cell>
        </row>
        <row r="1444">
          <cell r="A1444" t="str">
            <v>22437</v>
          </cell>
        </row>
        <row r="1445">
          <cell r="A1445" t="str">
            <v>22438</v>
          </cell>
        </row>
        <row r="1446">
          <cell r="A1446" t="str">
            <v>22439</v>
          </cell>
        </row>
        <row r="1447">
          <cell r="A1447" t="str">
            <v>22440</v>
          </cell>
        </row>
        <row r="1448">
          <cell r="A1448" t="str">
            <v>22441</v>
          </cell>
        </row>
        <row r="1449">
          <cell r="A1449" t="str">
            <v>03715</v>
          </cell>
        </row>
        <row r="1450">
          <cell r="A1450" t="str">
            <v>03716</v>
          </cell>
        </row>
        <row r="1451">
          <cell r="A1451" t="str">
            <v>03717</v>
          </cell>
        </row>
        <row r="1452">
          <cell r="A1452" t="str">
            <v>03718</v>
          </cell>
        </row>
        <row r="1453">
          <cell r="A1453" t="str">
            <v>03719</v>
          </cell>
        </row>
        <row r="1454">
          <cell r="A1454" t="str">
            <v>06700</v>
          </cell>
        </row>
        <row r="1455">
          <cell r="A1455" t="str">
            <v>06701</v>
          </cell>
        </row>
        <row r="1456">
          <cell r="A1456" t="str">
            <v>06702</v>
          </cell>
        </row>
        <row r="1457">
          <cell r="A1457" t="str">
            <v>06703</v>
          </cell>
        </row>
        <row r="1458">
          <cell r="A1458" t="str">
            <v>06704</v>
          </cell>
        </row>
        <row r="1459">
          <cell r="A1459" t="str">
            <v>06705</v>
          </cell>
        </row>
        <row r="1460">
          <cell r="A1460" t="str">
            <v>06706</v>
          </cell>
        </row>
        <row r="1461">
          <cell r="A1461" t="str">
            <v>06707</v>
          </cell>
        </row>
        <row r="1462">
          <cell r="A1462" t="str">
            <v>06708</v>
          </cell>
        </row>
        <row r="1463">
          <cell r="A1463" t="str">
            <v>06709</v>
          </cell>
        </row>
        <row r="1464">
          <cell r="A1464" t="str">
            <v>06710</v>
          </cell>
        </row>
        <row r="1465">
          <cell r="A1465" t="str">
            <v>06711</v>
          </cell>
        </row>
        <row r="1466">
          <cell r="A1466" t="str">
            <v>06712</v>
          </cell>
        </row>
        <row r="1467">
          <cell r="A1467" t="str">
            <v>06713</v>
          </cell>
        </row>
        <row r="1468">
          <cell r="A1468" t="str">
            <v>06714</v>
          </cell>
        </row>
        <row r="1469">
          <cell r="A1469" t="str">
            <v>06715</v>
          </cell>
        </row>
        <row r="1470">
          <cell r="A1470" t="str">
            <v>06716</v>
          </cell>
        </row>
        <row r="1471">
          <cell r="A1471" t="str">
            <v>06717</v>
          </cell>
        </row>
        <row r="1472">
          <cell r="A1472" t="str">
            <v>06718</v>
          </cell>
        </row>
        <row r="1473">
          <cell r="A1473" t="str">
            <v>06719</v>
          </cell>
        </row>
        <row r="1474">
          <cell r="A1474" t="str">
            <v>06720</v>
          </cell>
        </row>
        <row r="1475">
          <cell r="A1475" t="str">
            <v>06721</v>
          </cell>
        </row>
        <row r="1476">
          <cell r="A1476" t="str">
            <v>06722</v>
          </cell>
        </row>
        <row r="1477">
          <cell r="A1477" t="str">
            <v>06723</v>
          </cell>
        </row>
        <row r="1478">
          <cell r="A1478" t="str">
            <v>06724</v>
          </cell>
        </row>
        <row r="1479">
          <cell r="A1479" t="str">
            <v>06725</v>
          </cell>
        </row>
        <row r="1480">
          <cell r="A1480" t="str">
            <v>06726</v>
          </cell>
        </row>
        <row r="1481">
          <cell r="A1481" t="str">
            <v>06727</v>
          </cell>
        </row>
        <row r="1482">
          <cell r="A1482" t="str">
            <v>06728</v>
          </cell>
        </row>
        <row r="1483">
          <cell r="A1483" t="str">
            <v>06729</v>
          </cell>
        </row>
        <row r="1484">
          <cell r="A1484" t="str">
            <v>06730</v>
          </cell>
        </row>
        <row r="1485">
          <cell r="A1485" t="str">
            <v>06731</v>
          </cell>
        </row>
        <row r="1486">
          <cell r="A1486" t="str">
            <v>06732</v>
          </cell>
        </row>
        <row r="1487">
          <cell r="A1487" t="str">
            <v>06733</v>
          </cell>
        </row>
        <row r="1488">
          <cell r="A1488" t="str">
            <v>06734</v>
          </cell>
        </row>
        <row r="1489">
          <cell r="A1489" t="str">
            <v>06735</v>
          </cell>
        </row>
        <row r="1490">
          <cell r="A1490" t="str">
            <v>06736</v>
          </cell>
        </row>
        <row r="1491">
          <cell r="A1491" t="str">
            <v>06737</v>
          </cell>
        </row>
        <row r="1492">
          <cell r="A1492" t="str">
            <v>06738</v>
          </cell>
        </row>
        <row r="1493">
          <cell r="A1493" t="str">
            <v>06739</v>
          </cell>
        </row>
        <row r="1494">
          <cell r="A1494" t="str">
            <v>09912</v>
          </cell>
        </row>
        <row r="1495">
          <cell r="A1495" t="str">
            <v>09913</v>
          </cell>
        </row>
        <row r="1496">
          <cell r="A1496" t="str">
            <v>09914</v>
          </cell>
        </row>
        <row r="1497">
          <cell r="A1497" t="str">
            <v>09915</v>
          </cell>
        </row>
        <row r="1498">
          <cell r="A1498" t="str">
            <v>09916</v>
          </cell>
        </row>
        <row r="1499">
          <cell r="A1499" t="str">
            <v>09917</v>
          </cell>
        </row>
        <row r="1500">
          <cell r="A1500" t="str">
            <v>09918</v>
          </cell>
        </row>
        <row r="1501">
          <cell r="A1501" t="str">
            <v>09919</v>
          </cell>
        </row>
        <row r="1502">
          <cell r="A1502" t="str">
            <v>09920</v>
          </cell>
        </row>
        <row r="1503">
          <cell r="A1503" t="str">
            <v>09921</v>
          </cell>
        </row>
        <row r="1504">
          <cell r="A1504" t="str">
            <v>09922</v>
          </cell>
        </row>
        <row r="1505">
          <cell r="A1505" t="str">
            <v>09923</v>
          </cell>
        </row>
        <row r="1506">
          <cell r="A1506" t="str">
            <v>09924</v>
          </cell>
        </row>
        <row r="1507">
          <cell r="A1507" t="str">
            <v>09925</v>
          </cell>
        </row>
        <row r="1508">
          <cell r="A1508" t="str">
            <v>09926</v>
          </cell>
        </row>
        <row r="1509">
          <cell r="A1509" t="str">
            <v>09927</v>
          </cell>
        </row>
        <row r="1510">
          <cell r="A1510" t="str">
            <v>09928</v>
          </cell>
        </row>
        <row r="1511">
          <cell r="A1511" t="str">
            <v>09929</v>
          </cell>
        </row>
        <row r="1512">
          <cell r="A1512" t="str">
            <v>09930</v>
          </cell>
        </row>
        <row r="1513">
          <cell r="A1513" t="str">
            <v>09931</v>
          </cell>
        </row>
        <row r="1514">
          <cell r="A1514" t="str">
            <v>09932</v>
          </cell>
        </row>
        <row r="1515">
          <cell r="A1515" t="str">
            <v>09933</v>
          </cell>
        </row>
        <row r="1516">
          <cell r="A1516" t="str">
            <v>09934</v>
          </cell>
        </row>
        <row r="1517">
          <cell r="A1517" t="str">
            <v>09935</v>
          </cell>
        </row>
        <row r="1518">
          <cell r="A1518" t="str">
            <v>11415</v>
          </cell>
        </row>
        <row r="1519">
          <cell r="A1519" t="str">
            <v>11416</v>
          </cell>
        </row>
        <row r="1520">
          <cell r="A1520" t="str">
            <v>11417</v>
          </cell>
        </row>
        <row r="1521">
          <cell r="A1521" t="str">
            <v>11418</v>
          </cell>
        </row>
        <row r="1522">
          <cell r="A1522" t="str">
            <v>11419</v>
          </cell>
        </row>
        <row r="1523">
          <cell r="A1523" t="str">
            <v>11420</v>
          </cell>
        </row>
        <row r="1524">
          <cell r="A1524" t="str">
            <v>11421</v>
          </cell>
        </row>
        <row r="1525">
          <cell r="A1525" t="str">
            <v>11422</v>
          </cell>
        </row>
        <row r="1526">
          <cell r="A1526" t="str">
            <v>11423</v>
          </cell>
        </row>
        <row r="1527">
          <cell r="A1527" t="str">
            <v>11424</v>
          </cell>
        </row>
        <row r="1528">
          <cell r="A1528" t="str">
            <v>11425</v>
          </cell>
        </row>
        <row r="1529">
          <cell r="A1529" t="str">
            <v>11426</v>
          </cell>
        </row>
        <row r="1530">
          <cell r="A1530" t="str">
            <v>11427</v>
          </cell>
        </row>
        <row r="1531">
          <cell r="A1531" t="str">
            <v>11428</v>
          </cell>
        </row>
        <row r="1532">
          <cell r="A1532" t="str">
            <v>11429</v>
          </cell>
        </row>
        <row r="1533">
          <cell r="A1533" t="str">
            <v>16906</v>
          </cell>
        </row>
        <row r="1534">
          <cell r="A1534" t="str">
            <v>16907</v>
          </cell>
        </row>
        <row r="1535">
          <cell r="A1535" t="str">
            <v>16908</v>
          </cell>
        </row>
        <row r="1536">
          <cell r="A1536" t="str">
            <v>16909</v>
          </cell>
        </row>
        <row r="1537">
          <cell r="A1537" t="str">
            <v>16910</v>
          </cell>
        </row>
        <row r="1538">
          <cell r="A1538" t="str">
            <v>16911</v>
          </cell>
        </row>
        <row r="1539">
          <cell r="A1539" t="str">
            <v>16912</v>
          </cell>
        </row>
        <row r="1540">
          <cell r="A1540" t="str">
            <v>16913</v>
          </cell>
        </row>
        <row r="1541">
          <cell r="A1541" t="str">
            <v>16914</v>
          </cell>
        </row>
        <row r="1542">
          <cell r="A1542" t="str">
            <v>16915</v>
          </cell>
        </row>
        <row r="1543">
          <cell r="A1543" t="str">
            <v>16916</v>
          </cell>
        </row>
        <row r="1544">
          <cell r="A1544" t="str">
            <v>16917</v>
          </cell>
        </row>
        <row r="1545">
          <cell r="A1545" t="str">
            <v>16918</v>
          </cell>
        </row>
        <row r="1546">
          <cell r="A1546" t="str">
            <v>16919</v>
          </cell>
        </row>
        <row r="1547">
          <cell r="A1547" t="str">
            <v>16920</v>
          </cell>
        </row>
        <row r="1548">
          <cell r="A1548" t="str">
            <v>16921</v>
          </cell>
        </row>
        <row r="1549">
          <cell r="A1549" t="str">
            <v>16922</v>
          </cell>
        </row>
        <row r="1550">
          <cell r="A1550" t="str">
            <v>16923</v>
          </cell>
        </row>
        <row r="1551">
          <cell r="A1551" t="str">
            <v>16924</v>
          </cell>
        </row>
        <row r="1552">
          <cell r="A1552" t="str">
            <v>16925</v>
          </cell>
        </row>
        <row r="1553">
          <cell r="A1553" t="str">
            <v>16926</v>
          </cell>
        </row>
        <row r="1554">
          <cell r="A1554" t="str">
            <v>16927</v>
          </cell>
        </row>
        <row r="1555">
          <cell r="A1555" t="str">
            <v>16928</v>
          </cell>
        </row>
        <row r="1556">
          <cell r="A1556" t="str">
            <v>16929</v>
          </cell>
        </row>
        <row r="1557">
          <cell r="A1557" t="str">
            <v>16930</v>
          </cell>
        </row>
        <row r="1558">
          <cell r="A1558" t="str">
            <v>16931</v>
          </cell>
        </row>
        <row r="1559">
          <cell r="A1559" t="str">
            <v>16932</v>
          </cell>
        </row>
        <row r="1560">
          <cell r="A1560" t="str">
            <v>18914</v>
          </cell>
        </row>
        <row r="1561">
          <cell r="A1561" t="str">
            <v>18915</v>
          </cell>
        </row>
        <row r="1562">
          <cell r="A1562" t="str">
            <v>18916</v>
          </cell>
        </row>
        <row r="1563">
          <cell r="A1563" t="str">
            <v>18917</v>
          </cell>
        </row>
        <row r="1564">
          <cell r="A1564" t="str">
            <v>18918</v>
          </cell>
        </row>
        <row r="1565">
          <cell r="A1565" t="str">
            <v>18919</v>
          </cell>
        </row>
        <row r="1566">
          <cell r="A1566" t="str">
            <v>18920</v>
          </cell>
        </row>
        <row r="1567">
          <cell r="A1567" t="str">
            <v>19906</v>
          </cell>
        </row>
        <row r="1568">
          <cell r="A1568" t="str">
            <v>19907</v>
          </cell>
        </row>
        <row r="1569">
          <cell r="A1569" t="str">
            <v>19908</v>
          </cell>
        </row>
        <row r="1570">
          <cell r="A1570" t="str">
            <v>19909</v>
          </cell>
        </row>
        <row r="1571">
          <cell r="A1571" t="str">
            <v>19910</v>
          </cell>
        </row>
        <row r="1572">
          <cell r="A1572" t="str">
            <v>19911</v>
          </cell>
        </row>
        <row r="1573">
          <cell r="A1573" t="str">
            <v>19912</v>
          </cell>
        </row>
        <row r="1574">
          <cell r="A1574" t="str">
            <v>19913</v>
          </cell>
        </row>
        <row r="1575">
          <cell r="A1575" t="str">
            <v>20942</v>
          </cell>
        </row>
        <row r="1576">
          <cell r="A1576" t="str">
            <v>20943</v>
          </cell>
        </row>
        <row r="1577">
          <cell r="A1577" t="str">
            <v>20944</v>
          </cell>
        </row>
        <row r="1578">
          <cell r="A1578" t="str">
            <v>20945</v>
          </cell>
        </row>
        <row r="1579">
          <cell r="A1579" t="str">
            <v>20946</v>
          </cell>
        </row>
        <row r="1580">
          <cell r="A1580" t="str">
            <v>20947</v>
          </cell>
        </row>
        <row r="1581">
          <cell r="A1581" t="str">
            <v>20948</v>
          </cell>
        </row>
        <row r="1582">
          <cell r="A1582" t="str">
            <v>20949</v>
          </cell>
        </row>
        <row r="1583">
          <cell r="A1583" t="str">
            <v>20950</v>
          </cell>
        </row>
        <row r="1584">
          <cell r="A1584" t="str">
            <v>20951</v>
          </cell>
        </row>
        <row r="1585">
          <cell r="A1585" t="str">
            <v>20952</v>
          </cell>
        </row>
        <row r="1586">
          <cell r="A1586" t="str">
            <v>20953</v>
          </cell>
        </row>
        <row r="1587">
          <cell r="A1587" t="str">
            <v>20954</v>
          </cell>
        </row>
        <row r="1588">
          <cell r="A1588" t="str">
            <v>20955</v>
          </cell>
        </row>
        <row r="1589">
          <cell r="A1589" t="str">
            <v>20956</v>
          </cell>
        </row>
        <row r="1590">
          <cell r="A1590" t="str">
            <v>20957</v>
          </cell>
        </row>
        <row r="1591">
          <cell r="A1591" t="str">
            <v>20958</v>
          </cell>
        </row>
        <row r="1592">
          <cell r="A1592" t="str">
            <v>20959</v>
          </cell>
        </row>
        <row r="1593">
          <cell r="A1593" t="str">
            <v>20960</v>
          </cell>
        </row>
        <row r="1594">
          <cell r="A1594" t="str">
            <v>20961</v>
          </cell>
        </row>
        <row r="1595">
          <cell r="A1595" t="str">
            <v>20962</v>
          </cell>
        </row>
        <row r="1596">
          <cell r="A1596" t="str">
            <v>20963</v>
          </cell>
        </row>
        <row r="1597">
          <cell r="A1597" t="str">
            <v>20964</v>
          </cell>
        </row>
        <row r="1598">
          <cell r="A1598" t="str">
            <v>20965</v>
          </cell>
        </row>
        <row r="1599">
          <cell r="A1599" t="str">
            <v>20966</v>
          </cell>
        </row>
        <row r="1600">
          <cell r="A1600" t="str">
            <v>20967</v>
          </cell>
        </row>
        <row r="1601">
          <cell r="A1601" t="str">
            <v>20968</v>
          </cell>
        </row>
        <row r="1602">
          <cell r="A1602" t="str">
            <v>20969</v>
          </cell>
        </row>
        <row r="1603">
          <cell r="A1603" t="str">
            <v>20970</v>
          </cell>
        </row>
        <row r="1604">
          <cell r="A1604" t="str">
            <v>20971</v>
          </cell>
        </row>
        <row r="1605">
          <cell r="A1605" t="str">
            <v>20972</v>
          </cell>
        </row>
        <row r="1606">
          <cell r="A1606" t="str">
            <v>20973</v>
          </cell>
        </row>
        <row r="1607">
          <cell r="A1607" t="str">
            <v>20974</v>
          </cell>
        </row>
        <row r="1608">
          <cell r="A1608" t="str">
            <v>20975</v>
          </cell>
        </row>
        <row r="1609">
          <cell r="A1609" t="str">
            <v>20976</v>
          </cell>
        </row>
        <row r="1610">
          <cell r="A1610" t="str">
            <v>20977</v>
          </cell>
        </row>
        <row r="1611">
          <cell r="A1611" t="str">
            <v>20978</v>
          </cell>
        </row>
        <row r="1612">
          <cell r="A1612" t="str">
            <v>20979</v>
          </cell>
        </row>
        <row r="1613">
          <cell r="A1613" t="str">
            <v>20980</v>
          </cell>
        </row>
        <row r="1614">
          <cell r="A1614" t="str">
            <v>20981</v>
          </cell>
        </row>
        <row r="1615">
          <cell r="A1615" t="str">
            <v>20982</v>
          </cell>
        </row>
        <row r="1616">
          <cell r="A1616" t="str">
            <v>20983</v>
          </cell>
        </row>
        <row r="1617">
          <cell r="A1617" t="str">
            <v>20984</v>
          </cell>
        </row>
        <row r="1618">
          <cell r="A1618" t="str">
            <v>20985</v>
          </cell>
        </row>
        <row r="1619">
          <cell r="A1619" t="str">
            <v>20986</v>
          </cell>
        </row>
        <row r="1620">
          <cell r="A1620" t="str">
            <v>20987</v>
          </cell>
        </row>
        <row r="1621">
          <cell r="A1621" t="str">
            <v>23930</v>
          </cell>
        </row>
        <row r="1622">
          <cell r="A1622" t="str">
            <v>23931</v>
          </cell>
        </row>
        <row r="1623">
          <cell r="A1623" t="str">
            <v>23932</v>
          </cell>
        </row>
        <row r="1624">
          <cell r="A1624" t="str">
            <v>27929</v>
          </cell>
        </row>
        <row r="1625">
          <cell r="A1625" t="str">
            <v>27930</v>
          </cell>
        </row>
        <row r="1626">
          <cell r="A1626" t="str">
            <v>27931</v>
          </cell>
        </row>
        <row r="1627">
          <cell r="A1627" t="str">
            <v>27932</v>
          </cell>
        </row>
        <row r="1628">
          <cell r="A1628" t="str">
            <v>27933</v>
          </cell>
        </row>
        <row r="1629">
          <cell r="A1629" t="str">
            <v>27934</v>
          </cell>
        </row>
        <row r="1630">
          <cell r="A1630" t="str">
            <v>27935</v>
          </cell>
        </row>
        <row r="1631">
          <cell r="A1631" t="str">
            <v>27936</v>
          </cell>
        </row>
        <row r="1632">
          <cell r="A1632" t="str">
            <v>27937</v>
          </cell>
        </row>
        <row r="1633">
          <cell r="A1633" t="str">
            <v>27938</v>
          </cell>
        </row>
        <row r="1634">
          <cell r="A1634" t="str">
            <v>27939</v>
          </cell>
        </row>
        <row r="1635">
          <cell r="A1635" t="str">
            <v>27940</v>
          </cell>
        </row>
        <row r="1636">
          <cell r="A1636" t="str">
            <v>27941</v>
          </cell>
        </row>
        <row r="1637">
          <cell r="A1637" t="str">
            <v>27942</v>
          </cell>
        </row>
        <row r="1638">
          <cell r="A1638" t="str">
            <v>27943</v>
          </cell>
        </row>
        <row r="1639">
          <cell r="A1639" t="str">
            <v>27944</v>
          </cell>
        </row>
        <row r="1640">
          <cell r="A1640" t="str">
            <v>27945</v>
          </cell>
        </row>
        <row r="1641">
          <cell r="A1641" t="str">
            <v>27946</v>
          </cell>
        </row>
        <row r="1642">
          <cell r="A1642" t="str">
            <v>27947</v>
          </cell>
        </row>
        <row r="1643">
          <cell r="A1643" t="str">
            <v>27948</v>
          </cell>
        </row>
        <row r="1644">
          <cell r="A1644" t="str">
            <v>27949</v>
          </cell>
        </row>
        <row r="1645">
          <cell r="A1645" t="str">
            <v>27950</v>
          </cell>
        </row>
        <row r="1646">
          <cell r="A1646" t="str">
            <v>27951</v>
          </cell>
        </row>
        <row r="1647">
          <cell r="A1647" t="str">
            <v>27952</v>
          </cell>
        </row>
        <row r="1648">
          <cell r="A1648" t="str">
            <v>27953</v>
          </cell>
        </row>
        <row r="1649">
          <cell r="A1649" t="str">
            <v>27954</v>
          </cell>
        </row>
        <row r="1650">
          <cell r="A1650" t="str">
            <v>27955</v>
          </cell>
        </row>
        <row r="1651">
          <cell r="A1651" t="str">
            <v>27956</v>
          </cell>
        </row>
        <row r="1652">
          <cell r="A1652" t="str">
            <v>27957</v>
          </cell>
        </row>
        <row r="1653">
          <cell r="A1653" t="str">
            <v>27958</v>
          </cell>
        </row>
        <row r="1654">
          <cell r="A1654" t="str">
            <v>27959</v>
          </cell>
        </row>
        <row r="1655">
          <cell r="A1655" t="str">
            <v>27960</v>
          </cell>
        </row>
        <row r="1656">
          <cell r="A1656" t="str">
            <v>27961</v>
          </cell>
        </row>
        <row r="1657">
          <cell r="A1657" t="str">
            <v>27962</v>
          </cell>
        </row>
        <row r="1658">
          <cell r="A1658" t="str">
            <v>27963</v>
          </cell>
        </row>
        <row r="1659">
          <cell r="A1659" t="str">
            <v>27964</v>
          </cell>
        </row>
        <row r="1660">
          <cell r="A1660" t="str">
            <v>27965</v>
          </cell>
        </row>
        <row r="1661">
          <cell r="A1661" t="str">
            <v>27966</v>
          </cell>
        </row>
        <row r="1662">
          <cell r="A1662" t="str">
            <v>27967</v>
          </cell>
        </row>
        <row r="1663">
          <cell r="A1663" t="str">
            <v>27968</v>
          </cell>
        </row>
        <row r="1664">
          <cell r="A1664" t="str">
            <v>27969</v>
          </cell>
        </row>
        <row r="1665">
          <cell r="A1665" t="str">
            <v>27970</v>
          </cell>
        </row>
        <row r="1666">
          <cell r="A1666" t="str">
            <v>27971</v>
          </cell>
        </row>
        <row r="1667">
          <cell r="A1667" t="str">
            <v>27972</v>
          </cell>
        </row>
        <row r="1668">
          <cell r="A1668" t="str">
            <v>27973</v>
          </cell>
        </row>
        <row r="1669">
          <cell r="A1669" t="str">
            <v>27974</v>
          </cell>
        </row>
        <row r="1670">
          <cell r="A1670" t="str">
            <v>27975</v>
          </cell>
        </row>
        <row r="1671">
          <cell r="A1671" t="str">
            <v>27976</v>
          </cell>
        </row>
        <row r="1672">
          <cell r="A1672" t="str">
            <v>27977</v>
          </cell>
        </row>
        <row r="1673">
          <cell r="A1673" t="str">
            <v>27978</v>
          </cell>
        </row>
        <row r="1674">
          <cell r="A1674" t="str">
            <v>27979</v>
          </cell>
        </row>
        <row r="1675">
          <cell r="A1675" t="str">
            <v>27980</v>
          </cell>
        </row>
        <row r="1676">
          <cell r="A1676" t="str">
            <v>27981</v>
          </cell>
        </row>
        <row r="1677">
          <cell r="A1677" t="str">
            <v>27982</v>
          </cell>
        </row>
        <row r="1678">
          <cell r="A1678" t="str">
            <v>27983</v>
          </cell>
        </row>
        <row r="1679">
          <cell r="A1679" t="str">
            <v>27984</v>
          </cell>
        </row>
        <row r="1680">
          <cell r="A1680" t="str">
            <v>29912</v>
          </cell>
        </row>
        <row r="1681">
          <cell r="A1681" t="str">
            <v>29913</v>
          </cell>
        </row>
        <row r="1682">
          <cell r="A1682" t="str">
            <v>29914</v>
          </cell>
        </row>
        <row r="1683">
          <cell r="A1683" t="str">
            <v>29915</v>
          </cell>
        </row>
        <row r="1684">
          <cell r="A1684" t="str">
            <v>29916</v>
          </cell>
        </row>
        <row r="1685">
          <cell r="A1685" t="str">
            <v>29917</v>
          </cell>
        </row>
        <row r="1686">
          <cell r="A1686" t="str">
            <v>29918</v>
          </cell>
        </row>
        <row r="1687">
          <cell r="A1687" t="str">
            <v>29919</v>
          </cell>
        </row>
        <row r="1688">
          <cell r="A1688" t="str">
            <v>29920</v>
          </cell>
        </row>
        <row r="1689">
          <cell r="A1689" t="str">
            <v>29921</v>
          </cell>
        </row>
        <row r="1690">
          <cell r="A1690" t="str">
            <v>29922</v>
          </cell>
        </row>
        <row r="1691">
          <cell r="A1691" t="str">
            <v>29923</v>
          </cell>
        </row>
        <row r="1692">
          <cell r="A1692" t="str">
            <v>31926</v>
          </cell>
        </row>
        <row r="1693">
          <cell r="A1693" t="str">
            <v>31927</v>
          </cell>
        </row>
        <row r="1694">
          <cell r="A1694" t="str">
            <v>31928</v>
          </cell>
        </row>
        <row r="1695">
          <cell r="A1695" t="str">
            <v>31929</v>
          </cell>
        </row>
        <row r="1696">
          <cell r="A1696" t="str">
            <v>31930</v>
          </cell>
        </row>
        <row r="1697">
          <cell r="A1697" t="str">
            <v>31931</v>
          </cell>
        </row>
        <row r="1698">
          <cell r="A1698" t="str">
            <v>31932</v>
          </cell>
        </row>
        <row r="1699">
          <cell r="A1699" t="str">
            <v>31933</v>
          </cell>
        </row>
        <row r="1700">
          <cell r="A1700" t="str">
            <v>31934</v>
          </cell>
        </row>
        <row r="1701">
          <cell r="A1701" t="str">
            <v>31935</v>
          </cell>
        </row>
        <row r="1702">
          <cell r="A1702" t="str">
            <v>31936</v>
          </cell>
        </row>
        <row r="1703">
          <cell r="A1703" t="str">
            <v>31937</v>
          </cell>
        </row>
        <row r="1704">
          <cell r="A1704" t="str">
            <v>31938</v>
          </cell>
        </row>
        <row r="1705">
          <cell r="A1705" t="str">
            <v>31939</v>
          </cell>
        </row>
        <row r="1706">
          <cell r="A1706" t="str">
            <v>31940</v>
          </cell>
        </row>
        <row r="1707">
          <cell r="A1707" t="str">
            <v>31941</v>
          </cell>
        </row>
        <row r="1708">
          <cell r="A1708" t="str">
            <v>31942</v>
          </cell>
        </row>
        <row r="1709">
          <cell r="A1709" t="str">
            <v>31943</v>
          </cell>
        </row>
        <row r="1710">
          <cell r="A1710" t="str">
            <v>31944</v>
          </cell>
        </row>
        <row r="1711">
          <cell r="A1711" t="str">
            <v>31945</v>
          </cell>
        </row>
        <row r="1712">
          <cell r="A1712" t="str">
            <v>31946</v>
          </cell>
        </row>
        <row r="1713">
          <cell r="A1713" t="str">
            <v>31947</v>
          </cell>
        </row>
        <row r="1714">
          <cell r="A1714" t="str">
            <v>31948</v>
          </cell>
        </row>
        <row r="1715">
          <cell r="A1715" t="str">
            <v>31949</v>
          </cell>
        </row>
        <row r="1716">
          <cell r="A1716" t="str">
            <v>31950</v>
          </cell>
        </row>
        <row r="1717">
          <cell r="A1717" t="str">
            <v>31951</v>
          </cell>
        </row>
        <row r="1718">
          <cell r="A1718" t="str">
            <v>31952</v>
          </cell>
        </row>
        <row r="1719">
          <cell r="A1719" t="str">
            <v>31953</v>
          </cell>
        </row>
        <row r="1720">
          <cell r="A1720" t="str">
            <v>31954</v>
          </cell>
        </row>
        <row r="1721">
          <cell r="A1721" t="str">
            <v>31955</v>
          </cell>
        </row>
        <row r="1722">
          <cell r="A1722" t="str">
            <v>31956</v>
          </cell>
        </row>
        <row r="1723">
          <cell r="A1723" t="str">
            <v>31957</v>
          </cell>
        </row>
        <row r="1724">
          <cell r="A1724" t="str">
            <v>31958</v>
          </cell>
        </row>
        <row r="1725">
          <cell r="A1725" t="str">
            <v>31959</v>
          </cell>
        </row>
        <row r="1726">
          <cell r="A1726" t="str">
            <v>31960</v>
          </cell>
        </row>
        <row r="1727">
          <cell r="A1727" t="str">
            <v>31961</v>
          </cell>
        </row>
        <row r="1728">
          <cell r="A1728" t="str">
            <v>31962</v>
          </cell>
        </row>
        <row r="1729">
          <cell r="A1729" t="str">
            <v>31963</v>
          </cell>
        </row>
        <row r="1730">
          <cell r="A1730" t="str">
            <v>31964</v>
          </cell>
        </row>
        <row r="1731">
          <cell r="A1731" t="str">
            <v>31965</v>
          </cell>
        </row>
        <row r="1732">
          <cell r="A1732" t="str">
            <v>31966</v>
          </cell>
        </row>
        <row r="1733">
          <cell r="A1733" t="str">
            <v>31967</v>
          </cell>
        </row>
        <row r="1734">
          <cell r="A1734" t="str">
            <v>31968</v>
          </cell>
        </row>
        <row r="1735">
          <cell r="A1735" t="str">
            <v>31969</v>
          </cell>
        </row>
        <row r="1736">
          <cell r="A1736" t="str">
            <v>31970</v>
          </cell>
        </row>
        <row r="1737">
          <cell r="A1737" t="str">
            <v>31971</v>
          </cell>
        </row>
        <row r="1738">
          <cell r="A1738" t="str">
            <v>31972</v>
          </cell>
        </row>
        <row r="1739">
          <cell r="A1739" t="str">
            <v>31973</v>
          </cell>
        </row>
        <row r="1740">
          <cell r="A1740" t="str">
            <v>31974</v>
          </cell>
        </row>
        <row r="1741">
          <cell r="A1741" t="str">
            <v>31975</v>
          </cell>
        </row>
        <row r="1742">
          <cell r="A1742" t="str">
            <v>31976</v>
          </cell>
        </row>
        <row r="1743">
          <cell r="A1743" t="str">
            <v>31977</v>
          </cell>
        </row>
        <row r="1744">
          <cell r="A1744" t="str">
            <v>31978</v>
          </cell>
        </row>
        <row r="1745">
          <cell r="A1745" t="str">
            <v>31979</v>
          </cell>
        </row>
        <row r="1746">
          <cell r="A1746" t="str">
            <v>31980</v>
          </cell>
        </row>
        <row r="1747">
          <cell r="A1747" t="str">
            <v>31981</v>
          </cell>
        </row>
        <row r="1748">
          <cell r="A1748" t="str">
            <v>31982</v>
          </cell>
        </row>
        <row r="1749">
          <cell r="A1749" t="str">
            <v>31983</v>
          </cell>
        </row>
        <row r="1750">
          <cell r="A1750" t="str">
            <v>31984</v>
          </cell>
        </row>
        <row r="1751">
          <cell r="A1751" t="str">
            <v>31985</v>
          </cell>
        </row>
        <row r="1752">
          <cell r="A1752" t="str">
            <v>31986</v>
          </cell>
        </row>
        <row r="1753">
          <cell r="A1753" t="str">
            <v>31987</v>
          </cell>
        </row>
        <row r="1754">
          <cell r="A1754" t="str">
            <v>31988</v>
          </cell>
        </row>
        <row r="1755">
          <cell r="A1755" t="str">
            <v>24213</v>
          </cell>
        </row>
        <row r="1756">
          <cell r="A1756" t="str">
            <v>24214</v>
          </cell>
        </row>
        <row r="1757">
          <cell r="A1757" t="str">
            <v>24215</v>
          </cell>
        </row>
        <row r="1758">
          <cell r="A1758" t="str">
            <v>24216</v>
          </cell>
        </row>
        <row r="1759">
          <cell r="A1759" t="str">
            <v>24217</v>
          </cell>
        </row>
        <row r="1760">
          <cell r="A1760" t="str">
            <v>24218</v>
          </cell>
        </row>
        <row r="1761">
          <cell r="A1761" t="str">
            <v>24219</v>
          </cell>
        </row>
        <row r="1762">
          <cell r="A1762" t="str">
            <v>24220</v>
          </cell>
        </row>
        <row r="1763">
          <cell r="A1763" t="str">
            <v>24221</v>
          </cell>
        </row>
        <row r="1764">
          <cell r="A1764" t="str">
            <v>24222</v>
          </cell>
        </row>
        <row r="1765">
          <cell r="A1765" t="str">
            <v>24223</v>
          </cell>
        </row>
        <row r="1766">
          <cell r="A1766" t="str">
            <v>24224</v>
          </cell>
        </row>
        <row r="1767">
          <cell r="A1767" t="str">
            <v>03304</v>
          </cell>
        </row>
        <row r="1768">
          <cell r="A1768" t="str">
            <v>03305</v>
          </cell>
        </row>
        <row r="1769">
          <cell r="A1769" t="str">
            <v>03306</v>
          </cell>
        </row>
        <row r="1770">
          <cell r="A1770" t="str">
            <v>03307</v>
          </cell>
        </row>
        <row r="1771">
          <cell r="A1771" t="str">
            <v>03308</v>
          </cell>
        </row>
        <row r="1772">
          <cell r="A1772" t="str">
            <v>03309</v>
          </cell>
        </row>
        <row r="1773">
          <cell r="A1773" t="str">
            <v>03310</v>
          </cell>
        </row>
        <row r="1774">
          <cell r="A1774" t="str">
            <v>03311</v>
          </cell>
        </row>
        <row r="1775">
          <cell r="A1775" t="str">
            <v>25005</v>
          </cell>
        </row>
        <row r="1776">
          <cell r="A1776" t="str">
            <v>25006</v>
          </cell>
        </row>
        <row r="1777">
          <cell r="A1777" t="str">
            <v>26008</v>
          </cell>
        </row>
        <row r="1778">
          <cell r="A1778" t="str">
            <v>26009</v>
          </cell>
        </row>
        <row r="1779">
          <cell r="A1779" t="str">
            <v>26010</v>
          </cell>
        </row>
        <row r="1780">
          <cell r="A1780" t="str">
            <v>26011</v>
          </cell>
        </row>
        <row r="1781">
          <cell r="A1781" t="str">
            <v>26012</v>
          </cell>
        </row>
        <row r="1782">
          <cell r="A1782" t="str">
            <v>26013</v>
          </cell>
        </row>
        <row r="1783">
          <cell r="A1783" t="str">
            <v>06202</v>
          </cell>
        </row>
        <row r="1784">
          <cell r="A1784" t="str">
            <v>06203</v>
          </cell>
        </row>
        <row r="1785">
          <cell r="A1785" t="str">
            <v>06204</v>
          </cell>
        </row>
        <row r="1786">
          <cell r="A1786" t="str">
            <v>06205</v>
          </cell>
        </row>
        <row r="1787">
          <cell r="A1787" t="str">
            <v>06206</v>
          </cell>
        </row>
        <row r="1788">
          <cell r="A1788" t="str">
            <v>06207</v>
          </cell>
        </row>
        <row r="1789">
          <cell r="A1789" t="str">
            <v>06208</v>
          </cell>
        </row>
        <row r="1790">
          <cell r="A1790" t="str">
            <v>06209</v>
          </cell>
        </row>
        <row r="1791">
          <cell r="A1791" t="str">
            <v>06210</v>
          </cell>
        </row>
        <row r="1792">
          <cell r="A1792" t="str">
            <v>22613</v>
          </cell>
        </row>
        <row r="1793">
          <cell r="A1793" t="str">
            <v>22614</v>
          </cell>
        </row>
        <row r="1794">
          <cell r="A1794" t="str">
            <v>22615</v>
          </cell>
        </row>
        <row r="1795">
          <cell r="A1795" t="str">
            <v>22616</v>
          </cell>
        </row>
        <row r="1796">
          <cell r="A1796" t="str">
            <v>22617</v>
          </cell>
        </row>
        <row r="1797">
          <cell r="A1797" t="str">
            <v>22618</v>
          </cell>
        </row>
        <row r="1798">
          <cell r="A1798" t="str">
            <v>22619</v>
          </cell>
        </row>
        <row r="1799">
          <cell r="A1799" t="str">
            <v>22620</v>
          </cell>
        </row>
        <row r="1800">
          <cell r="A1800" t="str">
            <v>22621</v>
          </cell>
        </row>
        <row r="1801">
          <cell r="A1801" t="str">
            <v>22622</v>
          </cell>
        </row>
        <row r="1802">
          <cell r="A1802" t="str">
            <v>16607</v>
          </cell>
        </row>
        <row r="1803">
          <cell r="A1803" t="str">
            <v>11302</v>
          </cell>
        </row>
        <row r="1804">
          <cell r="A1804" t="str">
            <v>11303</v>
          </cell>
        </row>
        <row r="1805">
          <cell r="A1805" t="str">
            <v>11304</v>
          </cell>
        </row>
        <row r="1806">
          <cell r="A1806" t="str">
            <v>32111</v>
          </cell>
        </row>
        <row r="1807">
          <cell r="A1807" t="str">
            <v>32112</v>
          </cell>
        </row>
        <row r="1808">
          <cell r="A1808" t="str">
            <v>32113</v>
          </cell>
        </row>
        <row r="1809">
          <cell r="A1809" t="str">
            <v>32114</v>
          </cell>
        </row>
        <row r="1810">
          <cell r="A1810" t="str">
            <v>32115</v>
          </cell>
        </row>
        <row r="1811">
          <cell r="A1811" t="str">
            <v>32116</v>
          </cell>
        </row>
        <row r="1812">
          <cell r="A1812" t="str">
            <v>32117</v>
          </cell>
        </row>
        <row r="1813">
          <cell r="A1813" t="str">
            <v>32118</v>
          </cell>
        </row>
        <row r="1814">
          <cell r="A1814" t="str">
            <v>32119</v>
          </cell>
        </row>
        <row r="1815">
          <cell r="A1815" t="str">
            <v>32120</v>
          </cell>
        </row>
        <row r="1816">
          <cell r="A1816" t="str">
            <v>32121</v>
          </cell>
        </row>
        <row r="1817">
          <cell r="A1817" t="str">
            <v>32122</v>
          </cell>
        </row>
        <row r="1818">
          <cell r="A1818" t="str">
            <v>32123</v>
          </cell>
        </row>
        <row r="1819">
          <cell r="A1819" t="str">
            <v>32124</v>
          </cell>
        </row>
        <row r="1820">
          <cell r="A1820" t="str">
            <v>32125</v>
          </cell>
        </row>
        <row r="1821">
          <cell r="A1821" t="str">
            <v>32126</v>
          </cell>
        </row>
        <row r="1822">
          <cell r="A1822" t="str">
            <v>32127</v>
          </cell>
        </row>
        <row r="1823">
          <cell r="A1823" t="str">
            <v>32128</v>
          </cell>
        </row>
        <row r="1824">
          <cell r="A1824" t="str">
            <v>32129</v>
          </cell>
        </row>
        <row r="1825">
          <cell r="A1825" t="str">
            <v>29011</v>
          </cell>
        </row>
        <row r="1826">
          <cell r="A1826" t="str">
            <v>29012</v>
          </cell>
        </row>
        <row r="1827">
          <cell r="A1827" t="str">
            <v>29013</v>
          </cell>
        </row>
        <row r="1828">
          <cell r="A1828" t="str">
            <v>29014</v>
          </cell>
        </row>
        <row r="1829">
          <cell r="A1829" t="str">
            <v>29015</v>
          </cell>
        </row>
        <row r="1830">
          <cell r="A1830" t="str">
            <v>29016</v>
          </cell>
        </row>
        <row r="1831">
          <cell r="A1831" t="str">
            <v>29017</v>
          </cell>
        </row>
        <row r="1832">
          <cell r="A1832" t="str">
            <v>29018</v>
          </cell>
        </row>
        <row r="1833">
          <cell r="A1833" t="str">
            <v>30013</v>
          </cell>
        </row>
        <row r="1834">
          <cell r="A1834" t="str">
            <v>30014</v>
          </cell>
        </row>
        <row r="1835">
          <cell r="A1835" t="str">
            <v>30015</v>
          </cell>
        </row>
        <row r="1836">
          <cell r="A1836" t="str">
            <v>30016</v>
          </cell>
        </row>
        <row r="1837">
          <cell r="A1837" t="str">
            <v>30017</v>
          </cell>
        </row>
        <row r="1838">
          <cell r="A1838" t="str">
            <v>30018</v>
          </cell>
        </row>
        <row r="1839">
          <cell r="A1839" t="str">
            <v>30019</v>
          </cell>
        </row>
        <row r="1840">
          <cell r="A1840" t="str">
            <v>30020</v>
          </cell>
        </row>
        <row r="1841">
          <cell r="A1841" t="str">
            <v>30021</v>
          </cell>
        </row>
        <row r="1842">
          <cell r="A1842" t="str">
            <v>30022</v>
          </cell>
        </row>
        <row r="1843">
          <cell r="A1843" t="str">
            <v>30023</v>
          </cell>
        </row>
        <row r="1844">
          <cell r="A1844" t="str">
            <v>30024</v>
          </cell>
        </row>
        <row r="1845">
          <cell r="A1845" t="str">
            <v>30025</v>
          </cell>
        </row>
        <row r="1846">
          <cell r="A1846" t="str">
            <v>30026</v>
          </cell>
        </row>
        <row r="1847">
          <cell r="A1847" t="str">
            <v>30027</v>
          </cell>
        </row>
        <row r="1848">
          <cell r="A1848" t="str">
            <v>30028</v>
          </cell>
        </row>
        <row r="1849">
          <cell r="A1849" t="str">
            <v>30029</v>
          </cell>
        </row>
        <row r="1850">
          <cell r="A1850" t="str">
            <v>30030</v>
          </cell>
        </row>
        <row r="1851">
          <cell r="A1851" t="str">
            <v>30031</v>
          </cell>
        </row>
        <row r="1852">
          <cell r="A1852" t="str">
            <v>30032</v>
          </cell>
        </row>
        <row r="1853">
          <cell r="A1853" t="str">
            <v>30033</v>
          </cell>
        </row>
        <row r="1854">
          <cell r="A1854" t="str">
            <v>30034</v>
          </cell>
        </row>
        <row r="1855">
          <cell r="A1855" t="str">
            <v>30035</v>
          </cell>
        </row>
        <row r="1856">
          <cell r="A1856" t="str">
            <v>30036</v>
          </cell>
        </row>
        <row r="1857">
          <cell r="A1857" t="str">
            <v>30037</v>
          </cell>
        </row>
        <row r="1858">
          <cell r="A1858" t="str">
            <v>30038</v>
          </cell>
        </row>
        <row r="1859">
          <cell r="A1859" t="str">
            <v>30039</v>
          </cell>
        </row>
        <row r="1860">
          <cell r="A1860" t="str">
            <v>30040</v>
          </cell>
        </row>
        <row r="1861">
          <cell r="A1861" t="str">
            <v>30041</v>
          </cell>
        </row>
        <row r="1862">
          <cell r="A1862" t="str">
            <v>30042</v>
          </cell>
        </row>
        <row r="1863">
          <cell r="A1863" t="str">
            <v>30043</v>
          </cell>
        </row>
        <row r="1864">
          <cell r="A1864" t="str">
            <v>30044</v>
          </cell>
        </row>
        <row r="1865">
          <cell r="A1865" t="str">
            <v>30045</v>
          </cell>
        </row>
        <row r="1866">
          <cell r="A1866" t="str">
            <v>30046</v>
          </cell>
        </row>
        <row r="1867">
          <cell r="A1867" t="str">
            <v>30047</v>
          </cell>
        </row>
        <row r="1868">
          <cell r="A1868" t="str">
            <v>30048</v>
          </cell>
        </row>
        <row r="1869">
          <cell r="A1869" t="str">
            <v>30049</v>
          </cell>
        </row>
        <row r="1870">
          <cell r="A1870" t="str">
            <v>30050</v>
          </cell>
        </row>
        <row r="1871">
          <cell r="A1871" t="str">
            <v>30051</v>
          </cell>
        </row>
        <row r="1872">
          <cell r="A1872" t="str">
            <v>30052</v>
          </cell>
        </row>
        <row r="1873">
          <cell r="A1873" t="str">
            <v>30053</v>
          </cell>
        </row>
        <row r="1874">
          <cell r="A1874" t="str">
            <v>30054</v>
          </cell>
        </row>
        <row r="1875">
          <cell r="A1875" t="str">
            <v>30055</v>
          </cell>
        </row>
        <row r="1876">
          <cell r="A1876" t="str">
            <v>30056</v>
          </cell>
        </row>
        <row r="1877">
          <cell r="A1877" t="str">
            <v>30057</v>
          </cell>
        </row>
        <row r="1878">
          <cell r="A1878" t="str">
            <v>30058</v>
          </cell>
        </row>
        <row r="1879">
          <cell r="A1879" t="str">
            <v>30059</v>
          </cell>
        </row>
        <row r="1880">
          <cell r="A1880" t="str">
            <v>47087</v>
          </cell>
        </row>
        <row r="1881">
          <cell r="A1881" t="str">
            <v>47088</v>
          </cell>
        </row>
        <row r="1882">
          <cell r="A1882" t="str">
            <v>47089</v>
          </cell>
        </row>
        <row r="1883">
          <cell r="A1883" t="str">
            <v>47090</v>
          </cell>
        </row>
        <row r="1884">
          <cell r="A1884" t="str">
            <v>47091</v>
          </cell>
        </row>
        <row r="1885">
          <cell r="A1885" t="str">
            <v>47092</v>
          </cell>
        </row>
        <row r="1886">
          <cell r="A1886" t="str">
            <v>47093</v>
          </cell>
        </row>
        <row r="1887">
          <cell r="A1887" t="str">
            <v>47094</v>
          </cell>
        </row>
        <row r="1888">
          <cell r="A1888" t="str">
            <v>47095</v>
          </cell>
        </row>
        <row r="1889">
          <cell r="A1889" t="str">
            <v>47096</v>
          </cell>
        </row>
        <row r="1890">
          <cell r="A1890" t="str">
            <v>47097</v>
          </cell>
        </row>
        <row r="1891">
          <cell r="A1891" t="str">
            <v>47098</v>
          </cell>
        </row>
        <row r="1892">
          <cell r="A1892" t="str">
            <v>47099</v>
          </cell>
        </row>
        <row r="1893">
          <cell r="A1893" t="str">
            <v>47100</v>
          </cell>
        </row>
        <row r="1894">
          <cell r="A1894" t="str">
            <v>47101</v>
          </cell>
        </row>
        <row r="1895">
          <cell r="A1895" t="str">
            <v>47102</v>
          </cell>
        </row>
        <row r="1896">
          <cell r="A1896" t="str">
            <v>47103</v>
          </cell>
        </row>
        <row r="1897">
          <cell r="A1897" t="str">
            <v>47104</v>
          </cell>
        </row>
        <row r="1898">
          <cell r="A1898" t="str">
            <v>43052</v>
          </cell>
        </row>
        <row r="1899">
          <cell r="A1899" t="str">
            <v>43053</v>
          </cell>
        </row>
        <row r="1900">
          <cell r="A1900" t="str">
            <v>43054</v>
          </cell>
        </row>
        <row r="1901">
          <cell r="A1901" t="str">
            <v>43055</v>
          </cell>
        </row>
        <row r="1902">
          <cell r="A1902" t="str">
            <v>43056</v>
          </cell>
        </row>
        <row r="1903">
          <cell r="A1903" t="str">
            <v>43057</v>
          </cell>
        </row>
        <row r="1904">
          <cell r="A1904" t="str">
            <v>43058</v>
          </cell>
        </row>
        <row r="1905">
          <cell r="A1905" t="str">
            <v>43059</v>
          </cell>
        </row>
        <row r="1906">
          <cell r="A1906" t="str">
            <v>43060</v>
          </cell>
        </row>
        <row r="1907">
          <cell r="A1907" t="str">
            <v>43061</v>
          </cell>
        </row>
        <row r="1908">
          <cell r="A1908" t="str">
            <v>44012</v>
          </cell>
        </row>
        <row r="1909">
          <cell r="A1909" t="str">
            <v>44013</v>
          </cell>
        </row>
        <row r="1910">
          <cell r="A1910" t="str">
            <v>44014</v>
          </cell>
        </row>
        <row r="1911">
          <cell r="A1911" t="str">
            <v>44015</v>
          </cell>
        </row>
        <row r="1912">
          <cell r="A1912" t="str">
            <v>44016</v>
          </cell>
        </row>
        <row r="1913">
          <cell r="A1913" t="str">
            <v>44017</v>
          </cell>
        </row>
        <row r="1914">
          <cell r="A1914" t="str">
            <v>44018</v>
          </cell>
        </row>
        <row r="1915">
          <cell r="A1915" t="str">
            <v>44019</v>
          </cell>
        </row>
        <row r="1916">
          <cell r="A1916" t="str">
            <v>44020</v>
          </cell>
        </row>
        <row r="1917">
          <cell r="A1917" t="str">
            <v>44021</v>
          </cell>
        </row>
        <row r="1918">
          <cell r="A1918" t="str">
            <v>44022</v>
          </cell>
        </row>
        <row r="1919">
          <cell r="A1919" t="str">
            <v>44023</v>
          </cell>
        </row>
        <row r="1920">
          <cell r="A1920" t="str">
            <v>44024</v>
          </cell>
        </row>
        <row r="1921">
          <cell r="A1921" t="str">
            <v>44025</v>
          </cell>
        </row>
        <row r="1922">
          <cell r="A1922" t="str">
            <v>44026</v>
          </cell>
        </row>
        <row r="1923">
          <cell r="A1923" t="str">
            <v>44027</v>
          </cell>
        </row>
        <row r="1924">
          <cell r="A1924" t="str">
            <v>44028</v>
          </cell>
        </row>
        <row r="1925">
          <cell r="A1925" t="str">
            <v>44029</v>
          </cell>
        </row>
        <row r="1926">
          <cell r="A1926" t="str">
            <v>44030</v>
          </cell>
        </row>
        <row r="1927">
          <cell r="A1927" t="str">
            <v>44031</v>
          </cell>
        </row>
        <row r="1928">
          <cell r="A1928" t="str">
            <v>44032</v>
          </cell>
        </row>
        <row r="1929">
          <cell r="A1929" t="str">
            <v>44033</v>
          </cell>
        </row>
        <row r="1930">
          <cell r="A1930" t="str">
            <v>44034</v>
          </cell>
        </row>
        <row r="1931">
          <cell r="A1931" t="str">
            <v>48035</v>
          </cell>
        </row>
        <row r="1932">
          <cell r="A1932" t="str">
            <v>48036</v>
          </cell>
        </row>
        <row r="1933">
          <cell r="A1933" t="str">
            <v>48037</v>
          </cell>
        </row>
        <row r="1934">
          <cell r="A1934" t="str">
            <v>48038</v>
          </cell>
        </row>
        <row r="1935">
          <cell r="A1935" t="str">
            <v>45205</v>
          </cell>
        </row>
        <row r="1936">
          <cell r="A1936" t="str">
            <v>45206</v>
          </cell>
        </row>
        <row r="1937">
          <cell r="A1937" t="str">
            <v>45207</v>
          </cell>
        </row>
        <row r="1938">
          <cell r="A1938" t="str">
            <v>45208</v>
          </cell>
        </row>
        <row r="1939">
          <cell r="A1939" t="str">
            <v>45001</v>
          </cell>
        </row>
        <row r="1940">
          <cell r="A1940" t="str">
            <v>45002</v>
          </cell>
        </row>
        <row r="1941">
          <cell r="A1941" t="str">
            <v>45003</v>
          </cell>
        </row>
        <row r="1942">
          <cell r="A1942" t="str">
            <v>45004</v>
          </cell>
        </row>
        <row r="1943">
          <cell r="A1943" t="str">
            <v>45005</v>
          </cell>
        </row>
        <row r="1944">
          <cell r="A1944" t="str">
            <v>45006</v>
          </cell>
        </row>
        <row r="1945">
          <cell r="A1945" t="str">
            <v>45007</v>
          </cell>
        </row>
        <row r="1946">
          <cell r="A1946" t="str">
            <v>45008</v>
          </cell>
        </row>
        <row r="1947">
          <cell r="A1947" t="str">
            <v>45009</v>
          </cell>
        </row>
        <row r="1948">
          <cell r="A1948" t="str">
            <v>45010</v>
          </cell>
        </row>
        <row r="1949">
          <cell r="A1949" t="str">
            <v>45011</v>
          </cell>
        </row>
        <row r="1950">
          <cell r="A1950" t="str">
            <v>45012</v>
          </cell>
        </row>
        <row r="1951">
          <cell r="A1951" t="str">
            <v>45013</v>
          </cell>
        </row>
        <row r="1952">
          <cell r="A1952" t="str">
            <v>45014</v>
          </cell>
        </row>
        <row r="1953">
          <cell r="A1953" t="str">
            <v>45015</v>
          </cell>
        </row>
        <row r="1954">
          <cell r="A1954" t="str">
            <v>45016</v>
          </cell>
        </row>
        <row r="1955">
          <cell r="A1955" t="str">
            <v>45017</v>
          </cell>
        </row>
        <row r="1956">
          <cell r="A1956" t="str">
            <v>45018</v>
          </cell>
        </row>
        <row r="1957">
          <cell r="A1957" t="str">
            <v>45019</v>
          </cell>
        </row>
        <row r="1958">
          <cell r="A1958" t="str">
            <v>45020</v>
          </cell>
        </row>
        <row r="1959">
          <cell r="A1959" t="str">
            <v>45605</v>
          </cell>
        </row>
        <row r="1960">
          <cell r="A1960" t="str">
            <v>45606</v>
          </cell>
        </row>
        <row r="1961">
          <cell r="A1961" t="str">
            <v>45607</v>
          </cell>
        </row>
        <row r="1962">
          <cell r="A1962" t="str">
            <v>45608</v>
          </cell>
        </row>
        <row r="1963">
          <cell r="A1963" t="str">
            <v>45502</v>
          </cell>
        </row>
        <row r="1964">
          <cell r="A1964" t="str">
            <v>45503</v>
          </cell>
        </row>
        <row r="1965">
          <cell r="A1965" t="str">
            <v>45504</v>
          </cell>
        </row>
        <row r="1966">
          <cell r="A1966" t="str">
            <v>45505</v>
          </cell>
        </row>
        <row r="1967">
          <cell r="A1967" t="str">
            <v>45506</v>
          </cell>
        </row>
        <row r="1968">
          <cell r="A1968" t="str">
            <v>45507</v>
          </cell>
        </row>
        <row r="1969">
          <cell r="A1969" t="str">
            <v>45508</v>
          </cell>
        </row>
        <row r="1970">
          <cell r="A1970" t="str">
            <v>45509</v>
          </cell>
        </row>
        <row r="1971">
          <cell r="A1971" t="str">
            <v>45510</v>
          </cell>
        </row>
        <row r="1972">
          <cell r="A1972" t="str">
            <v>45511</v>
          </cell>
        </row>
        <row r="1973">
          <cell r="A1973" t="str">
            <v>45512</v>
          </cell>
        </row>
        <row r="1974">
          <cell r="A1974" t="str">
            <v>45513</v>
          </cell>
        </row>
        <row r="1975">
          <cell r="A1975" t="str">
            <v>45514</v>
          </cell>
        </row>
        <row r="1976">
          <cell r="A1976" t="str">
            <v>45515</v>
          </cell>
        </row>
        <row r="1977">
          <cell r="A1977" t="str">
            <v>45516</v>
          </cell>
        </row>
        <row r="1978">
          <cell r="A1978" t="str">
            <v>45517</v>
          </cell>
        </row>
        <row r="1979">
          <cell r="A1979" t="str">
            <v>45518</v>
          </cell>
        </row>
        <row r="1980">
          <cell r="A1980" t="str">
            <v>45519</v>
          </cell>
        </row>
        <row r="1981">
          <cell r="A1981" t="str">
            <v>45520</v>
          </cell>
        </row>
        <row r="1982">
          <cell r="A1982" t="str">
            <v>45521</v>
          </cell>
        </row>
        <row r="1983">
          <cell r="A1983" t="str">
            <v>45522</v>
          </cell>
        </row>
        <row r="1984">
          <cell r="A1984" t="str">
            <v>45523</v>
          </cell>
        </row>
        <row r="1985">
          <cell r="A1985" t="str">
            <v>45524</v>
          </cell>
        </row>
        <row r="1986">
          <cell r="A1986" t="str">
            <v>46101</v>
          </cell>
        </row>
        <row r="1987">
          <cell r="A1987" t="str">
            <v>46102</v>
          </cell>
        </row>
        <row r="1988">
          <cell r="A1988" t="str">
            <v>46103</v>
          </cell>
        </row>
        <row r="1989">
          <cell r="A1989" t="str">
            <v>46802</v>
          </cell>
        </row>
        <row r="1990">
          <cell r="A1990" t="str">
            <v>46803</v>
          </cell>
        </row>
        <row r="1991">
          <cell r="A1991" t="str">
            <v>46804</v>
          </cell>
        </row>
        <row r="1992">
          <cell r="A1992" t="str">
            <v>46805</v>
          </cell>
        </row>
        <row r="1993">
          <cell r="A1993" t="str">
            <v>46806</v>
          </cell>
        </row>
        <row r="1994">
          <cell r="A1994" t="str">
            <v>45950</v>
          </cell>
        </row>
        <row r="1995">
          <cell r="A1995" t="str">
            <v>45980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ผน ผล"/>
      <sheetName val="คลองหาด (2)"/>
      <sheetName val="รพร."/>
      <sheetName val="คลองหาด"/>
      <sheetName val="ตาพระยา"/>
      <sheetName val="วังน้ำเย็น"/>
      <sheetName val="วัฒนานคร"/>
      <sheetName val="อรัญ"/>
      <sheetName val="เขาฉกรรจ์"/>
      <sheetName val="วังสมบูรณ์"/>
      <sheetName val="โคกสูง"/>
    </sheetNames>
    <sheetDataSet>
      <sheetData sheetId="0"/>
      <sheetData sheetId="1"/>
      <sheetData sheetId="2"/>
      <sheetData sheetId="3">
        <row r="8">
          <cell r="B8" t="str">
            <v>UC</v>
          </cell>
          <cell r="C8">
            <v>47920051.980000004</v>
          </cell>
          <cell r="D8">
            <v>45510454.330000013</v>
          </cell>
        </row>
        <row r="9">
          <cell r="B9" t="str">
            <v>EMS</v>
          </cell>
          <cell r="C9">
            <v>174550</v>
          </cell>
          <cell r="D9">
            <v>133300</v>
          </cell>
        </row>
        <row r="10">
          <cell r="B10" t="str">
            <v>เบิกต้นสังกัด</v>
          </cell>
          <cell r="C10">
            <v>117478.97</v>
          </cell>
          <cell r="D10">
            <v>116975</v>
          </cell>
        </row>
        <row r="11">
          <cell r="B11" t="str">
            <v>อปท.</v>
          </cell>
          <cell r="C11">
            <v>430071.67700000003</v>
          </cell>
          <cell r="D11">
            <v>636699.74999999988</v>
          </cell>
        </row>
        <row r="12">
          <cell r="B12" t="str">
            <v>เบิกจ่ายตรง</v>
          </cell>
          <cell r="C12">
            <v>3705799.2048000004</v>
          </cell>
          <cell r="D12">
            <v>6890870.7800000003</v>
          </cell>
        </row>
        <row r="13">
          <cell r="B13" t="str">
            <v>ประกันสังคม</v>
          </cell>
          <cell r="C13">
            <v>5430725.71</v>
          </cell>
          <cell r="D13">
            <v>8009381.9499999993</v>
          </cell>
        </row>
        <row r="14">
          <cell r="B14" t="str">
            <v>ต่างด้าว</v>
          </cell>
          <cell r="C14">
            <v>837759</v>
          </cell>
          <cell r="D14">
            <v>595081</v>
          </cell>
        </row>
        <row r="15">
          <cell r="B15" t="str">
            <v>บริการอื่น ๆ</v>
          </cell>
          <cell r="C15">
            <v>39108449.859999999</v>
          </cell>
          <cell r="D15">
            <v>29748834.91</v>
          </cell>
        </row>
        <row r="16">
          <cell r="B16" t="str">
            <v>รายได้อื่น</v>
          </cell>
          <cell r="C16">
            <v>5252514.87</v>
          </cell>
          <cell r="D16">
            <v>1998882.95</v>
          </cell>
        </row>
        <row r="17">
          <cell r="B17" t="str">
            <v>งบลงทุน</v>
          </cell>
          <cell r="C17">
            <v>8061339.1399999997</v>
          </cell>
          <cell r="D17">
            <v>1775639.14</v>
          </cell>
        </row>
        <row r="18">
          <cell r="B18" t="str">
            <v>รวมรายรับ</v>
          </cell>
          <cell r="C18">
            <v>111038740.41180001</v>
          </cell>
          <cell r="D18">
            <v>95416119.810000017</v>
          </cell>
        </row>
        <row r="19">
          <cell r="B19" t="str">
            <v>ค่ายา</v>
          </cell>
          <cell r="C19">
            <v>6627668.523</v>
          </cell>
          <cell r="D19">
            <v>4036899.5</v>
          </cell>
        </row>
        <row r="20">
          <cell r="B20" t="str">
            <v>วัสดุเภสัชกรรม</v>
          </cell>
          <cell r="C20">
            <v>102048.09999999999</v>
          </cell>
          <cell r="D20">
            <v>45000</v>
          </cell>
        </row>
        <row r="21">
          <cell r="B21" t="str">
            <v>วัสดุการแพทย์</v>
          </cell>
          <cell r="C21">
            <v>3368154.88</v>
          </cell>
          <cell r="D21">
            <v>1386144.54</v>
          </cell>
        </row>
        <row r="22">
          <cell r="B22" t="str">
            <v>วัสดุวิทยาศาสตร์</v>
          </cell>
          <cell r="C22">
            <v>3625239</v>
          </cell>
          <cell r="D22">
            <v>1615327.51</v>
          </cell>
        </row>
        <row r="23">
          <cell r="B23" t="str">
            <v>วัสดุเอกซเรย์</v>
          </cell>
          <cell r="C23">
            <v>12425</v>
          </cell>
          <cell r="D23">
            <v>4350</v>
          </cell>
        </row>
        <row r="24">
          <cell r="B24" t="str">
            <v>วัสดุทันตกรรม</v>
          </cell>
          <cell r="C24">
            <v>434380.80000000005</v>
          </cell>
          <cell r="D24">
            <v>70014.399999999994</v>
          </cell>
        </row>
        <row r="25">
          <cell r="B25" t="str">
            <v>จ้างชั่วคราว</v>
          </cell>
          <cell r="C25">
            <v>8749897.6699999999</v>
          </cell>
          <cell r="D25">
            <v>6597870.3599999994</v>
          </cell>
        </row>
        <row r="26">
          <cell r="B26" t="str">
            <v>ค่าตอบแทน</v>
          </cell>
          <cell r="C26">
            <v>15568724.300000001</v>
          </cell>
          <cell r="D26">
            <v>10678039</v>
          </cell>
        </row>
        <row r="27">
          <cell r="B27" t="str">
            <v xml:space="preserve">ค่าใช้จ่ายบุคลากรอื่น </v>
          </cell>
          <cell r="C27">
            <v>904475.49</v>
          </cell>
          <cell r="D27">
            <v>881321.39</v>
          </cell>
        </row>
        <row r="28">
          <cell r="B28" t="str">
            <v>ค่าใช้สอย</v>
          </cell>
          <cell r="C28">
            <v>7638706.6300000008</v>
          </cell>
          <cell r="D28">
            <v>4524897.54</v>
          </cell>
        </row>
        <row r="29">
          <cell r="B29" t="str">
            <v xml:space="preserve">ค่าสาธารณูปโภค </v>
          </cell>
          <cell r="C29">
            <v>2406671.4299999992</v>
          </cell>
          <cell r="D29">
            <v>1835824.09</v>
          </cell>
        </row>
        <row r="30">
          <cell r="B30" t="str">
            <v xml:space="preserve">วัสดุใช้ไป </v>
          </cell>
          <cell r="C30">
            <v>4036882.8319999999</v>
          </cell>
          <cell r="D30">
            <v>3159502.03</v>
          </cell>
        </row>
        <row r="31">
          <cell r="B31" t="str">
            <v>ค่าใช้จ่ายอื่น</v>
          </cell>
          <cell r="C31">
            <v>6884120.4499999993</v>
          </cell>
          <cell r="D31">
            <v>5976365.5499999998</v>
          </cell>
        </row>
        <row r="32">
          <cell r="B32" t="str">
            <v>สิ่งก่อสร้างฯ</v>
          </cell>
          <cell r="C32">
            <v>1454760</v>
          </cell>
          <cell r="D32">
            <v>1392215</v>
          </cell>
        </row>
        <row r="33">
          <cell r="B33" t="str">
            <v>รวมรายจ่าย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66C75-DD0F-4E48-88EB-03B6B3DEFB40}">
  <sheetPr>
    <tabColor theme="7"/>
  </sheetPr>
  <dimension ref="A1:AF76"/>
  <sheetViews>
    <sheetView tabSelected="1" zoomScale="30" zoomScaleNormal="30" workbookViewId="0">
      <pane xSplit="2" ySplit="7" topLeftCell="C8" activePane="bottomRight" state="frozen"/>
      <selection activeCell="A2" sqref="A2"/>
      <selection pane="topRight" activeCell="A2" sqref="A2"/>
      <selection pane="bottomLeft" activeCell="A2" sqref="A2"/>
      <selection pane="bottomRight" activeCell="F17" sqref="F17:H17"/>
    </sheetView>
  </sheetViews>
  <sheetFormatPr defaultColWidth="9" defaultRowHeight="28.5" customHeight="1"/>
  <cols>
    <col min="1" max="1" width="8.5703125" style="2" bestFit="1" customWidth="1"/>
    <col min="2" max="2" width="55.140625" style="3" customWidth="1"/>
    <col min="3" max="4" width="34.140625" style="3" customWidth="1"/>
    <col min="5" max="5" width="19.85546875" style="3" bestFit="1" customWidth="1"/>
    <col min="6" max="7" width="34.140625" style="3" customWidth="1"/>
    <col min="8" max="8" width="16.140625" style="3" bestFit="1" customWidth="1"/>
    <col min="9" max="10" width="34.140625" style="3" customWidth="1"/>
    <col min="11" max="11" width="15.28515625" style="3" bestFit="1" customWidth="1"/>
    <col min="12" max="12" width="34.140625" style="3" bestFit="1" customWidth="1"/>
    <col min="13" max="13" width="33.42578125" style="3" bestFit="1" customWidth="1"/>
    <col min="14" max="14" width="16.140625" style="3" bestFit="1" customWidth="1"/>
    <col min="15" max="15" width="34.140625" style="3" bestFit="1" customWidth="1"/>
    <col min="16" max="16" width="33.42578125" style="3" bestFit="1" customWidth="1"/>
    <col min="17" max="17" width="16.140625" style="3" bestFit="1" customWidth="1"/>
    <col min="18" max="18" width="34.140625" style="3" bestFit="1" customWidth="1"/>
    <col min="19" max="19" width="33.42578125" style="3" bestFit="1" customWidth="1"/>
    <col min="20" max="20" width="16.140625" style="3" bestFit="1" customWidth="1"/>
    <col min="21" max="22" width="33.42578125" style="3" customWidth="1"/>
    <col min="23" max="23" width="16.140625" style="3" bestFit="1" customWidth="1"/>
    <col min="24" max="25" width="33.42578125" style="3" customWidth="1"/>
    <col min="26" max="26" width="16.140625" style="3" bestFit="1" customWidth="1"/>
    <col min="27" max="28" width="33.42578125" style="3" customWidth="1"/>
    <col min="29" max="29" width="13.85546875" style="3" bestFit="1" customWidth="1"/>
    <col min="30" max="31" width="37.140625" style="3" bestFit="1" customWidth="1"/>
    <col min="32" max="32" width="16.140625" style="3" bestFit="1" customWidth="1"/>
    <col min="33" max="16384" width="9" style="3"/>
  </cols>
  <sheetData>
    <row r="1" spans="1:32" s="1" customFormat="1" ht="28.5" customHeight="1">
      <c r="B1" s="92" t="s">
        <v>0</v>
      </c>
      <c r="C1" s="92"/>
      <c r="D1" s="92"/>
      <c r="E1" s="92"/>
    </row>
    <row r="2" spans="1:32" s="1" customFormat="1" ht="28.5" customHeight="1">
      <c r="B2" s="92" t="s">
        <v>1</v>
      </c>
      <c r="C2" s="92"/>
      <c r="D2" s="92"/>
      <c r="E2" s="92"/>
    </row>
    <row r="3" spans="1:32" ht="28.5" customHeight="1">
      <c r="B3" s="93" t="s">
        <v>78</v>
      </c>
      <c r="C3" s="93"/>
      <c r="D3" s="93"/>
      <c r="E3" s="93"/>
    </row>
    <row r="4" spans="1:32" ht="28.5" customHeight="1">
      <c r="A4" s="4"/>
      <c r="B4" s="4"/>
      <c r="C4" s="4"/>
      <c r="D4" s="4"/>
      <c r="E4" s="4"/>
    </row>
    <row r="5" spans="1:32" s="5" customFormat="1" ht="28.5" customHeight="1">
      <c r="A5" s="94" t="s">
        <v>2</v>
      </c>
      <c r="B5" s="95"/>
      <c r="C5" s="100" t="s">
        <v>3</v>
      </c>
      <c r="D5" s="101"/>
      <c r="E5" s="101"/>
      <c r="F5" s="90" t="s">
        <v>4</v>
      </c>
      <c r="G5" s="90"/>
      <c r="H5" s="90"/>
      <c r="I5" s="88" t="s">
        <v>5</v>
      </c>
      <c r="J5" s="88"/>
      <c r="K5" s="88"/>
      <c r="L5" s="89" t="s">
        <v>6</v>
      </c>
      <c r="M5" s="89"/>
      <c r="N5" s="89"/>
      <c r="O5" s="76" t="s">
        <v>7</v>
      </c>
      <c r="P5" s="76"/>
      <c r="Q5" s="76"/>
      <c r="R5" s="90" t="s">
        <v>8</v>
      </c>
      <c r="S5" s="90"/>
      <c r="T5" s="90"/>
      <c r="U5" s="77" t="s">
        <v>9</v>
      </c>
      <c r="V5" s="77"/>
      <c r="W5" s="77"/>
      <c r="X5" s="91" t="s">
        <v>10</v>
      </c>
      <c r="Y5" s="91"/>
      <c r="Z5" s="91"/>
      <c r="AA5" s="76" t="s">
        <v>11</v>
      </c>
      <c r="AB5" s="76"/>
      <c r="AC5" s="76"/>
      <c r="AD5" s="77" t="s">
        <v>12</v>
      </c>
      <c r="AE5" s="77"/>
      <c r="AF5" s="77"/>
    </row>
    <row r="6" spans="1:32" s="12" customFormat="1" ht="28.5" customHeight="1">
      <c r="A6" s="96"/>
      <c r="B6" s="97"/>
      <c r="C6" s="78" t="s">
        <v>13</v>
      </c>
      <c r="D6" s="6" t="s">
        <v>14</v>
      </c>
      <c r="E6" s="6" t="s">
        <v>15</v>
      </c>
      <c r="F6" s="80" t="s">
        <v>13</v>
      </c>
      <c r="G6" s="7" t="s">
        <v>14</v>
      </c>
      <c r="H6" s="7" t="s">
        <v>15</v>
      </c>
      <c r="I6" s="82" t="s">
        <v>13</v>
      </c>
      <c r="J6" s="8" t="s">
        <v>14</v>
      </c>
      <c r="K6" s="8" t="s">
        <v>15</v>
      </c>
      <c r="L6" s="84" t="s">
        <v>13</v>
      </c>
      <c r="M6" s="9" t="s">
        <v>14</v>
      </c>
      <c r="N6" s="9" t="s">
        <v>15</v>
      </c>
      <c r="O6" s="71" t="s">
        <v>13</v>
      </c>
      <c r="P6" s="10" t="s">
        <v>14</v>
      </c>
      <c r="Q6" s="10" t="s">
        <v>15</v>
      </c>
      <c r="R6" s="80" t="s">
        <v>13</v>
      </c>
      <c r="S6" s="7" t="s">
        <v>14</v>
      </c>
      <c r="T6" s="7" t="s">
        <v>15</v>
      </c>
      <c r="U6" s="73" t="s">
        <v>13</v>
      </c>
      <c r="V6" s="11" t="s">
        <v>14</v>
      </c>
      <c r="W6" s="11" t="s">
        <v>15</v>
      </c>
      <c r="X6" s="86" t="s">
        <v>13</v>
      </c>
      <c r="Y6" s="6" t="s">
        <v>14</v>
      </c>
      <c r="Z6" s="6" t="s">
        <v>15</v>
      </c>
      <c r="AA6" s="71" t="s">
        <v>13</v>
      </c>
      <c r="AB6" s="10" t="s">
        <v>14</v>
      </c>
      <c r="AC6" s="10" t="s">
        <v>15</v>
      </c>
      <c r="AD6" s="73" t="s">
        <v>13</v>
      </c>
      <c r="AE6" s="11" t="s">
        <v>14</v>
      </c>
      <c r="AF6" s="11" t="s">
        <v>15</v>
      </c>
    </row>
    <row r="7" spans="1:32" s="12" customFormat="1" ht="28.5" customHeight="1">
      <c r="A7" s="98"/>
      <c r="B7" s="99"/>
      <c r="C7" s="79"/>
      <c r="D7" s="13">
        <v>243070</v>
      </c>
      <c r="E7" s="14"/>
      <c r="F7" s="81"/>
      <c r="G7" s="15">
        <v>243070</v>
      </c>
      <c r="H7" s="16"/>
      <c r="I7" s="83"/>
      <c r="J7" s="17">
        <v>243070</v>
      </c>
      <c r="K7" s="18"/>
      <c r="L7" s="85"/>
      <c r="M7" s="19">
        <v>243070</v>
      </c>
      <c r="N7" s="20"/>
      <c r="O7" s="72"/>
      <c r="P7" s="21">
        <v>243070</v>
      </c>
      <c r="Q7" s="22"/>
      <c r="R7" s="81"/>
      <c r="S7" s="15">
        <v>243070</v>
      </c>
      <c r="T7" s="16"/>
      <c r="U7" s="74"/>
      <c r="V7" s="23">
        <v>243070</v>
      </c>
      <c r="W7" s="24"/>
      <c r="X7" s="87"/>
      <c r="Y7" s="13">
        <v>243070</v>
      </c>
      <c r="Z7" s="14"/>
      <c r="AA7" s="72"/>
      <c r="AB7" s="21">
        <v>243070</v>
      </c>
      <c r="AC7" s="22"/>
      <c r="AD7" s="74"/>
      <c r="AE7" s="23">
        <v>243070</v>
      </c>
      <c r="AF7" s="24"/>
    </row>
    <row r="8" spans="1:32" s="5" customFormat="1" ht="33.75" customHeight="1">
      <c r="A8" s="25" t="s">
        <v>16</v>
      </c>
      <c r="B8" s="26" t="s">
        <v>17</v>
      </c>
      <c r="C8" s="27">
        <v>415034999.99999994</v>
      </c>
      <c r="D8" s="27">
        <v>339738050.20999998</v>
      </c>
      <c r="E8" s="27">
        <f t="shared" ref="E8:E34" si="0">D8*100/C8</f>
        <v>81.85768675171974</v>
      </c>
      <c r="F8" s="28">
        <v>47920051.980000004</v>
      </c>
      <c r="G8" s="28">
        <v>45921293.840000011</v>
      </c>
      <c r="H8" s="28">
        <f t="shared" ref="H8:H34" si="1">G8*100/F8</f>
        <v>95.828973347453385</v>
      </c>
      <c r="I8" s="29">
        <v>55292987.440000013</v>
      </c>
      <c r="J8" s="29">
        <v>45237606.530000001</v>
      </c>
      <c r="K8" s="29">
        <f t="shared" ref="K8:K34" si="2">J8*100/I8</f>
        <v>81.81436493929472</v>
      </c>
      <c r="L8" s="30">
        <v>87473798.711999983</v>
      </c>
      <c r="M8" s="30">
        <v>71509194.75</v>
      </c>
      <c r="N8" s="30">
        <f t="shared" ref="N8:N34" si="3">M8*100/L8</f>
        <v>81.749273271460311</v>
      </c>
      <c r="O8" s="31">
        <v>98606865.317359969</v>
      </c>
      <c r="P8" s="31">
        <v>74418130.570000008</v>
      </c>
      <c r="Q8" s="31">
        <f t="shared" ref="Q8:Q34" si="4">P8*100/O8</f>
        <v>75.469522665069974</v>
      </c>
      <c r="R8" s="28">
        <v>282015146.69999999</v>
      </c>
      <c r="S8" s="28">
        <v>269352853.69000006</v>
      </c>
      <c r="T8" s="28">
        <f t="shared" ref="T8:T34" si="5">S8*100/R8</f>
        <v>95.510066335738443</v>
      </c>
      <c r="U8" s="32">
        <v>64031341.390000001</v>
      </c>
      <c r="V8" s="32">
        <v>57657185.269999973</v>
      </c>
      <c r="W8" s="32">
        <f t="shared" ref="W8:W22" si="6">V8*100/U8</f>
        <v>90.045255992410773</v>
      </c>
      <c r="X8" s="27">
        <v>30519822.920000002</v>
      </c>
      <c r="Y8" s="27">
        <v>29575296.319999997</v>
      </c>
      <c r="Z8" s="27">
        <f t="shared" ref="Z8:Z34" si="7">Y8*100/X8</f>
        <v>96.905202882481191</v>
      </c>
      <c r="AA8" s="33">
        <v>64853453.109999999</v>
      </c>
      <c r="AB8" s="33">
        <v>50242356.879999995</v>
      </c>
      <c r="AC8" s="33">
        <f>AB8*100/AA8</f>
        <v>77.470596353261783</v>
      </c>
      <c r="AD8" s="32">
        <f t="shared" ref="AD8:AD17" si="8">SUM(C8,F8,I8,L8,O8,R8,U8,X8,AA8)</f>
        <v>1145748467.5693598</v>
      </c>
      <c r="AE8" s="32">
        <f t="shared" ref="AE8:AE17" si="9">SUM(D8,G8,J8,M8,P8,S8,V8,Y8,AB8)</f>
        <v>983651968.06000018</v>
      </c>
      <c r="AF8" s="32">
        <f>AE8*100/AD8</f>
        <v>85.852348565367222</v>
      </c>
    </row>
    <row r="9" spans="1:32" s="5" customFormat="1" ht="33.75" customHeight="1">
      <c r="A9" s="25" t="s">
        <v>18</v>
      </c>
      <c r="B9" s="26" t="s">
        <v>19</v>
      </c>
      <c r="C9" s="27">
        <v>1020000</v>
      </c>
      <c r="D9" s="27">
        <v>889300</v>
      </c>
      <c r="E9" s="27">
        <f t="shared" si="0"/>
        <v>87.186274509803923</v>
      </c>
      <c r="F9" s="28">
        <v>174550</v>
      </c>
      <c r="G9" s="28">
        <v>167600</v>
      </c>
      <c r="H9" s="28">
        <f t="shared" si="1"/>
        <v>96.018332855915205</v>
      </c>
      <c r="I9" s="29">
        <v>650000</v>
      </c>
      <c r="J9" s="29">
        <v>434400</v>
      </c>
      <c r="K9" s="29">
        <f t="shared" si="2"/>
        <v>66.830769230769235</v>
      </c>
      <c r="L9" s="30">
        <v>480000</v>
      </c>
      <c r="M9" s="30">
        <v>268200</v>
      </c>
      <c r="N9" s="30">
        <f t="shared" si="3"/>
        <v>55.875</v>
      </c>
      <c r="O9" s="31">
        <v>650000</v>
      </c>
      <c r="P9" s="31">
        <v>303750</v>
      </c>
      <c r="Q9" s="31">
        <f t="shared" si="4"/>
        <v>46.730769230769234</v>
      </c>
      <c r="R9" s="28">
        <v>350000</v>
      </c>
      <c r="S9" s="28">
        <v>209700</v>
      </c>
      <c r="T9" s="28">
        <f t="shared" si="5"/>
        <v>59.914285714285711</v>
      </c>
      <c r="U9" s="32">
        <v>370000</v>
      </c>
      <c r="V9" s="32">
        <v>322250</v>
      </c>
      <c r="W9" s="32">
        <f t="shared" si="6"/>
        <v>87.094594594594597</v>
      </c>
      <c r="X9" s="27">
        <v>400000</v>
      </c>
      <c r="Y9" s="27">
        <v>382000</v>
      </c>
      <c r="Z9" s="27">
        <f t="shared" si="7"/>
        <v>95.5</v>
      </c>
      <c r="AA9" s="33">
        <v>160000</v>
      </c>
      <c r="AB9" s="33">
        <v>176050</v>
      </c>
      <c r="AC9" s="41">
        <f>AB9*100/AA9</f>
        <v>110.03125</v>
      </c>
      <c r="AD9" s="32">
        <f t="shared" si="8"/>
        <v>4254550</v>
      </c>
      <c r="AE9" s="32">
        <f t="shared" si="9"/>
        <v>3153250</v>
      </c>
      <c r="AF9" s="32">
        <f t="shared" ref="AF9:AF33" si="10">AE9*100/AD9</f>
        <v>74.114771244902514</v>
      </c>
    </row>
    <row r="10" spans="1:32" s="5" customFormat="1" ht="33.75" customHeight="1">
      <c r="A10" s="25" t="s">
        <v>20</v>
      </c>
      <c r="B10" s="26" t="s">
        <v>21</v>
      </c>
      <c r="C10" s="27">
        <v>2500000</v>
      </c>
      <c r="D10" s="27">
        <v>3640901.3</v>
      </c>
      <c r="E10" s="34">
        <f t="shared" si="0"/>
        <v>145.63605200000001</v>
      </c>
      <c r="F10" s="28">
        <v>117478.97</v>
      </c>
      <c r="G10" s="28">
        <v>121309</v>
      </c>
      <c r="H10" s="35">
        <f t="shared" si="1"/>
        <v>103.26018350348151</v>
      </c>
      <c r="I10" s="29">
        <v>0</v>
      </c>
      <c r="J10" s="29">
        <v>0</v>
      </c>
      <c r="K10" s="29" t="e">
        <f t="shared" si="2"/>
        <v>#DIV/0!</v>
      </c>
      <c r="L10" s="30">
        <v>135437.625</v>
      </c>
      <c r="M10" s="30">
        <v>139324</v>
      </c>
      <c r="N10" s="36">
        <f t="shared" si="3"/>
        <v>102.86949435210489</v>
      </c>
      <c r="O10" s="31">
        <v>283194.08333333337</v>
      </c>
      <c r="P10" s="31">
        <v>201756</v>
      </c>
      <c r="Q10" s="31">
        <f t="shared" si="4"/>
        <v>71.243013845922505</v>
      </c>
      <c r="R10" s="28">
        <v>4845320.43</v>
      </c>
      <c r="S10" s="28">
        <v>3100316.11</v>
      </c>
      <c r="T10" s="28">
        <f t="shared" si="5"/>
        <v>63.985780812436388</v>
      </c>
      <c r="U10" s="32">
        <v>33779</v>
      </c>
      <c r="V10" s="32">
        <v>12230</v>
      </c>
      <c r="W10" s="32">
        <f t="shared" si="6"/>
        <v>36.205926759229108</v>
      </c>
      <c r="X10" s="27">
        <v>135031.5</v>
      </c>
      <c r="Y10" s="27">
        <v>13749</v>
      </c>
      <c r="Z10" s="27">
        <f t="shared" si="7"/>
        <v>10.182068628431145</v>
      </c>
      <c r="AA10" s="33">
        <v>0</v>
      </c>
      <c r="AB10" s="33">
        <v>0</v>
      </c>
      <c r="AC10" s="33">
        <v>0</v>
      </c>
      <c r="AD10" s="32">
        <f t="shared" si="8"/>
        <v>8050241.6083333334</v>
      </c>
      <c r="AE10" s="32">
        <f t="shared" si="9"/>
        <v>7229585.4100000001</v>
      </c>
      <c r="AF10" s="32">
        <f t="shared" si="10"/>
        <v>89.805819026800165</v>
      </c>
    </row>
    <row r="11" spans="1:32" s="5" customFormat="1" ht="33.75" customHeight="1">
      <c r="A11" s="25" t="s">
        <v>22</v>
      </c>
      <c r="B11" s="26" t="s">
        <v>23</v>
      </c>
      <c r="C11" s="27">
        <v>12000000</v>
      </c>
      <c r="D11" s="27">
        <v>14275759.060000001</v>
      </c>
      <c r="E11" s="34">
        <f t="shared" si="0"/>
        <v>118.96465883333333</v>
      </c>
      <c r="F11" s="28">
        <v>430071.67700000003</v>
      </c>
      <c r="G11" s="28">
        <v>652998.24999999988</v>
      </c>
      <c r="H11" s="35">
        <f t="shared" si="1"/>
        <v>151.83474869934292</v>
      </c>
      <c r="I11" s="29">
        <v>745478.38666666672</v>
      </c>
      <c r="J11" s="29">
        <v>365735.52999999997</v>
      </c>
      <c r="K11" s="29">
        <f t="shared" si="2"/>
        <v>49.060514233732576</v>
      </c>
      <c r="L11" s="30">
        <v>1221114.6375000002</v>
      </c>
      <c r="M11" s="30">
        <v>1710697.59</v>
      </c>
      <c r="N11" s="36">
        <f t="shared" si="3"/>
        <v>140.09311963554279</v>
      </c>
      <c r="O11" s="31">
        <v>1328454.9066666667</v>
      </c>
      <c r="P11" s="31">
        <v>1557504.4000000001</v>
      </c>
      <c r="Q11" s="37">
        <f t="shared" si="4"/>
        <v>117.24179663034704</v>
      </c>
      <c r="R11" s="28">
        <v>7985237.4889000012</v>
      </c>
      <c r="S11" s="28">
        <v>6770290.580000001</v>
      </c>
      <c r="T11" s="28">
        <f t="shared" si="5"/>
        <v>84.785087349138266</v>
      </c>
      <c r="U11" s="32">
        <v>472545</v>
      </c>
      <c r="V11" s="32">
        <v>806164.49</v>
      </c>
      <c r="W11" s="38">
        <f t="shared" si="6"/>
        <v>170.60057560655599</v>
      </c>
      <c r="X11" s="27">
        <v>709553.25</v>
      </c>
      <c r="Y11" s="27">
        <v>347645.75</v>
      </c>
      <c r="Z11" s="27">
        <f t="shared" si="7"/>
        <v>48.995019048957921</v>
      </c>
      <c r="AA11" s="33">
        <v>1015446.1439999999</v>
      </c>
      <c r="AB11" s="33">
        <v>956195.11</v>
      </c>
      <c r="AC11" s="33">
        <f t="shared" ref="AC11:AC34" si="11">AB11*100/AA11</f>
        <v>94.165024472238301</v>
      </c>
      <c r="AD11" s="32">
        <f t="shared" si="8"/>
        <v>25907901.490733337</v>
      </c>
      <c r="AE11" s="32">
        <f t="shared" si="9"/>
        <v>27442990.759999998</v>
      </c>
      <c r="AF11" s="38">
        <f t="shared" si="10"/>
        <v>105.92517796092335</v>
      </c>
    </row>
    <row r="12" spans="1:32" s="5" customFormat="1" ht="33.75" customHeight="1">
      <c r="A12" s="25" t="s">
        <v>24</v>
      </c>
      <c r="B12" s="26" t="s">
        <v>25</v>
      </c>
      <c r="C12" s="27">
        <v>115677050</v>
      </c>
      <c r="D12" s="27">
        <v>107118406.83000001</v>
      </c>
      <c r="E12" s="27">
        <f t="shared" si="0"/>
        <v>92.601260863758213</v>
      </c>
      <c r="F12" s="28">
        <v>3705799.2048000004</v>
      </c>
      <c r="G12" s="28">
        <v>7040936.6600000001</v>
      </c>
      <c r="H12" s="35">
        <f t="shared" si="1"/>
        <v>189.99779186309138</v>
      </c>
      <c r="I12" s="29">
        <v>3497651.0266666673</v>
      </c>
      <c r="J12" s="29">
        <v>4503668.2300000004</v>
      </c>
      <c r="K12" s="39">
        <f t="shared" si="2"/>
        <v>128.76265229616371</v>
      </c>
      <c r="L12" s="30">
        <v>7885670.1349999998</v>
      </c>
      <c r="M12" s="30">
        <v>10900652.01</v>
      </c>
      <c r="N12" s="36">
        <f t="shared" si="3"/>
        <v>138.23367986974515</v>
      </c>
      <c r="O12" s="31">
        <v>11467170.198000001</v>
      </c>
      <c r="P12" s="31">
        <v>17702669.699999999</v>
      </c>
      <c r="Q12" s="37">
        <f t="shared" si="4"/>
        <v>154.37696828715019</v>
      </c>
      <c r="R12" s="28">
        <v>58150809.689999998</v>
      </c>
      <c r="S12" s="28">
        <v>63521885.469999999</v>
      </c>
      <c r="T12" s="35">
        <f t="shared" si="5"/>
        <v>109.23645914585373</v>
      </c>
      <c r="U12" s="32">
        <v>3000000</v>
      </c>
      <c r="V12" s="32">
        <v>5221821.0199999996</v>
      </c>
      <c r="W12" s="38">
        <f t="shared" si="6"/>
        <v>174.06070066666663</v>
      </c>
      <c r="X12" s="27">
        <v>3144314.95</v>
      </c>
      <c r="Y12" s="27">
        <v>2714041.7</v>
      </c>
      <c r="Z12" s="27">
        <f t="shared" si="7"/>
        <v>86.315834868895678</v>
      </c>
      <c r="AA12" s="33">
        <v>10252847.456</v>
      </c>
      <c r="AB12" s="33">
        <v>8807591.129999999</v>
      </c>
      <c r="AC12" s="33">
        <f t="shared" si="11"/>
        <v>85.903854200481319</v>
      </c>
      <c r="AD12" s="32">
        <f t="shared" si="8"/>
        <v>216781312.66046667</v>
      </c>
      <c r="AE12" s="32">
        <f t="shared" si="9"/>
        <v>227531672.75</v>
      </c>
      <c r="AF12" s="38">
        <f t="shared" si="10"/>
        <v>104.95908063181214</v>
      </c>
    </row>
    <row r="13" spans="1:32" s="5" customFormat="1" ht="33.6" customHeight="1">
      <c r="A13" s="25" t="s">
        <v>26</v>
      </c>
      <c r="B13" s="26" t="s">
        <v>27</v>
      </c>
      <c r="C13" s="27">
        <v>127500000</v>
      </c>
      <c r="D13" s="27">
        <v>122425095.05000001</v>
      </c>
      <c r="E13" s="27">
        <f t="shared" si="0"/>
        <v>96.019682392156881</v>
      </c>
      <c r="F13" s="28">
        <v>5430725.71</v>
      </c>
      <c r="G13" s="28">
        <v>8200815.6999999993</v>
      </c>
      <c r="H13" s="35">
        <f t="shared" si="1"/>
        <v>151.00773152470629</v>
      </c>
      <c r="I13" s="29">
        <v>4512954.2666666657</v>
      </c>
      <c r="J13" s="29">
        <v>2188587.38</v>
      </c>
      <c r="K13" s="29">
        <f t="shared" si="2"/>
        <v>48.495669370399419</v>
      </c>
      <c r="L13" s="30">
        <v>9411570.6524999999</v>
      </c>
      <c r="M13" s="30">
        <v>8264262.7199999997</v>
      </c>
      <c r="N13" s="30">
        <f t="shared" si="3"/>
        <v>87.809601873463706</v>
      </c>
      <c r="O13" s="31">
        <v>15245323.428833336</v>
      </c>
      <c r="P13" s="31">
        <v>12818505.939999999</v>
      </c>
      <c r="Q13" s="31">
        <f t="shared" si="4"/>
        <v>84.081561141277476</v>
      </c>
      <c r="R13" s="28">
        <v>52245432.300000004</v>
      </c>
      <c r="S13" s="28">
        <v>34459497.57</v>
      </c>
      <c r="T13" s="28">
        <f t="shared" si="5"/>
        <v>65.956957485066113</v>
      </c>
      <c r="U13" s="40">
        <v>6000000</v>
      </c>
      <c r="V13" s="32">
        <v>8959622.8000000007</v>
      </c>
      <c r="W13" s="38">
        <f t="shared" si="6"/>
        <v>149.32704666666669</v>
      </c>
      <c r="X13" s="27">
        <v>12067341.720000001</v>
      </c>
      <c r="Y13" s="27">
        <v>4366960.7299999995</v>
      </c>
      <c r="Z13" s="27">
        <f t="shared" si="7"/>
        <v>36.188257789719735</v>
      </c>
      <c r="AA13" s="33">
        <v>14498835.434999999</v>
      </c>
      <c r="AB13" s="33">
        <v>6414892.6699999999</v>
      </c>
      <c r="AC13" s="33">
        <f t="shared" si="11"/>
        <v>44.244192568146083</v>
      </c>
      <c r="AD13" s="32">
        <f t="shared" si="8"/>
        <v>246912183.51300001</v>
      </c>
      <c r="AE13" s="32">
        <f t="shared" si="9"/>
        <v>208098240.56</v>
      </c>
      <c r="AF13" s="32">
        <f t="shared" si="10"/>
        <v>84.280264181068063</v>
      </c>
    </row>
    <row r="14" spans="1:32" s="5" customFormat="1" ht="33.75" customHeight="1">
      <c r="A14" s="25" t="s">
        <v>28</v>
      </c>
      <c r="B14" s="26" t="s">
        <v>29</v>
      </c>
      <c r="C14" s="27">
        <v>14350212</v>
      </c>
      <c r="D14" s="27">
        <v>14616006.41</v>
      </c>
      <c r="E14" s="27">
        <f t="shared" si="0"/>
        <v>101.85219849016865</v>
      </c>
      <c r="F14" s="28">
        <v>837759</v>
      </c>
      <c r="G14" s="28">
        <v>638685</v>
      </c>
      <c r="H14" s="28">
        <f t="shared" si="1"/>
        <v>76.237318847067002</v>
      </c>
      <c r="I14" s="29">
        <v>292500</v>
      </c>
      <c r="J14" s="29">
        <v>293203</v>
      </c>
      <c r="K14" s="29">
        <f t="shared" si="2"/>
        <v>100.24034188034189</v>
      </c>
      <c r="L14" s="30">
        <v>1135403.5549999999</v>
      </c>
      <c r="M14" s="30">
        <v>842617.39999999991</v>
      </c>
      <c r="N14" s="30">
        <f t="shared" si="3"/>
        <v>74.213031682818709</v>
      </c>
      <c r="O14" s="31">
        <v>2140000</v>
      </c>
      <c r="P14" s="31">
        <v>3137513.56</v>
      </c>
      <c r="Q14" s="37">
        <f t="shared" si="4"/>
        <v>146.61278317757009</v>
      </c>
      <c r="R14" s="28">
        <v>4065024.62</v>
      </c>
      <c r="S14" s="28">
        <v>3952698.1799999997</v>
      </c>
      <c r="T14" s="28">
        <f t="shared" si="5"/>
        <v>97.236758679213111</v>
      </c>
      <c r="U14" s="32">
        <v>1080000</v>
      </c>
      <c r="V14" s="32">
        <v>1928235</v>
      </c>
      <c r="W14" s="38">
        <f t="shared" si="6"/>
        <v>178.54027777777779</v>
      </c>
      <c r="X14" s="27">
        <v>856021</v>
      </c>
      <c r="Y14" s="27">
        <v>480105</v>
      </c>
      <c r="Z14" s="27">
        <f t="shared" si="7"/>
        <v>56.08565677711178</v>
      </c>
      <c r="AA14" s="33">
        <v>455721.6</v>
      </c>
      <c r="AB14" s="33">
        <v>519300</v>
      </c>
      <c r="AC14" s="41">
        <f t="shared" si="11"/>
        <v>113.95114912262224</v>
      </c>
      <c r="AD14" s="32">
        <f t="shared" si="8"/>
        <v>25212641.775000002</v>
      </c>
      <c r="AE14" s="32">
        <f t="shared" si="9"/>
        <v>26408363.550000001</v>
      </c>
      <c r="AF14" s="38">
        <f t="shared" si="10"/>
        <v>104.74254854239683</v>
      </c>
    </row>
    <row r="15" spans="1:32" s="5" customFormat="1" ht="33.75" customHeight="1">
      <c r="A15" s="25" t="s">
        <v>30</v>
      </c>
      <c r="B15" s="26" t="s">
        <v>31</v>
      </c>
      <c r="C15" s="27">
        <v>240037457.51999998</v>
      </c>
      <c r="D15" s="27">
        <v>287616795.59999996</v>
      </c>
      <c r="E15" s="34">
        <f t="shared" si="0"/>
        <v>119.8216305786507</v>
      </c>
      <c r="F15" s="28">
        <v>39108449.859999999</v>
      </c>
      <c r="G15" s="28">
        <v>31687228.940000001</v>
      </c>
      <c r="H15" s="28">
        <f t="shared" si="1"/>
        <v>81.023996229545261</v>
      </c>
      <c r="I15" s="29">
        <v>32518509.980000004</v>
      </c>
      <c r="J15" s="29">
        <v>41435076.010000005</v>
      </c>
      <c r="K15" s="39">
        <f t="shared" si="2"/>
        <v>127.41997107334866</v>
      </c>
      <c r="L15" s="30">
        <v>44567820.214166671</v>
      </c>
      <c r="M15" s="30">
        <v>40755016.170000002</v>
      </c>
      <c r="N15" s="30">
        <f t="shared" si="3"/>
        <v>91.444939362426567</v>
      </c>
      <c r="O15" s="42">
        <v>28945228.859999999</v>
      </c>
      <c r="P15" s="31">
        <v>38089222.140000001</v>
      </c>
      <c r="Q15" s="37">
        <f t="shared" si="4"/>
        <v>131.59067535526131</v>
      </c>
      <c r="R15" s="28">
        <v>132159313.67000002</v>
      </c>
      <c r="S15" s="28">
        <v>123213316.83</v>
      </c>
      <c r="T15" s="28">
        <f t="shared" si="5"/>
        <v>93.230899441307599</v>
      </c>
      <c r="U15" s="32">
        <v>15036199.050000001</v>
      </c>
      <c r="V15" s="32">
        <v>26583376.760000002</v>
      </c>
      <c r="W15" s="38">
        <f t="shared" si="6"/>
        <v>176.79585559889219</v>
      </c>
      <c r="X15" s="27">
        <v>53623920.460000001</v>
      </c>
      <c r="Y15" s="27">
        <v>38977879.690000005</v>
      </c>
      <c r="Z15" s="27">
        <f t="shared" si="7"/>
        <v>72.687486024217492</v>
      </c>
      <c r="AA15" s="33">
        <v>20887715.297499999</v>
      </c>
      <c r="AB15" s="33">
        <v>13995083.33</v>
      </c>
      <c r="AC15" s="33">
        <f t="shared" si="11"/>
        <v>67.001503662179076</v>
      </c>
      <c r="AD15" s="32">
        <f t="shared" si="8"/>
        <v>606884614.91166675</v>
      </c>
      <c r="AE15" s="32">
        <f t="shared" si="9"/>
        <v>642352995.47000003</v>
      </c>
      <c r="AF15" s="32">
        <f t="shared" si="10"/>
        <v>105.84433674653225</v>
      </c>
    </row>
    <row r="16" spans="1:32" s="5" customFormat="1" ht="33.6" customHeight="1">
      <c r="A16" s="25" t="s">
        <v>32</v>
      </c>
      <c r="B16" s="26" t="s">
        <v>33</v>
      </c>
      <c r="C16" s="27">
        <v>25106800</v>
      </c>
      <c r="D16" s="27">
        <v>24027217.789999999</v>
      </c>
      <c r="E16" s="27">
        <f t="shared" si="0"/>
        <v>95.70004058661398</v>
      </c>
      <c r="F16" s="43">
        <v>5252514.87</v>
      </c>
      <c r="G16" s="28">
        <v>3250423.28</v>
      </c>
      <c r="H16" s="28">
        <f t="shared" si="1"/>
        <v>61.883180922817644</v>
      </c>
      <c r="I16" s="29">
        <v>1455000</v>
      </c>
      <c r="J16" s="29">
        <v>790348.38</v>
      </c>
      <c r="K16" s="29">
        <f t="shared" si="2"/>
        <v>54.319476288659793</v>
      </c>
      <c r="L16" s="30">
        <v>4435306.68</v>
      </c>
      <c r="M16" s="30">
        <v>1901374.77</v>
      </c>
      <c r="N16" s="30">
        <f t="shared" si="3"/>
        <v>42.869071006381908</v>
      </c>
      <c r="O16" s="42">
        <v>22612666.52</v>
      </c>
      <c r="P16" s="31">
        <v>12929953.66</v>
      </c>
      <c r="Q16" s="31">
        <f t="shared" si="4"/>
        <v>57.180136843056403</v>
      </c>
      <c r="R16" s="28">
        <v>18872215</v>
      </c>
      <c r="S16" s="28">
        <v>11796157.27</v>
      </c>
      <c r="T16" s="28">
        <f t="shared" si="5"/>
        <v>62.50542011099386</v>
      </c>
      <c r="U16" s="32">
        <v>759000</v>
      </c>
      <c r="V16" s="32">
        <v>564218.43999999994</v>
      </c>
      <c r="W16" s="32">
        <f t="shared" si="6"/>
        <v>74.337080368906442</v>
      </c>
      <c r="X16" s="27">
        <v>9902200</v>
      </c>
      <c r="Y16" s="27">
        <v>12435091.810000001</v>
      </c>
      <c r="Z16" s="34">
        <f t="shared" si="7"/>
        <v>125.57908151723859</v>
      </c>
      <c r="AA16" s="33">
        <v>6216003</v>
      </c>
      <c r="AB16" s="33">
        <v>664306.66</v>
      </c>
      <c r="AC16" s="33">
        <f t="shared" si="11"/>
        <v>10.687038921956763</v>
      </c>
      <c r="AD16" s="32">
        <f t="shared" si="8"/>
        <v>94611706.069999993</v>
      </c>
      <c r="AE16" s="32">
        <f t="shared" si="9"/>
        <v>68359092.059999987</v>
      </c>
      <c r="AF16" s="32">
        <f t="shared" si="10"/>
        <v>72.252255983443973</v>
      </c>
    </row>
    <row r="17" spans="1:32" s="5" customFormat="1" ht="33.75" customHeight="1">
      <c r="A17" s="25" t="s">
        <v>34</v>
      </c>
      <c r="B17" s="26" t="s">
        <v>35</v>
      </c>
      <c r="C17" s="27">
        <v>33216236.5</v>
      </c>
      <c r="D17" s="27">
        <v>33216236.579999998</v>
      </c>
      <c r="E17" s="27">
        <f t="shared" si="0"/>
        <v>100.00000024084606</v>
      </c>
      <c r="F17" s="28">
        <v>2927239.14</v>
      </c>
      <c r="G17" s="28">
        <v>2927239.14</v>
      </c>
      <c r="H17" s="28">
        <f t="shared" si="1"/>
        <v>100</v>
      </c>
      <c r="I17" s="29">
        <v>2641138.37</v>
      </c>
      <c r="J17" s="29">
        <v>2641138.37</v>
      </c>
      <c r="K17" s="29">
        <f t="shared" si="2"/>
        <v>100</v>
      </c>
      <c r="L17" s="44">
        <v>3175233.24</v>
      </c>
      <c r="M17" s="30">
        <v>3175233.24</v>
      </c>
      <c r="N17" s="30">
        <f t="shared" si="3"/>
        <v>100</v>
      </c>
      <c r="O17" s="31">
        <v>3186435.25</v>
      </c>
      <c r="P17" s="31">
        <v>3186435.25</v>
      </c>
      <c r="Q17" s="31">
        <f t="shared" si="4"/>
        <v>100</v>
      </c>
      <c r="R17" s="43">
        <v>6071334.3099999996</v>
      </c>
      <c r="S17" s="28">
        <v>6071334.3099999996</v>
      </c>
      <c r="T17" s="28">
        <f t="shared" si="5"/>
        <v>100</v>
      </c>
      <c r="U17" s="32">
        <v>1672740.96</v>
      </c>
      <c r="V17" s="32">
        <v>1672740.96</v>
      </c>
      <c r="W17" s="32">
        <f t="shared" si="6"/>
        <v>100</v>
      </c>
      <c r="X17" s="27">
        <v>4257781.55</v>
      </c>
      <c r="Y17" s="27">
        <v>4257781.55</v>
      </c>
      <c r="Z17" s="27">
        <f t="shared" si="7"/>
        <v>100</v>
      </c>
      <c r="AA17" s="33">
        <v>2447984.98</v>
      </c>
      <c r="AB17" s="33">
        <v>2447984.98</v>
      </c>
      <c r="AC17" s="33">
        <f t="shared" si="11"/>
        <v>100</v>
      </c>
      <c r="AD17" s="32">
        <f t="shared" si="8"/>
        <v>59596124.299999997</v>
      </c>
      <c r="AE17" s="32">
        <f t="shared" si="9"/>
        <v>59596124.379999995</v>
      </c>
      <c r="AF17" s="32">
        <f t="shared" si="10"/>
        <v>100.00000013423693</v>
      </c>
    </row>
    <row r="18" spans="1:32" s="52" customFormat="1" ht="33.75" customHeight="1">
      <c r="A18" s="75" t="s">
        <v>36</v>
      </c>
      <c r="B18" s="75"/>
      <c r="C18" s="45">
        <f>SUM(C8:C17)</f>
        <v>986442756.01999998</v>
      </c>
      <c r="D18" s="45">
        <f>SUM(D8:D17)</f>
        <v>947563768.83000004</v>
      </c>
      <c r="E18" s="45">
        <f t="shared" si="0"/>
        <v>96.058667677092075</v>
      </c>
      <c r="F18" s="46">
        <f>SUM(F8:F17)</f>
        <v>105904640.41180001</v>
      </c>
      <c r="G18" s="46">
        <f>SUM(G8:G17)</f>
        <v>100608529.81000002</v>
      </c>
      <c r="H18" s="46">
        <f t="shared" si="1"/>
        <v>94.999170403481301</v>
      </c>
      <c r="I18" s="47">
        <f>SUM(I8:I17)</f>
        <v>101606219.47000003</v>
      </c>
      <c r="J18" s="47">
        <f>SUM(J8:J17)</f>
        <v>97889763.430000007</v>
      </c>
      <c r="K18" s="47">
        <f t="shared" si="2"/>
        <v>96.342294734135507</v>
      </c>
      <c r="L18" s="48">
        <f>SUM(L8:L17)</f>
        <v>159921355.45116669</v>
      </c>
      <c r="M18" s="48">
        <f>SUM(M8:M17)</f>
        <v>139466572.65000004</v>
      </c>
      <c r="N18" s="48">
        <f t="shared" si="3"/>
        <v>87.209473842026881</v>
      </c>
      <c r="O18" s="49">
        <f>SUM(O8:O17)</f>
        <v>184465338.56419331</v>
      </c>
      <c r="P18" s="49">
        <f>SUM(P8:P17)</f>
        <v>164345441.22</v>
      </c>
      <c r="Q18" s="49">
        <f t="shared" si="4"/>
        <v>89.092857497891586</v>
      </c>
      <c r="R18" s="46">
        <f>SUM(R8:R17)</f>
        <v>566759834.20889997</v>
      </c>
      <c r="S18" s="46">
        <f>SUM(S8:S17)</f>
        <v>522448050.00999999</v>
      </c>
      <c r="T18" s="46">
        <f t="shared" si="5"/>
        <v>92.181558832454726</v>
      </c>
      <c r="U18" s="50">
        <f>SUM(U8:U17)</f>
        <v>92455605.399999991</v>
      </c>
      <c r="V18" s="50">
        <f>SUM(V8:V17)</f>
        <v>103727844.73999996</v>
      </c>
      <c r="W18" s="50">
        <f t="shared" si="6"/>
        <v>112.19205616709961</v>
      </c>
      <c r="X18" s="45">
        <f>SUM(X8:X17)</f>
        <v>115615987.35000001</v>
      </c>
      <c r="Y18" s="45">
        <f>SUM(Y8:Y17)</f>
        <v>93550551.549999997</v>
      </c>
      <c r="Z18" s="45">
        <f t="shared" si="7"/>
        <v>80.914892217109966</v>
      </c>
      <c r="AA18" s="51">
        <f>SUM(AA8:AA17)</f>
        <v>120788007.02250001</v>
      </c>
      <c r="AB18" s="51">
        <f>SUM(AB8:AB17)</f>
        <v>84223760.75999999</v>
      </c>
      <c r="AC18" s="51">
        <f t="shared" si="11"/>
        <v>69.728578884748927</v>
      </c>
      <c r="AD18" s="50">
        <f>SUM(AD8:AD17)</f>
        <v>2433959743.8985605</v>
      </c>
      <c r="AE18" s="50">
        <f>SUM(AE8:AE17)</f>
        <v>2253824283</v>
      </c>
      <c r="AF18" s="50">
        <f t="shared" si="10"/>
        <v>92.599078051717029</v>
      </c>
    </row>
    <row r="19" spans="1:32" s="5" customFormat="1" ht="33.75" customHeight="1">
      <c r="A19" s="25" t="s">
        <v>37</v>
      </c>
      <c r="B19" s="26" t="s">
        <v>38</v>
      </c>
      <c r="C19" s="27">
        <v>129950546.72499999</v>
      </c>
      <c r="D19" s="27">
        <v>76782584.689999998</v>
      </c>
      <c r="E19" s="27">
        <f t="shared" si="0"/>
        <v>59.086003579874514</v>
      </c>
      <c r="F19" s="28">
        <v>6627668.523</v>
      </c>
      <c r="G19" s="28">
        <v>4994609.3100000005</v>
      </c>
      <c r="H19" s="28">
        <f t="shared" si="1"/>
        <v>75.359974516939204</v>
      </c>
      <c r="I19" s="29">
        <v>7985360.239126984</v>
      </c>
      <c r="J19" s="29">
        <v>6943351.0999999987</v>
      </c>
      <c r="K19" s="29">
        <f t="shared" si="2"/>
        <v>86.951006492840392</v>
      </c>
      <c r="L19" s="30">
        <v>10675327.666666666</v>
      </c>
      <c r="M19" s="30">
        <v>8427124.0499999989</v>
      </c>
      <c r="N19" s="30">
        <f t="shared" si="3"/>
        <v>78.940191000538519</v>
      </c>
      <c r="O19" s="31">
        <v>14243113.087500002</v>
      </c>
      <c r="P19" s="31">
        <v>7446335.0800000001</v>
      </c>
      <c r="Q19" s="31">
        <f t="shared" si="4"/>
        <v>52.280249649460622</v>
      </c>
      <c r="R19" s="28">
        <v>54686960.899999999</v>
      </c>
      <c r="S19" s="28">
        <v>40079159.839999989</v>
      </c>
      <c r="T19" s="28">
        <f t="shared" si="5"/>
        <v>73.288329028355264</v>
      </c>
      <c r="U19" s="32">
        <v>9860558.6500000004</v>
      </c>
      <c r="V19" s="32">
        <v>6407844.7500000009</v>
      </c>
      <c r="W19" s="32">
        <f t="shared" si="6"/>
        <v>64.984601557032477</v>
      </c>
      <c r="X19" s="27">
        <v>7224931.9725000001</v>
      </c>
      <c r="Y19" s="27">
        <v>5308967.3100000005</v>
      </c>
      <c r="Z19" s="27">
        <f t="shared" si="7"/>
        <v>73.48120826891288</v>
      </c>
      <c r="AA19" s="33">
        <v>4715596.71</v>
      </c>
      <c r="AB19" s="33">
        <v>2423937.63</v>
      </c>
      <c r="AC19" s="33">
        <f t="shared" si="11"/>
        <v>51.402564279081446</v>
      </c>
      <c r="AD19" s="32">
        <f t="shared" ref="AD19:AD32" si="12">SUM(C19,F19,I19,L19,O19,R19,U19,X19,AA19)</f>
        <v>245970064.47379366</v>
      </c>
      <c r="AE19" s="32">
        <f t="shared" ref="AE19:AE32" si="13">SUM(D19,G19,J19,M19,P19,S19,V19,Y19,AB19)</f>
        <v>158813913.75999999</v>
      </c>
      <c r="AF19" s="32">
        <f t="shared" si="10"/>
        <v>64.566358552514217</v>
      </c>
    </row>
    <row r="20" spans="1:32" s="5" customFormat="1" ht="33.75" customHeight="1">
      <c r="A20" s="25" t="s">
        <v>39</v>
      </c>
      <c r="B20" s="26" t="s">
        <v>40</v>
      </c>
      <c r="C20" s="27">
        <v>3317877.9083333332</v>
      </c>
      <c r="D20" s="27">
        <v>1361827.06</v>
      </c>
      <c r="E20" s="27">
        <f t="shared" si="0"/>
        <v>41.045122744859697</v>
      </c>
      <c r="F20" s="28">
        <v>102048.09999999999</v>
      </c>
      <c r="G20" s="28">
        <v>45000</v>
      </c>
      <c r="H20" s="28">
        <f t="shared" si="1"/>
        <v>44.096852366678071</v>
      </c>
      <c r="I20" s="29">
        <v>91171.666666666672</v>
      </c>
      <c r="J20" s="29">
        <v>82160</v>
      </c>
      <c r="K20" s="29">
        <f t="shared" si="2"/>
        <v>90.115715774271976</v>
      </c>
      <c r="L20" s="30">
        <v>41625</v>
      </c>
      <c r="M20" s="30">
        <v>34133.75</v>
      </c>
      <c r="N20" s="30">
        <f t="shared" si="3"/>
        <v>82.003003003003002</v>
      </c>
      <c r="O20" s="31">
        <v>435717.33333333331</v>
      </c>
      <c r="P20" s="31">
        <v>186816</v>
      </c>
      <c r="Q20" s="31">
        <f t="shared" si="4"/>
        <v>42.875503384457204</v>
      </c>
      <c r="R20" s="28">
        <v>966029.8</v>
      </c>
      <c r="S20" s="28">
        <v>835867</v>
      </c>
      <c r="T20" s="28">
        <f t="shared" si="5"/>
        <v>86.526005719492289</v>
      </c>
      <c r="U20" s="32">
        <v>536450</v>
      </c>
      <c r="V20" s="32">
        <v>309250</v>
      </c>
      <c r="W20" s="32">
        <f t="shared" si="6"/>
        <v>57.647497436853385</v>
      </c>
      <c r="X20" s="27">
        <v>2100</v>
      </c>
      <c r="Y20" s="27">
        <v>0</v>
      </c>
      <c r="Z20" s="27">
        <f t="shared" si="7"/>
        <v>0</v>
      </c>
      <c r="AA20" s="33">
        <v>1710096.5925</v>
      </c>
      <c r="AB20" s="33">
        <v>1046447.78</v>
      </c>
      <c r="AC20" s="33">
        <f t="shared" si="11"/>
        <v>61.19232004726657</v>
      </c>
      <c r="AD20" s="32">
        <f t="shared" si="12"/>
        <v>7203116.4008333338</v>
      </c>
      <c r="AE20" s="32">
        <f t="shared" si="13"/>
        <v>3901501.59</v>
      </c>
      <c r="AF20" s="32">
        <f t="shared" si="10"/>
        <v>54.164078058611302</v>
      </c>
    </row>
    <row r="21" spans="1:32" s="5" customFormat="1" ht="33.75" customHeight="1">
      <c r="A21" s="25" t="s">
        <v>41</v>
      </c>
      <c r="B21" s="26" t="s">
        <v>42</v>
      </c>
      <c r="C21" s="27">
        <v>65043827.358333327</v>
      </c>
      <c r="D21" s="27">
        <v>45449940.329999991</v>
      </c>
      <c r="E21" s="27">
        <f t="shared" si="0"/>
        <v>69.875870126171179</v>
      </c>
      <c r="F21" s="28">
        <v>3368154.88</v>
      </c>
      <c r="G21" s="28">
        <v>1433314.54</v>
      </c>
      <c r="H21" s="28">
        <f t="shared" si="1"/>
        <v>42.554888093507152</v>
      </c>
      <c r="I21" s="29">
        <v>4456095.6259416668</v>
      </c>
      <c r="J21" s="29">
        <v>3836550.79</v>
      </c>
      <c r="K21" s="29">
        <f t="shared" si="2"/>
        <v>86.09668894143752</v>
      </c>
      <c r="L21" s="30">
        <v>3740355.3583333334</v>
      </c>
      <c r="M21" s="30">
        <v>2835069.3</v>
      </c>
      <c r="N21" s="30">
        <f t="shared" si="3"/>
        <v>75.796790101336242</v>
      </c>
      <c r="O21" s="31">
        <v>6310196.7958333343</v>
      </c>
      <c r="P21" s="31">
        <v>6586450.8799999999</v>
      </c>
      <c r="Q21" s="37">
        <f t="shared" si="4"/>
        <v>104.37789966153002</v>
      </c>
      <c r="R21" s="28">
        <v>33587847.329999998</v>
      </c>
      <c r="S21" s="28">
        <v>19165794.190000001</v>
      </c>
      <c r="T21" s="28">
        <f t="shared" si="5"/>
        <v>57.061692586894353</v>
      </c>
      <c r="U21" s="32">
        <v>3867385.58</v>
      </c>
      <c r="V21" s="32">
        <v>4307340.4799999995</v>
      </c>
      <c r="W21" s="38">
        <f t="shared" si="6"/>
        <v>111.3760288675431</v>
      </c>
      <c r="X21" s="27">
        <v>2571680.7420000001</v>
      </c>
      <c r="Y21" s="27">
        <v>1599372.2999999998</v>
      </c>
      <c r="Z21" s="27">
        <f t="shared" si="7"/>
        <v>62.191712753433201</v>
      </c>
      <c r="AA21" s="33">
        <v>1462388.25</v>
      </c>
      <c r="AB21" s="33">
        <v>1627341</v>
      </c>
      <c r="AC21" s="41">
        <f t="shared" si="11"/>
        <v>111.27968239624464</v>
      </c>
      <c r="AD21" s="32">
        <f t="shared" si="12"/>
        <v>124407931.92044166</v>
      </c>
      <c r="AE21" s="32">
        <f t="shared" si="13"/>
        <v>86841173.809999987</v>
      </c>
      <c r="AF21" s="32">
        <f t="shared" si="10"/>
        <v>69.803566757732568</v>
      </c>
    </row>
    <row r="22" spans="1:32" s="5" customFormat="1" ht="33.4" customHeight="1">
      <c r="A22" s="25" t="s">
        <v>43</v>
      </c>
      <c r="B22" s="26" t="s">
        <v>44</v>
      </c>
      <c r="C22" s="27">
        <v>82702558.883333325</v>
      </c>
      <c r="D22" s="27">
        <v>74333038.019999996</v>
      </c>
      <c r="E22" s="27">
        <f t="shared" si="0"/>
        <v>89.879973514314088</v>
      </c>
      <c r="F22" s="28">
        <v>3625239</v>
      </c>
      <c r="G22" s="28">
        <v>1963935.6099999999</v>
      </c>
      <c r="H22" s="28">
        <f t="shared" si="1"/>
        <v>54.173962323587496</v>
      </c>
      <c r="I22" s="29">
        <v>1671514.1666666667</v>
      </c>
      <c r="J22" s="29">
        <v>850720.5</v>
      </c>
      <c r="K22" s="29">
        <f t="shared" si="2"/>
        <v>50.895201306998594</v>
      </c>
      <c r="L22" s="30">
        <v>6268197.9666666677</v>
      </c>
      <c r="M22" s="30">
        <v>6086578.2599999998</v>
      </c>
      <c r="N22" s="30">
        <f t="shared" si="3"/>
        <v>97.10252120892649</v>
      </c>
      <c r="O22" s="31">
        <v>5387949.5083333328</v>
      </c>
      <c r="P22" s="31">
        <v>5262038.8900000006</v>
      </c>
      <c r="Q22" s="31">
        <f t="shared" si="4"/>
        <v>97.66310693634766</v>
      </c>
      <c r="R22" s="43">
        <v>39341065.140000001</v>
      </c>
      <c r="S22" s="28">
        <v>37966629.039999999</v>
      </c>
      <c r="T22" s="28">
        <f t="shared" si="5"/>
        <v>96.506357682210933</v>
      </c>
      <c r="U22" s="40">
        <v>3442392</v>
      </c>
      <c r="V22" s="32">
        <v>2379267.0699999998</v>
      </c>
      <c r="W22" s="32">
        <f t="shared" si="6"/>
        <v>69.116680203765284</v>
      </c>
      <c r="X22" s="27">
        <v>3823400.2239999999</v>
      </c>
      <c r="Y22" s="27">
        <v>2235900.5</v>
      </c>
      <c r="Z22" s="27">
        <f t="shared" si="7"/>
        <v>58.479373568190702</v>
      </c>
      <c r="AA22" s="33">
        <v>3015739.5</v>
      </c>
      <c r="AB22" s="33">
        <v>1595461</v>
      </c>
      <c r="AC22" s="33">
        <f t="shared" si="11"/>
        <v>52.904470031314041</v>
      </c>
      <c r="AD22" s="32">
        <f t="shared" si="12"/>
        <v>149278056.38900003</v>
      </c>
      <c r="AE22" s="32">
        <f t="shared" si="13"/>
        <v>132673568.88999999</v>
      </c>
      <c r="AF22" s="32">
        <f t="shared" si="10"/>
        <v>88.87680620939301</v>
      </c>
    </row>
    <row r="23" spans="1:32" s="5" customFormat="1" ht="33.75" customHeight="1">
      <c r="A23" s="25" t="s">
        <v>45</v>
      </c>
      <c r="B23" s="26" t="s">
        <v>46</v>
      </c>
      <c r="C23" s="27">
        <v>16666.666666666668</v>
      </c>
      <c r="D23" s="27">
        <v>0</v>
      </c>
      <c r="E23" s="27">
        <f t="shared" si="0"/>
        <v>0</v>
      </c>
      <c r="F23" s="28">
        <v>12425</v>
      </c>
      <c r="G23" s="28">
        <v>4350</v>
      </c>
      <c r="H23" s="28">
        <f t="shared" si="1"/>
        <v>35.010060362173036</v>
      </c>
      <c r="I23" s="29">
        <v>0</v>
      </c>
      <c r="J23" s="29">
        <v>0</v>
      </c>
      <c r="K23" s="29" t="e">
        <f t="shared" si="2"/>
        <v>#DIV/0!</v>
      </c>
      <c r="L23" s="30">
        <v>0</v>
      </c>
      <c r="M23" s="30">
        <v>0</v>
      </c>
      <c r="N23" s="30" t="e">
        <f t="shared" si="3"/>
        <v>#DIV/0!</v>
      </c>
      <c r="O23" s="31">
        <v>0</v>
      </c>
      <c r="P23" s="31">
        <v>0</v>
      </c>
      <c r="Q23" s="31" t="e">
        <f t="shared" si="4"/>
        <v>#DIV/0!</v>
      </c>
      <c r="R23" s="28">
        <v>0</v>
      </c>
      <c r="S23" s="28">
        <v>0</v>
      </c>
      <c r="T23" s="28" t="e">
        <f t="shared" si="5"/>
        <v>#DIV/0!</v>
      </c>
      <c r="U23" s="53">
        <v>760</v>
      </c>
      <c r="V23" s="32">
        <v>0</v>
      </c>
      <c r="W23" s="32">
        <v>0</v>
      </c>
      <c r="X23" s="27">
        <v>0</v>
      </c>
      <c r="Y23" s="27">
        <v>0</v>
      </c>
      <c r="Z23" s="27" t="e">
        <f t="shared" si="7"/>
        <v>#DIV/0!</v>
      </c>
      <c r="AA23" s="33">
        <v>0</v>
      </c>
      <c r="AB23" s="33">
        <v>0</v>
      </c>
      <c r="AC23" s="33" t="e">
        <f t="shared" si="11"/>
        <v>#DIV/0!</v>
      </c>
      <c r="AD23" s="32">
        <f t="shared" si="12"/>
        <v>29851.666666666668</v>
      </c>
      <c r="AE23" s="32">
        <f t="shared" si="13"/>
        <v>4350</v>
      </c>
      <c r="AF23" s="32">
        <f t="shared" si="10"/>
        <v>14.572050695103567</v>
      </c>
    </row>
    <row r="24" spans="1:32" s="5" customFormat="1" ht="33.6" customHeight="1">
      <c r="A24" s="25" t="s">
        <v>47</v>
      </c>
      <c r="B24" s="26" t="s">
        <v>48</v>
      </c>
      <c r="C24" s="27">
        <v>959206.16666666698</v>
      </c>
      <c r="D24" s="27">
        <v>161801.64000000001</v>
      </c>
      <c r="E24" s="27">
        <f t="shared" si="0"/>
        <v>16.868286049731744</v>
      </c>
      <c r="F24" s="28">
        <v>434380.80000000005</v>
      </c>
      <c r="G24" s="28">
        <v>70014.399999999994</v>
      </c>
      <c r="H24" s="28">
        <f t="shared" si="1"/>
        <v>16.118207802923145</v>
      </c>
      <c r="I24" s="29">
        <v>490125.83583333332</v>
      </c>
      <c r="J24" s="29">
        <v>112913.54000000001</v>
      </c>
      <c r="K24" s="29">
        <f t="shared" si="2"/>
        <v>23.037663339664491</v>
      </c>
      <c r="L24" s="30">
        <v>454809.94166666665</v>
      </c>
      <c r="M24" s="30">
        <v>432402.68</v>
      </c>
      <c r="N24" s="30">
        <f t="shared" si="3"/>
        <v>95.07326915841935</v>
      </c>
      <c r="O24" s="31">
        <v>649939.80333333334</v>
      </c>
      <c r="P24" s="31">
        <v>194562.03999999998</v>
      </c>
      <c r="Q24" s="31">
        <f t="shared" si="4"/>
        <v>29.935393862962922</v>
      </c>
      <c r="R24" s="28">
        <v>432391</v>
      </c>
      <c r="S24" s="28">
        <v>160200.65000000002</v>
      </c>
      <c r="T24" s="28">
        <f t="shared" si="5"/>
        <v>37.049950160849789</v>
      </c>
      <c r="U24" s="32">
        <v>174719.35249999998</v>
      </c>
      <c r="V24" s="32">
        <v>109368.7</v>
      </c>
      <c r="W24" s="32">
        <f t="shared" ref="W24:W34" si="14">V24*100/U24</f>
        <v>62.596786466456265</v>
      </c>
      <c r="X24" s="27">
        <v>458310.60240000003</v>
      </c>
      <c r="Y24" s="27">
        <v>120170.95999999999</v>
      </c>
      <c r="Z24" s="27">
        <f t="shared" si="7"/>
        <v>26.220418940934366</v>
      </c>
      <c r="AA24" s="33">
        <v>198273.25500000006</v>
      </c>
      <c r="AB24" s="33">
        <v>127957.75</v>
      </c>
      <c r="AC24" s="33">
        <f t="shared" si="11"/>
        <v>64.53606160851092</v>
      </c>
      <c r="AD24" s="32">
        <f t="shared" si="12"/>
        <v>4252156.7574000005</v>
      </c>
      <c r="AE24" s="32">
        <f t="shared" si="13"/>
        <v>1489392.36</v>
      </c>
      <c r="AF24" s="32">
        <f t="shared" si="10"/>
        <v>35.02675101071992</v>
      </c>
    </row>
    <row r="25" spans="1:32" s="5" customFormat="1" ht="33.75" customHeight="1">
      <c r="A25" s="25" t="s">
        <v>49</v>
      </c>
      <c r="B25" s="26" t="s">
        <v>50</v>
      </c>
      <c r="C25" s="27">
        <v>74700000</v>
      </c>
      <c r="D25" s="27">
        <v>66550145.990000002</v>
      </c>
      <c r="E25" s="27">
        <f t="shared" si="0"/>
        <v>89.089887536813919</v>
      </c>
      <c r="F25" s="28">
        <v>8749897.6699999999</v>
      </c>
      <c r="G25" s="28">
        <v>7388008.3599999994</v>
      </c>
      <c r="H25" s="28">
        <f t="shared" si="1"/>
        <v>84.435368716717804</v>
      </c>
      <c r="I25" s="29">
        <v>9172200</v>
      </c>
      <c r="J25" s="29">
        <v>7226046</v>
      </c>
      <c r="K25" s="29">
        <f t="shared" si="2"/>
        <v>78.782037024923142</v>
      </c>
      <c r="L25" s="30">
        <v>15671778.02</v>
      </c>
      <c r="M25" s="30">
        <v>13192176.52</v>
      </c>
      <c r="N25" s="30">
        <f t="shared" si="3"/>
        <v>84.177918441445613</v>
      </c>
      <c r="O25" s="31">
        <v>14578080</v>
      </c>
      <c r="P25" s="31">
        <v>12096297.859999999</v>
      </c>
      <c r="Q25" s="31">
        <f t="shared" si="4"/>
        <v>82.975932770296225</v>
      </c>
      <c r="R25" s="28">
        <v>28830240</v>
      </c>
      <c r="S25" s="28">
        <v>25974588</v>
      </c>
      <c r="T25" s="28">
        <f t="shared" si="5"/>
        <v>90.094941977590196</v>
      </c>
      <c r="U25" s="32">
        <v>8000000</v>
      </c>
      <c r="V25" s="32">
        <v>7078441.7000000002</v>
      </c>
      <c r="W25" s="32">
        <f t="shared" si="14"/>
        <v>88.480521249999995</v>
      </c>
      <c r="X25" s="27">
        <v>7263714</v>
      </c>
      <c r="Y25" s="27">
        <v>6462398.6699999999</v>
      </c>
      <c r="Z25" s="27">
        <f t="shared" si="7"/>
        <v>88.968242279362869</v>
      </c>
      <c r="AA25" s="33">
        <v>7233360</v>
      </c>
      <c r="AB25" s="33">
        <v>6022748.7000000002</v>
      </c>
      <c r="AC25" s="33">
        <f t="shared" si="11"/>
        <v>83.263499950230596</v>
      </c>
      <c r="AD25" s="32">
        <f t="shared" si="12"/>
        <v>174199269.69</v>
      </c>
      <c r="AE25" s="32">
        <f t="shared" si="13"/>
        <v>151990851.79999995</v>
      </c>
      <c r="AF25" s="32">
        <f t="shared" si="10"/>
        <v>87.251141793233984</v>
      </c>
    </row>
    <row r="26" spans="1:32" s="5" customFormat="1" ht="33.75" customHeight="1">
      <c r="A26" s="25" t="s">
        <v>51</v>
      </c>
      <c r="B26" s="26" t="s">
        <v>52</v>
      </c>
      <c r="C26" s="27">
        <v>136957718.125</v>
      </c>
      <c r="D26" s="27">
        <v>123081481.11</v>
      </c>
      <c r="E26" s="27">
        <f t="shared" si="0"/>
        <v>89.868232907958287</v>
      </c>
      <c r="F26" s="28">
        <v>15568724.300000001</v>
      </c>
      <c r="G26" s="28">
        <v>12028054</v>
      </c>
      <c r="H26" s="28">
        <f t="shared" si="1"/>
        <v>77.257800756353546</v>
      </c>
      <c r="I26" s="29">
        <v>21587371</v>
      </c>
      <c r="J26" s="29">
        <v>13328570</v>
      </c>
      <c r="K26" s="29">
        <f t="shared" si="2"/>
        <v>61.742441911986411</v>
      </c>
      <c r="L26" s="30">
        <v>26598324.600000001</v>
      </c>
      <c r="M26" s="30">
        <v>21378727.77</v>
      </c>
      <c r="N26" s="30">
        <f t="shared" si="3"/>
        <v>80.376219523240195</v>
      </c>
      <c r="O26" s="31">
        <v>22423681.791666668</v>
      </c>
      <c r="P26" s="31">
        <v>19997125</v>
      </c>
      <c r="Q26" s="31">
        <f t="shared" si="4"/>
        <v>89.178597813636244</v>
      </c>
      <c r="R26" s="28">
        <v>60790062.5</v>
      </c>
      <c r="S26" s="28">
        <v>64153589.5</v>
      </c>
      <c r="T26" s="35">
        <f t="shared" si="5"/>
        <v>105.53302112495771</v>
      </c>
      <c r="U26" s="32">
        <v>13673431</v>
      </c>
      <c r="V26" s="32">
        <v>15271178.5</v>
      </c>
      <c r="W26" s="38">
        <f t="shared" si="14"/>
        <v>111.68505183519777</v>
      </c>
      <c r="X26" s="27">
        <v>16378068.52</v>
      </c>
      <c r="Y26" s="27">
        <v>11324665</v>
      </c>
      <c r="Z26" s="27">
        <f t="shared" si="7"/>
        <v>69.145302366826343</v>
      </c>
      <c r="AA26" s="33">
        <v>12075306.666666668</v>
      </c>
      <c r="AB26" s="33">
        <v>8175120.5500000007</v>
      </c>
      <c r="AC26" s="33">
        <f t="shared" si="11"/>
        <v>67.701142303632324</v>
      </c>
      <c r="AD26" s="32">
        <f t="shared" si="12"/>
        <v>326052688.50333333</v>
      </c>
      <c r="AE26" s="32">
        <f t="shared" si="13"/>
        <v>288738511.43000001</v>
      </c>
      <c r="AF26" s="32">
        <f t="shared" si="10"/>
        <v>88.555783040889764</v>
      </c>
    </row>
    <row r="27" spans="1:32" s="5" customFormat="1" ht="33.75" customHeight="1">
      <c r="A27" s="25" t="s">
        <v>53</v>
      </c>
      <c r="B27" s="26" t="s">
        <v>54</v>
      </c>
      <c r="C27" s="27">
        <v>4647844.666666667</v>
      </c>
      <c r="D27" s="27">
        <v>4128825.11</v>
      </c>
      <c r="E27" s="27">
        <f t="shared" si="0"/>
        <v>88.833113111783561</v>
      </c>
      <c r="F27" s="28">
        <v>904475.49</v>
      </c>
      <c r="G27" s="28">
        <v>930594.19</v>
      </c>
      <c r="H27" s="35">
        <f t="shared" si="1"/>
        <v>102.88771783080601</v>
      </c>
      <c r="I27" s="29">
        <v>5621634</v>
      </c>
      <c r="J27" s="29">
        <v>1496142.4</v>
      </c>
      <c r="K27" s="29">
        <f t="shared" si="2"/>
        <v>26.614012936452283</v>
      </c>
      <c r="L27" s="44">
        <v>4183365.34</v>
      </c>
      <c r="M27" s="30">
        <v>1429664.2</v>
      </c>
      <c r="N27" s="30">
        <f t="shared" si="3"/>
        <v>34.174978368014116</v>
      </c>
      <c r="O27" s="42">
        <v>6454876</v>
      </c>
      <c r="P27" s="31">
        <v>1296097.1200000001</v>
      </c>
      <c r="Q27" s="31">
        <f t="shared" si="4"/>
        <v>20.079349626545888</v>
      </c>
      <c r="R27" s="43">
        <v>5907671.8300000001</v>
      </c>
      <c r="S27" s="28">
        <v>3593696</v>
      </c>
      <c r="T27" s="28">
        <f t="shared" si="5"/>
        <v>60.831002523713302</v>
      </c>
      <c r="U27" s="32">
        <v>810500</v>
      </c>
      <c r="V27" s="32">
        <v>807462.8</v>
      </c>
      <c r="W27" s="32">
        <f t="shared" si="14"/>
        <v>99.625268352868602</v>
      </c>
      <c r="X27" s="27">
        <v>845682.24000000022</v>
      </c>
      <c r="Y27" s="27">
        <v>570647</v>
      </c>
      <c r="Z27" s="27">
        <f t="shared" si="7"/>
        <v>67.477708885077192</v>
      </c>
      <c r="AA27" s="33">
        <v>602317</v>
      </c>
      <c r="AB27" s="33">
        <v>641915</v>
      </c>
      <c r="AC27" s="41">
        <f t="shared" si="11"/>
        <v>106.57427899262349</v>
      </c>
      <c r="AD27" s="32">
        <f t="shared" si="12"/>
        <v>29978366.56666667</v>
      </c>
      <c r="AE27" s="32">
        <f t="shared" si="13"/>
        <v>14895043.82</v>
      </c>
      <c r="AF27" s="32">
        <f t="shared" si="10"/>
        <v>49.685975341171492</v>
      </c>
    </row>
    <row r="28" spans="1:32" s="5" customFormat="1" ht="33.75" customHeight="1">
      <c r="A28" s="25" t="s">
        <v>55</v>
      </c>
      <c r="B28" s="26" t="s">
        <v>56</v>
      </c>
      <c r="C28" s="27">
        <v>96567788.75</v>
      </c>
      <c r="D28" s="27">
        <v>70965017.819999993</v>
      </c>
      <c r="E28" s="27">
        <f t="shared" si="0"/>
        <v>73.48725567665025</v>
      </c>
      <c r="F28" s="28">
        <v>7638706.6300000008</v>
      </c>
      <c r="G28" s="28">
        <v>5443879.2400000002</v>
      </c>
      <c r="H28" s="28">
        <f t="shared" si="1"/>
        <v>71.267028617382564</v>
      </c>
      <c r="I28" s="29">
        <v>7123193.8300000001</v>
      </c>
      <c r="J28" s="29">
        <v>3741275.4</v>
      </c>
      <c r="K28" s="29">
        <f t="shared" si="2"/>
        <v>52.522442731282517</v>
      </c>
      <c r="L28" s="30">
        <v>9161611.6800000016</v>
      </c>
      <c r="M28" s="30">
        <v>6576256.3600000003</v>
      </c>
      <c r="N28" s="30">
        <f t="shared" si="3"/>
        <v>71.780562085556539</v>
      </c>
      <c r="O28" s="31">
        <v>6771660</v>
      </c>
      <c r="P28" s="31">
        <v>5146553.49</v>
      </c>
      <c r="Q28" s="31">
        <f t="shared" si="4"/>
        <v>76.001356978938688</v>
      </c>
      <c r="R28" s="28">
        <v>40304000</v>
      </c>
      <c r="S28" s="28">
        <v>45268513.399999999</v>
      </c>
      <c r="T28" s="35">
        <f t="shared" si="5"/>
        <v>112.3176692139738</v>
      </c>
      <c r="U28" s="32">
        <v>9900000</v>
      </c>
      <c r="V28" s="32">
        <v>6204906.71</v>
      </c>
      <c r="W28" s="32">
        <f t="shared" si="14"/>
        <v>62.675825353535352</v>
      </c>
      <c r="X28" s="27">
        <v>9612107.9800000004</v>
      </c>
      <c r="Y28" s="27">
        <v>4724386.7799999993</v>
      </c>
      <c r="Z28" s="27">
        <f t="shared" si="7"/>
        <v>49.150371488023993</v>
      </c>
      <c r="AA28" s="33">
        <v>8488705</v>
      </c>
      <c r="AB28" s="33">
        <v>4368351.58</v>
      </c>
      <c r="AC28" s="33">
        <f t="shared" si="11"/>
        <v>51.460753789889033</v>
      </c>
      <c r="AD28" s="32">
        <f t="shared" si="12"/>
        <v>195567773.86999997</v>
      </c>
      <c r="AE28" s="32">
        <f t="shared" si="13"/>
        <v>152439140.78</v>
      </c>
      <c r="AF28" s="32">
        <f t="shared" si="10"/>
        <v>77.946963225818109</v>
      </c>
    </row>
    <row r="29" spans="1:32" s="5" customFormat="1" ht="33.75" customHeight="1">
      <c r="A29" s="25" t="s">
        <v>57</v>
      </c>
      <c r="B29" s="26" t="s">
        <v>58</v>
      </c>
      <c r="C29" s="27">
        <v>20461887.636666667</v>
      </c>
      <c r="D29" s="27">
        <v>18851806.879999999</v>
      </c>
      <c r="E29" s="27">
        <f t="shared" si="0"/>
        <v>92.131318550584339</v>
      </c>
      <c r="F29" s="28">
        <v>2406671.4299999992</v>
      </c>
      <c r="G29" s="28">
        <v>1840037.4</v>
      </c>
      <c r="H29" s="28">
        <f t="shared" si="1"/>
        <v>76.455696322451487</v>
      </c>
      <c r="I29" s="29">
        <v>2605703.64</v>
      </c>
      <c r="J29" s="29">
        <v>1873850.9700000002</v>
      </c>
      <c r="K29" s="29">
        <f t="shared" si="2"/>
        <v>71.913434100280114</v>
      </c>
      <c r="L29" s="30">
        <v>5742324.7250000006</v>
      </c>
      <c r="M29" s="30">
        <v>4216919</v>
      </c>
      <c r="N29" s="30">
        <f t="shared" si="3"/>
        <v>73.435746007902736</v>
      </c>
      <c r="O29" s="31">
        <v>5524019.6366666667</v>
      </c>
      <c r="P29" s="31">
        <v>4042866.3500000006</v>
      </c>
      <c r="Q29" s="31">
        <f t="shared" si="4"/>
        <v>73.187037988872333</v>
      </c>
      <c r="R29" s="28">
        <v>13000000.000000002</v>
      </c>
      <c r="S29" s="28">
        <v>7453249.6300000008</v>
      </c>
      <c r="T29" s="28">
        <f t="shared" si="5"/>
        <v>57.332689461538465</v>
      </c>
      <c r="U29" s="32">
        <v>2775636.98</v>
      </c>
      <c r="V29" s="32">
        <v>2796699.9000000004</v>
      </c>
      <c r="W29" s="32">
        <f t="shared" si="14"/>
        <v>100.7588499559478</v>
      </c>
      <c r="X29" s="27">
        <v>1420406.2376000001</v>
      </c>
      <c r="Y29" s="27">
        <v>1305255.6000000001</v>
      </c>
      <c r="Z29" s="27">
        <f t="shared" si="7"/>
        <v>91.893119408250058</v>
      </c>
      <c r="AA29" s="33">
        <v>2188161.7987500001</v>
      </c>
      <c r="AB29" s="33">
        <v>1413614.71</v>
      </c>
      <c r="AC29" s="33">
        <f t="shared" si="11"/>
        <v>64.602842020527703</v>
      </c>
      <c r="AD29" s="32">
        <f t="shared" si="12"/>
        <v>56124812.084683329</v>
      </c>
      <c r="AE29" s="32">
        <f t="shared" si="13"/>
        <v>43794300.439999998</v>
      </c>
      <c r="AF29" s="32">
        <f t="shared" si="10"/>
        <v>78.030195226170974</v>
      </c>
    </row>
    <row r="30" spans="1:32" s="5" customFormat="1" ht="33.75" customHeight="1">
      <c r="A30" s="25" t="s">
        <v>59</v>
      </c>
      <c r="B30" s="26" t="s">
        <v>60</v>
      </c>
      <c r="C30" s="27">
        <v>28722950.446666662</v>
      </c>
      <c r="D30" s="27">
        <v>19245850.07</v>
      </c>
      <c r="E30" s="27">
        <f t="shared" si="0"/>
        <v>67.005129245813634</v>
      </c>
      <c r="F30" s="28">
        <v>4036882.8319999999</v>
      </c>
      <c r="G30" s="28">
        <v>3583641.9299999997</v>
      </c>
      <c r="H30" s="28">
        <f t="shared" si="1"/>
        <v>88.772502922125938</v>
      </c>
      <c r="I30" s="29">
        <v>5862318.8708333336</v>
      </c>
      <c r="J30" s="29">
        <v>3955877.5</v>
      </c>
      <c r="K30" s="29">
        <f t="shared" si="2"/>
        <v>67.479739453982802</v>
      </c>
      <c r="L30" s="30">
        <v>7952259.791666666</v>
      </c>
      <c r="M30" s="30">
        <v>5082050.5999999996</v>
      </c>
      <c r="N30" s="30">
        <f t="shared" si="3"/>
        <v>63.906999181862531</v>
      </c>
      <c r="O30" s="31">
        <v>6356599.984166665</v>
      </c>
      <c r="P30" s="31">
        <v>4755052.42</v>
      </c>
      <c r="Q30" s="31">
        <f t="shared" si="4"/>
        <v>74.804965419314115</v>
      </c>
      <c r="R30" s="28">
        <v>17790612.210000001</v>
      </c>
      <c r="S30" s="35">
        <v>18900136.760000002</v>
      </c>
      <c r="T30" s="35">
        <f t="shared" si="5"/>
        <v>106.23657318198609</v>
      </c>
      <c r="U30" s="32">
        <v>2105222</v>
      </c>
      <c r="V30" s="32">
        <v>2044855.7</v>
      </c>
      <c r="W30" s="32">
        <f t="shared" si="14"/>
        <v>97.132544691248711</v>
      </c>
      <c r="X30" s="27">
        <v>4256358.3929999992</v>
      </c>
      <c r="Y30" s="27">
        <v>2482380.2000000002</v>
      </c>
      <c r="Z30" s="27">
        <f t="shared" si="7"/>
        <v>58.321691239217991</v>
      </c>
      <c r="AA30" s="33">
        <v>4014147.5625</v>
      </c>
      <c r="AB30" s="33">
        <v>4030119.3000000003</v>
      </c>
      <c r="AC30" s="33">
        <f t="shared" si="11"/>
        <v>100.39788615767908</v>
      </c>
      <c r="AD30" s="32">
        <f t="shared" si="12"/>
        <v>81097352.090833336</v>
      </c>
      <c r="AE30" s="32">
        <f t="shared" si="13"/>
        <v>64079964.480000004</v>
      </c>
      <c r="AF30" s="32">
        <f t="shared" si="10"/>
        <v>79.016099574036701</v>
      </c>
    </row>
    <row r="31" spans="1:32" s="5" customFormat="1" ht="33.75" customHeight="1">
      <c r="A31" s="25" t="s">
        <v>61</v>
      </c>
      <c r="B31" s="26" t="s">
        <v>62</v>
      </c>
      <c r="C31" s="27">
        <v>21032106</v>
      </c>
      <c r="D31" s="27">
        <v>14001721.08</v>
      </c>
      <c r="E31" s="27">
        <f t="shared" si="0"/>
        <v>66.573081554457744</v>
      </c>
      <c r="F31" s="28">
        <v>6884120.4499999993</v>
      </c>
      <c r="G31" s="28">
        <v>6566838.8999999994</v>
      </c>
      <c r="H31" s="28">
        <f t="shared" si="1"/>
        <v>95.391109840328269</v>
      </c>
      <c r="I31" s="29">
        <v>12230110</v>
      </c>
      <c r="J31" s="29">
        <v>8965496</v>
      </c>
      <c r="K31" s="29">
        <f t="shared" si="2"/>
        <v>73.306748671925277</v>
      </c>
      <c r="L31" s="30">
        <v>10184617.82</v>
      </c>
      <c r="M31" s="30">
        <v>8114718.3600000003</v>
      </c>
      <c r="N31" s="30">
        <f t="shared" si="3"/>
        <v>79.676218621230504</v>
      </c>
      <c r="O31" s="31">
        <v>30504370</v>
      </c>
      <c r="P31" s="31">
        <v>22878094.390000001</v>
      </c>
      <c r="Q31" s="31">
        <f t="shared" si="4"/>
        <v>74.999399725350827</v>
      </c>
      <c r="R31" s="28">
        <v>12267420</v>
      </c>
      <c r="S31" s="28">
        <v>7513605.9699999997</v>
      </c>
      <c r="T31" s="28">
        <f t="shared" si="5"/>
        <v>61.248461127115561</v>
      </c>
      <c r="U31" s="32">
        <v>8310000</v>
      </c>
      <c r="V31" s="32">
        <v>12182313.24</v>
      </c>
      <c r="W31" s="38">
        <f t="shared" si="14"/>
        <v>146.59823393501804</v>
      </c>
      <c r="X31" s="27">
        <v>4922348</v>
      </c>
      <c r="Y31" s="27">
        <v>6358862.8699999992</v>
      </c>
      <c r="Z31" s="34">
        <f t="shared" si="7"/>
        <v>129.18352928317947</v>
      </c>
      <c r="AA31" s="33">
        <v>4189167</v>
      </c>
      <c r="AB31" s="33">
        <v>3384151.2</v>
      </c>
      <c r="AC31" s="33">
        <f t="shared" si="11"/>
        <v>80.783392020418376</v>
      </c>
      <c r="AD31" s="32">
        <f t="shared" si="12"/>
        <v>110524259.27000001</v>
      </c>
      <c r="AE31" s="32">
        <f t="shared" si="13"/>
        <v>89965802.010000005</v>
      </c>
      <c r="AF31" s="32">
        <f t="shared" si="10"/>
        <v>81.399144951718071</v>
      </c>
    </row>
    <row r="32" spans="1:32" s="5" customFormat="1" ht="33.75" customHeight="1">
      <c r="A32" s="25" t="s">
        <v>63</v>
      </c>
      <c r="B32" s="26" t="s">
        <v>64</v>
      </c>
      <c r="C32" s="27">
        <v>289832886.61250001</v>
      </c>
      <c r="D32" s="27">
        <v>63316717.050000004</v>
      </c>
      <c r="E32" s="27">
        <f t="shared" si="0"/>
        <v>21.845939496387452</v>
      </c>
      <c r="F32" s="28">
        <v>1454760</v>
      </c>
      <c r="G32" s="28">
        <v>1644915</v>
      </c>
      <c r="H32" s="35">
        <f t="shared" si="1"/>
        <v>113.07122824383403</v>
      </c>
      <c r="I32" s="29">
        <f>662510+303750+I46+1500000</f>
        <v>2466260</v>
      </c>
      <c r="J32" s="29">
        <v>2104374</v>
      </c>
      <c r="K32" s="29">
        <f t="shared" si="2"/>
        <v>85.326526805770683</v>
      </c>
      <c r="L32" s="30">
        <v>6552825</v>
      </c>
      <c r="M32" s="30">
        <v>2723762.71</v>
      </c>
      <c r="N32" s="30">
        <f t="shared" si="3"/>
        <v>41.566236089015042</v>
      </c>
      <c r="O32" s="31">
        <v>7807359.3033333328</v>
      </c>
      <c r="P32" s="31">
        <v>2789658</v>
      </c>
      <c r="Q32" s="31">
        <f t="shared" si="4"/>
        <v>35.731133813823099</v>
      </c>
      <c r="R32" s="28">
        <v>7385706.9100000001</v>
      </c>
      <c r="S32" s="35">
        <v>11288108.91</v>
      </c>
      <c r="T32" s="35">
        <f t="shared" si="5"/>
        <v>152.83721717573545</v>
      </c>
      <c r="U32" s="32">
        <v>1435729</v>
      </c>
      <c r="V32" s="32">
        <v>1107612.02</v>
      </c>
      <c r="W32" s="32">
        <f t="shared" si="14"/>
        <v>77.146315216868928</v>
      </c>
      <c r="X32" s="27">
        <v>14589592.9256</v>
      </c>
      <c r="Y32" s="27">
        <v>3684300</v>
      </c>
      <c r="Z32" s="27">
        <f t="shared" si="7"/>
        <v>25.252932133118325</v>
      </c>
      <c r="AA32" s="54">
        <v>7694577.7399999993</v>
      </c>
      <c r="AB32" s="33">
        <v>4988312.72</v>
      </c>
      <c r="AC32" s="55">
        <f t="shared" si="11"/>
        <v>64.82893393965503</v>
      </c>
      <c r="AD32" s="32">
        <f t="shared" si="12"/>
        <v>339219697.49143338</v>
      </c>
      <c r="AE32" s="32">
        <f t="shared" si="13"/>
        <v>93647760.409999996</v>
      </c>
      <c r="AF32" s="32">
        <f t="shared" si="10"/>
        <v>27.606816792342954</v>
      </c>
    </row>
    <row r="33" spans="1:32" s="52" customFormat="1" ht="33.75" customHeight="1">
      <c r="A33" s="75" t="s">
        <v>65</v>
      </c>
      <c r="B33" s="75"/>
      <c r="C33" s="45">
        <f>SUM(C19:C32)</f>
        <v>954913865.94583344</v>
      </c>
      <c r="D33" s="45">
        <f>SUM(D19:D32)</f>
        <v>578230756.8499999</v>
      </c>
      <c r="E33" s="45">
        <f t="shared" si="0"/>
        <v>60.553184687214447</v>
      </c>
      <c r="F33" s="46">
        <f>SUM(F19:F32)</f>
        <v>61814155.105000004</v>
      </c>
      <c r="G33" s="46">
        <f t="shared" ref="G33" si="15">SUM(G19:G32)</f>
        <v>47937192.879999995</v>
      </c>
      <c r="H33" s="46">
        <f t="shared" si="1"/>
        <v>77.550510556315075</v>
      </c>
      <c r="I33" s="47">
        <f>SUM(I19:I32)</f>
        <v>81363058.87506865</v>
      </c>
      <c r="J33" s="47">
        <f t="shared" ref="J33" si="16">SUM(J19:J32)</f>
        <v>54517328.199999996</v>
      </c>
      <c r="K33" s="47">
        <f t="shared" si="2"/>
        <v>67.005013028959823</v>
      </c>
      <c r="L33" s="48">
        <f>SUM(L19:L32)</f>
        <v>107227422.91</v>
      </c>
      <c r="M33" s="48">
        <f t="shared" ref="M33" si="17">SUM(M19:M32)</f>
        <v>80529583.559999987</v>
      </c>
      <c r="N33" s="48">
        <f t="shared" si="3"/>
        <v>75.1016683741355</v>
      </c>
      <c r="O33" s="49">
        <f>SUM(O19:O32)</f>
        <v>127447563.24416667</v>
      </c>
      <c r="P33" s="49">
        <f t="shared" ref="P33" si="18">SUM(P19:P32)</f>
        <v>92677947.520000011</v>
      </c>
      <c r="Q33" s="49">
        <f t="shared" si="4"/>
        <v>72.718493128382292</v>
      </c>
      <c r="R33" s="46">
        <f>SUM(R19:R32)</f>
        <v>315290007.62000006</v>
      </c>
      <c r="S33" s="46">
        <f t="shared" ref="S33" si="19">SUM(S19:S32)</f>
        <v>282353138.89000005</v>
      </c>
      <c r="T33" s="46">
        <f t="shared" si="5"/>
        <v>89.553468890870519</v>
      </c>
      <c r="U33" s="50">
        <f>SUM(U19:U32)</f>
        <v>64892784.562499993</v>
      </c>
      <c r="V33" s="50">
        <f t="shared" ref="V33" si="20">SUM(V19:V32)</f>
        <v>61006541.570000008</v>
      </c>
      <c r="W33" s="50">
        <f t="shared" si="14"/>
        <v>94.011286433922351</v>
      </c>
      <c r="X33" s="45">
        <f>SUM(X19:X32)</f>
        <v>73368701.837099999</v>
      </c>
      <c r="Y33" s="45">
        <f t="shared" ref="Y33" si="21">SUM(Y19:Y32)</f>
        <v>46177307.190000005</v>
      </c>
      <c r="Z33" s="45">
        <f t="shared" si="7"/>
        <v>62.938700063859862</v>
      </c>
      <c r="AA33" s="51">
        <f>SUM(AA19:AA32)</f>
        <v>57587837.075416669</v>
      </c>
      <c r="AB33" s="51">
        <f t="shared" ref="AB33" si="22">SUM(AB19:AB32)</f>
        <v>39845478.920000002</v>
      </c>
      <c r="AC33" s="51">
        <f t="shared" si="11"/>
        <v>69.190789138023391</v>
      </c>
      <c r="AD33" s="50">
        <f>SUM(AD19:AD32)</f>
        <v>1843905397.1750855</v>
      </c>
      <c r="AE33" s="50">
        <f>SUM(AE19:AE32)</f>
        <v>1283275275.5799999</v>
      </c>
      <c r="AF33" s="50">
        <f t="shared" si="10"/>
        <v>69.595505146089025</v>
      </c>
    </row>
    <row r="34" spans="1:32" s="52" customFormat="1" ht="33.75" customHeight="1">
      <c r="A34" s="66"/>
      <c r="B34" s="56" t="s">
        <v>66</v>
      </c>
      <c r="C34" s="45">
        <f>C18-C33</f>
        <v>31528890.074166536</v>
      </c>
      <c r="D34" s="45">
        <f>D18-D33</f>
        <v>369333011.98000014</v>
      </c>
      <c r="E34" s="45">
        <f t="shared" si="0"/>
        <v>1171.4113979629631</v>
      </c>
      <c r="F34" s="46">
        <f>F18-F33</f>
        <v>44090485.306800008</v>
      </c>
      <c r="G34" s="46">
        <f t="shared" ref="G34" si="23">G18-G33</f>
        <v>52671336.930000022</v>
      </c>
      <c r="H34" s="46">
        <f t="shared" si="1"/>
        <v>119.46191239105413</v>
      </c>
      <c r="I34" s="47">
        <f>I18-I33</f>
        <v>20243160.594931379</v>
      </c>
      <c r="J34" s="47">
        <f t="shared" ref="J34" si="24">J18-J33</f>
        <v>43372435.230000012</v>
      </c>
      <c r="K34" s="47">
        <f t="shared" si="2"/>
        <v>214.25723036974719</v>
      </c>
      <c r="L34" s="48">
        <f>L18-L33</f>
        <v>52693932.541166693</v>
      </c>
      <c r="M34" s="48">
        <f t="shared" ref="M34" si="25">M18-M33</f>
        <v>58936989.090000048</v>
      </c>
      <c r="N34" s="48">
        <f t="shared" si="3"/>
        <v>111.84777117167336</v>
      </c>
      <c r="O34" s="49">
        <f>O18-O33</f>
        <v>57017775.320026636</v>
      </c>
      <c r="P34" s="49">
        <f t="shared" ref="P34" si="26">P18-P33</f>
        <v>71667493.699999988</v>
      </c>
      <c r="Q34" s="49">
        <f t="shared" si="4"/>
        <v>125.69324793496084</v>
      </c>
      <c r="R34" s="46">
        <f>R18-R33</f>
        <v>251469826.58889991</v>
      </c>
      <c r="S34" s="46">
        <f t="shared" ref="S34" si="27">S18-S33</f>
        <v>240094911.11999995</v>
      </c>
      <c r="T34" s="46">
        <f t="shared" si="5"/>
        <v>95.476628101591075</v>
      </c>
      <c r="U34" s="50">
        <f>U18-U33</f>
        <v>27562820.837499999</v>
      </c>
      <c r="V34" s="50">
        <f t="shared" ref="V34" si="28">V18-V33</f>
        <v>42721303.169999957</v>
      </c>
      <c r="W34" s="50">
        <f t="shared" si="14"/>
        <v>154.99612112224889</v>
      </c>
      <c r="X34" s="45">
        <f>X18-X33</f>
        <v>42247285.51290001</v>
      </c>
      <c r="Y34" s="45">
        <f t="shared" ref="Y34" si="29">Y18-Y33</f>
        <v>47373244.359999992</v>
      </c>
      <c r="Z34" s="45">
        <f t="shared" si="7"/>
        <v>112.13322651353492</v>
      </c>
      <c r="AA34" s="51">
        <f>AA18-AA33</f>
        <v>63200169.947083339</v>
      </c>
      <c r="AB34" s="51">
        <f t="shared" ref="AB34" si="30">AB18-AB33</f>
        <v>44378281.839999989</v>
      </c>
      <c r="AC34" s="51">
        <f t="shared" si="11"/>
        <v>70.218611559363424</v>
      </c>
      <c r="AD34" s="50">
        <f>AD18-AD33</f>
        <v>590054346.72347498</v>
      </c>
      <c r="AE34" s="50">
        <f>AE18-AE33</f>
        <v>970549007.42000008</v>
      </c>
      <c r="AF34" s="50">
        <f>AE34*100/AD34</f>
        <v>164.48468057381183</v>
      </c>
    </row>
    <row r="35" spans="1:32" s="60" customFormat="1" ht="23.25" hidden="1">
      <c r="A35" s="57"/>
      <c r="B35" s="58" t="s">
        <v>67</v>
      </c>
      <c r="C35" s="59">
        <v>483989937.61000001</v>
      </c>
      <c r="D35" s="59">
        <v>29616019.390000001</v>
      </c>
      <c r="E35" s="59"/>
    </row>
    <row r="36" spans="1:32" s="60" customFormat="1" ht="23.25" hidden="1">
      <c r="A36" s="57"/>
      <c r="B36" s="58" t="s">
        <v>68</v>
      </c>
      <c r="C36" s="59">
        <f>SUM(C34:C35)</f>
        <v>515518827.68416655</v>
      </c>
      <c r="D36" s="59">
        <f t="shared" ref="D36" si="31">SUM(D34:D35)</f>
        <v>398949031.37000012</v>
      </c>
      <c r="E36" s="59"/>
    </row>
    <row r="37" spans="1:32" ht="23.25" hidden="1">
      <c r="A37" s="61" t="s">
        <v>69</v>
      </c>
      <c r="B37" s="58" t="s">
        <v>70</v>
      </c>
      <c r="C37" s="62">
        <v>10527622.550000001</v>
      </c>
      <c r="D37" s="62">
        <v>968947.52</v>
      </c>
      <c r="E37" s="62"/>
    </row>
    <row r="38" spans="1:32" ht="23.25" hidden="1">
      <c r="A38" s="61" t="s">
        <v>71</v>
      </c>
      <c r="B38" s="58" t="s">
        <v>72</v>
      </c>
      <c r="C38" s="62">
        <v>0</v>
      </c>
      <c r="D38" s="62">
        <v>3836666.69</v>
      </c>
      <c r="E38" s="62"/>
    </row>
    <row r="39" spans="1:32" ht="23.25" hidden="1">
      <c r="A39" s="61" t="s">
        <v>73</v>
      </c>
      <c r="B39" s="58" t="s">
        <v>74</v>
      </c>
      <c r="C39" s="62">
        <v>482464.08</v>
      </c>
      <c r="D39" s="62">
        <v>0</v>
      </c>
      <c r="E39" s="62"/>
    </row>
    <row r="40" spans="1:32" ht="23.25" hidden="1">
      <c r="A40" s="61" t="s">
        <v>75</v>
      </c>
      <c r="B40" s="58" t="s">
        <v>76</v>
      </c>
      <c r="C40" s="62">
        <v>147018816.19000003</v>
      </c>
      <c r="D40" s="62">
        <v>13240351.570000002</v>
      </c>
      <c r="E40" s="62"/>
    </row>
    <row r="41" spans="1:32" ht="23.25" hidden="1">
      <c r="A41" s="61"/>
      <c r="B41" s="58" t="s">
        <v>77</v>
      </c>
      <c r="C41" s="62">
        <f>SUM(C36-C37-C38-C39-C40)</f>
        <v>357489924.8641665</v>
      </c>
      <c r="D41" s="62">
        <f t="shared" ref="D41" si="32">SUM(D36-D37-D38-D39-D40)</f>
        <v>380903065.59000015</v>
      </c>
      <c r="E41" s="62"/>
    </row>
    <row r="42" spans="1:32" ht="28.5" hidden="1" customHeight="1"/>
    <row r="43" spans="1:32" ht="28.5" hidden="1" customHeight="1"/>
    <row r="44" spans="1:32" s="1" customFormat="1" ht="23.25">
      <c r="A44" s="63"/>
    </row>
    <row r="45" spans="1:32" s="1" customFormat="1" ht="23.25">
      <c r="A45" s="63"/>
    </row>
    <row r="46" spans="1:32" s="1" customFormat="1" ht="23.25">
      <c r="A46" s="63"/>
      <c r="I46" s="64"/>
    </row>
    <row r="47" spans="1:32" s="1" customFormat="1" ht="23.25">
      <c r="A47" s="63"/>
      <c r="B47" s="65"/>
      <c r="R47" s="64"/>
    </row>
    <row r="48" spans="1:32" s="1" customFormat="1" ht="23.25">
      <c r="A48" s="63"/>
      <c r="B48" s="65"/>
    </row>
    <row r="49" spans="1:2" s="1" customFormat="1" ht="23.25">
      <c r="A49" s="63"/>
      <c r="B49" s="65"/>
    </row>
    <row r="50" spans="1:2" s="1" customFormat="1" ht="23.25">
      <c r="A50" s="63"/>
    </row>
    <row r="51" spans="1:2" s="1" customFormat="1" ht="23.25">
      <c r="A51" s="63"/>
    </row>
    <row r="52" spans="1:2" s="1" customFormat="1" ht="23.25">
      <c r="A52" s="63"/>
    </row>
    <row r="53" spans="1:2" s="1" customFormat="1" ht="23.25">
      <c r="A53" s="63"/>
    </row>
    <row r="54" spans="1:2" s="1" customFormat="1" ht="23.25">
      <c r="A54" s="63"/>
    </row>
    <row r="55" spans="1:2" s="1" customFormat="1" ht="23.25">
      <c r="A55" s="63"/>
    </row>
    <row r="56" spans="1:2" s="1" customFormat="1" ht="23.25">
      <c r="A56" s="63"/>
    </row>
    <row r="57" spans="1:2" s="1" customFormat="1" ht="23.25">
      <c r="A57" s="63"/>
    </row>
    <row r="58" spans="1:2" s="1" customFormat="1" ht="23.25">
      <c r="A58" s="63"/>
    </row>
    <row r="59" spans="1:2" s="1" customFormat="1" ht="23.25">
      <c r="A59" s="63"/>
    </row>
    <row r="60" spans="1:2" s="1" customFormat="1" ht="23.25">
      <c r="A60" s="63"/>
    </row>
    <row r="61" spans="1:2" s="1" customFormat="1" ht="23.25">
      <c r="A61" s="63"/>
    </row>
    <row r="62" spans="1:2" s="1" customFormat="1" ht="23.25">
      <c r="A62" s="63"/>
    </row>
    <row r="63" spans="1:2" s="1" customFormat="1" ht="23.25">
      <c r="A63" s="63"/>
    </row>
    <row r="64" spans="1:2" s="1" customFormat="1" ht="23.25">
      <c r="A64" s="63"/>
    </row>
    <row r="65" spans="1:1" s="1" customFormat="1" ht="23.25">
      <c r="A65" s="63"/>
    </row>
    <row r="66" spans="1:1" s="1" customFormat="1" ht="23.25">
      <c r="A66" s="63"/>
    </row>
    <row r="67" spans="1:1" s="1" customFormat="1" ht="23.25">
      <c r="A67" s="63"/>
    </row>
    <row r="68" spans="1:1" s="1" customFormat="1" ht="23.25">
      <c r="A68" s="63"/>
    </row>
    <row r="69" spans="1:1" s="1" customFormat="1" ht="23.25">
      <c r="A69" s="63"/>
    </row>
    <row r="70" spans="1:1" s="1" customFormat="1" ht="23.25">
      <c r="A70" s="63"/>
    </row>
    <row r="71" spans="1:1" s="1" customFormat="1" ht="23.25">
      <c r="A71" s="63"/>
    </row>
    <row r="72" spans="1:1" s="1" customFormat="1" ht="23.25">
      <c r="A72" s="63"/>
    </row>
    <row r="73" spans="1:1" s="1" customFormat="1" ht="23.25">
      <c r="A73" s="63"/>
    </row>
    <row r="74" spans="1:1" s="1" customFormat="1" ht="23.25">
      <c r="A74" s="63"/>
    </row>
    <row r="75" spans="1:1" s="1" customFormat="1" ht="23.25">
      <c r="A75" s="63"/>
    </row>
    <row r="76" spans="1:1" s="1" customFormat="1" ht="23.25">
      <c r="A76" s="63"/>
    </row>
  </sheetData>
  <mergeCells count="26">
    <mergeCell ref="O5:Q5"/>
    <mergeCell ref="R5:T5"/>
    <mergeCell ref="U5:W5"/>
    <mergeCell ref="X5:Z5"/>
    <mergeCell ref="B1:E1"/>
    <mergeCell ref="B2:E2"/>
    <mergeCell ref="B3:E3"/>
    <mergeCell ref="A5:B7"/>
    <mergeCell ref="C5:E5"/>
    <mergeCell ref="F5:H5"/>
    <mergeCell ref="AA6:AA7"/>
    <mergeCell ref="AD6:AD7"/>
    <mergeCell ref="A18:B18"/>
    <mergeCell ref="A33:B33"/>
    <mergeCell ref="AA5:AC5"/>
    <mergeCell ref="AD5:AF5"/>
    <mergeCell ref="C6:C7"/>
    <mergeCell ref="F6:F7"/>
    <mergeCell ref="I6:I7"/>
    <mergeCell ref="L6:L7"/>
    <mergeCell ref="O6:O7"/>
    <mergeCell ref="R6:R7"/>
    <mergeCell ref="U6:U7"/>
    <mergeCell ref="X6:X7"/>
    <mergeCell ref="I5:K5"/>
    <mergeCell ref="L5:N5"/>
  </mergeCells>
  <printOptions horizontalCentered="1"/>
  <pageMargins left="0.15748031496062992" right="0.15748031496062992" top="0.15748031496062992" bottom="0.31496062992125984" header="0.15748031496062992" footer="0.15748031496062992"/>
  <pageSetup paperSize="5" scale="50" fitToWidth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F438E-B2EC-4090-BF6F-9BFB1872AE39}">
  <sheetPr>
    <tabColor theme="7"/>
  </sheetPr>
  <dimension ref="A1:F76"/>
  <sheetViews>
    <sheetView zoomScale="30" zoomScaleNormal="30" workbookViewId="0">
      <pane xSplit="2" ySplit="7" topLeftCell="C8" activePane="bottomRight" state="frozen"/>
      <selection activeCell="A2" sqref="A2"/>
      <selection pane="topRight" activeCell="A2" sqref="A2"/>
      <selection pane="bottomLeft" activeCell="A2" sqref="A2"/>
      <selection pane="bottomRight" activeCell="AG29" sqref="AG29"/>
    </sheetView>
  </sheetViews>
  <sheetFormatPr defaultColWidth="9" defaultRowHeight="28.5" customHeight="1"/>
  <cols>
    <col min="1" max="1" width="8.5703125" style="2" bestFit="1" customWidth="1"/>
    <col min="2" max="6" width="42.42578125" style="3" customWidth="1"/>
    <col min="7" max="16384" width="9" style="3"/>
  </cols>
  <sheetData>
    <row r="1" spans="1:5" s="1" customFormat="1" ht="28.5" customHeight="1">
      <c r="B1" s="92" t="s">
        <v>0</v>
      </c>
      <c r="C1" s="92"/>
      <c r="D1" s="92"/>
      <c r="E1" s="92"/>
    </row>
    <row r="2" spans="1:5" s="1" customFormat="1" ht="28.5" customHeight="1">
      <c r="B2" s="92" t="s">
        <v>1</v>
      </c>
      <c r="C2" s="92"/>
      <c r="D2" s="92"/>
      <c r="E2" s="92"/>
    </row>
    <row r="3" spans="1:5" ht="28.5" customHeight="1">
      <c r="B3" s="93" t="s">
        <v>78</v>
      </c>
      <c r="C3" s="93"/>
      <c r="D3" s="93"/>
      <c r="E3" s="93"/>
    </row>
    <row r="4" spans="1:5" ht="28.5" customHeight="1">
      <c r="A4" s="4"/>
      <c r="B4" s="4"/>
    </row>
    <row r="5" spans="1:5" s="5" customFormat="1" ht="28.5" customHeight="1">
      <c r="A5" s="94" t="s">
        <v>2</v>
      </c>
      <c r="B5" s="95"/>
      <c r="C5" s="102" t="s">
        <v>3</v>
      </c>
      <c r="D5" s="103"/>
      <c r="E5" s="104"/>
    </row>
    <row r="6" spans="1:5" s="12" customFormat="1" ht="28.5" customHeight="1">
      <c r="A6" s="96"/>
      <c r="B6" s="97"/>
      <c r="C6" s="80" t="s">
        <v>13</v>
      </c>
      <c r="D6" s="7" t="s">
        <v>14</v>
      </c>
      <c r="E6" s="7" t="s">
        <v>15</v>
      </c>
    </row>
    <row r="7" spans="1:5" s="12" customFormat="1" ht="28.5" customHeight="1">
      <c r="A7" s="98"/>
      <c r="B7" s="99"/>
      <c r="C7" s="81"/>
      <c r="D7" s="15">
        <v>243070</v>
      </c>
      <c r="E7" s="16"/>
    </row>
    <row r="8" spans="1:5" s="5" customFormat="1" ht="33.75" customHeight="1">
      <c r="A8" s="25" t="s">
        <v>16</v>
      </c>
      <c r="B8" s="26" t="s">
        <v>79</v>
      </c>
      <c r="C8" s="28">
        <v>415034999.99999994</v>
      </c>
      <c r="D8" s="28">
        <v>339738050.20999998</v>
      </c>
      <c r="E8" s="28">
        <v>81.85768675171974</v>
      </c>
    </row>
    <row r="9" spans="1:5" s="5" customFormat="1" ht="33.75" customHeight="1">
      <c r="A9" s="25" t="s">
        <v>18</v>
      </c>
      <c r="B9" s="26" t="s">
        <v>80</v>
      </c>
      <c r="C9" s="28">
        <v>1020000</v>
      </c>
      <c r="D9" s="28">
        <v>889300</v>
      </c>
      <c r="E9" s="28">
        <v>87.186274509803923</v>
      </c>
    </row>
    <row r="10" spans="1:5" s="5" customFormat="1" ht="33.75" customHeight="1">
      <c r="A10" s="25" t="s">
        <v>20</v>
      </c>
      <c r="B10" s="26" t="s">
        <v>81</v>
      </c>
      <c r="C10" s="28">
        <v>2500000</v>
      </c>
      <c r="D10" s="28">
        <v>3640901.3</v>
      </c>
      <c r="E10" s="28">
        <v>145.63605200000001</v>
      </c>
    </row>
    <row r="11" spans="1:5" s="5" customFormat="1" ht="33.75" customHeight="1">
      <c r="A11" s="25" t="s">
        <v>22</v>
      </c>
      <c r="B11" s="26" t="s">
        <v>82</v>
      </c>
      <c r="C11" s="28">
        <v>12000000</v>
      </c>
      <c r="D11" s="28">
        <v>14275759.060000001</v>
      </c>
      <c r="E11" s="35">
        <v>118.96465883333333</v>
      </c>
    </row>
    <row r="12" spans="1:5" s="5" customFormat="1" ht="33.75" customHeight="1">
      <c r="A12" s="25" t="s">
        <v>24</v>
      </c>
      <c r="B12" s="26" t="s">
        <v>83</v>
      </c>
      <c r="C12" s="28">
        <v>115677050</v>
      </c>
      <c r="D12" s="28">
        <v>107118406.83000001</v>
      </c>
      <c r="E12" s="35">
        <v>92.601260863758213</v>
      </c>
    </row>
    <row r="13" spans="1:5" s="5" customFormat="1" ht="33.6" customHeight="1">
      <c r="A13" s="25" t="s">
        <v>26</v>
      </c>
      <c r="B13" s="26" t="s">
        <v>84</v>
      </c>
      <c r="C13" s="28">
        <v>127500000</v>
      </c>
      <c r="D13" s="28">
        <v>122425095.05000001</v>
      </c>
      <c r="E13" s="35">
        <v>96.019682392156881</v>
      </c>
    </row>
    <row r="14" spans="1:5" s="5" customFormat="1" ht="33.75" customHeight="1">
      <c r="A14" s="25" t="s">
        <v>28</v>
      </c>
      <c r="B14" s="26" t="s">
        <v>85</v>
      </c>
      <c r="C14" s="28">
        <v>14350212</v>
      </c>
      <c r="D14" s="28">
        <v>14616006.41</v>
      </c>
      <c r="E14" s="28">
        <v>101.85219849016865</v>
      </c>
    </row>
    <row r="15" spans="1:5" s="5" customFormat="1" ht="33.75" customHeight="1">
      <c r="A15" s="25" t="s">
        <v>30</v>
      </c>
      <c r="B15" s="26" t="s">
        <v>86</v>
      </c>
      <c r="C15" s="28">
        <v>240037457.51999998</v>
      </c>
      <c r="D15" s="28">
        <v>287616795.59999996</v>
      </c>
      <c r="E15" s="28">
        <v>119.8216305786507</v>
      </c>
    </row>
    <row r="16" spans="1:5" s="5" customFormat="1" ht="33.75" customHeight="1">
      <c r="A16" s="25" t="s">
        <v>32</v>
      </c>
      <c r="B16" s="26" t="s">
        <v>33</v>
      </c>
      <c r="C16" s="28">
        <v>25106800</v>
      </c>
      <c r="D16" s="28">
        <v>24027217.789999999</v>
      </c>
      <c r="E16" s="28">
        <v>95.70004058661398</v>
      </c>
    </row>
    <row r="17" spans="1:5" s="5" customFormat="1" ht="33.75" customHeight="1">
      <c r="A17" s="25" t="s">
        <v>34</v>
      </c>
      <c r="B17" s="26" t="s">
        <v>87</v>
      </c>
      <c r="C17" s="28">
        <v>33216236.5</v>
      </c>
      <c r="D17" s="28">
        <v>33216236.579999998</v>
      </c>
      <c r="E17" s="28">
        <v>100.00000024084606</v>
      </c>
    </row>
    <row r="18" spans="1:5" s="52" customFormat="1" ht="33.75" customHeight="1">
      <c r="B18" s="68" t="s">
        <v>36</v>
      </c>
      <c r="C18" s="46">
        <v>986442756.01999998</v>
      </c>
      <c r="D18" s="46">
        <v>947563768.83000004</v>
      </c>
      <c r="E18" s="46">
        <v>96.058667677092075</v>
      </c>
    </row>
    <row r="19" spans="1:5" s="5" customFormat="1" ht="33.75" customHeight="1">
      <c r="A19" s="25" t="s">
        <v>37</v>
      </c>
      <c r="B19" s="26" t="s">
        <v>38</v>
      </c>
      <c r="C19" s="28">
        <v>129950546.72499999</v>
      </c>
      <c r="D19" s="28">
        <v>76782584.689999998</v>
      </c>
      <c r="E19" s="28">
        <v>59.086003579874514</v>
      </c>
    </row>
    <row r="20" spans="1:5" s="5" customFormat="1" ht="33.75" customHeight="1">
      <c r="A20" s="25" t="s">
        <v>39</v>
      </c>
      <c r="B20" s="26" t="s">
        <v>88</v>
      </c>
      <c r="C20" s="28">
        <v>3317877.9083333332</v>
      </c>
      <c r="D20" s="28">
        <v>1361827.06</v>
      </c>
      <c r="E20" s="28">
        <v>41.045122744859697</v>
      </c>
    </row>
    <row r="21" spans="1:5" s="5" customFormat="1" ht="33.75" customHeight="1">
      <c r="A21" s="25" t="s">
        <v>41</v>
      </c>
      <c r="B21" s="26" t="s">
        <v>89</v>
      </c>
      <c r="C21" s="28">
        <v>65043827.358333327</v>
      </c>
      <c r="D21" s="28">
        <v>45449940.329999991</v>
      </c>
      <c r="E21" s="28">
        <v>69.875870126171179</v>
      </c>
    </row>
    <row r="22" spans="1:5" s="5" customFormat="1" ht="33.4" customHeight="1">
      <c r="A22" s="25" t="s">
        <v>43</v>
      </c>
      <c r="B22" s="26" t="s">
        <v>90</v>
      </c>
      <c r="C22" s="28">
        <v>82702558.883333325</v>
      </c>
      <c r="D22" s="28">
        <v>74333038.019999996</v>
      </c>
      <c r="E22" s="28">
        <v>89.879973514314088</v>
      </c>
    </row>
    <row r="23" spans="1:5" s="5" customFormat="1" ht="33.75" customHeight="1">
      <c r="A23" s="25" t="s">
        <v>45</v>
      </c>
      <c r="B23" s="26" t="s">
        <v>91</v>
      </c>
      <c r="C23" s="28">
        <v>16666.666666666668</v>
      </c>
      <c r="D23" s="28">
        <v>0</v>
      </c>
      <c r="E23" s="28">
        <v>0</v>
      </c>
    </row>
    <row r="24" spans="1:5" s="5" customFormat="1" ht="33.75" customHeight="1">
      <c r="A24" s="25" t="s">
        <v>47</v>
      </c>
      <c r="B24" s="26" t="s">
        <v>92</v>
      </c>
      <c r="C24" s="28">
        <v>959206.16666666698</v>
      </c>
      <c r="D24" s="28">
        <v>161801.64000000001</v>
      </c>
      <c r="E24" s="28">
        <v>16.868286049731744</v>
      </c>
    </row>
    <row r="25" spans="1:5" s="5" customFormat="1" ht="33.75" customHeight="1">
      <c r="A25" s="25" t="s">
        <v>49</v>
      </c>
      <c r="B25" s="26" t="s">
        <v>93</v>
      </c>
      <c r="C25" s="28">
        <v>74700000</v>
      </c>
      <c r="D25" s="28">
        <v>66550145.990000002</v>
      </c>
      <c r="E25" s="28">
        <v>89.089887536813919</v>
      </c>
    </row>
    <row r="26" spans="1:5" s="5" customFormat="1" ht="33.75" customHeight="1">
      <c r="A26" s="25" t="s">
        <v>51</v>
      </c>
      <c r="B26" s="26" t="s">
        <v>52</v>
      </c>
      <c r="C26" s="28">
        <v>136957718.125</v>
      </c>
      <c r="D26" s="28">
        <v>123081481.11</v>
      </c>
      <c r="E26" s="28">
        <v>89.868232907958287</v>
      </c>
    </row>
    <row r="27" spans="1:5" s="5" customFormat="1" ht="33.75" customHeight="1">
      <c r="A27" s="25" t="s">
        <v>53</v>
      </c>
      <c r="B27" s="26" t="s">
        <v>54</v>
      </c>
      <c r="C27" s="28">
        <v>4647844.666666667</v>
      </c>
      <c r="D27" s="28">
        <v>4128825.11</v>
      </c>
      <c r="E27" s="28">
        <v>88.833113111783561</v>
      </c>
    </row>
    <row r="28" spans="1:5" s="5" customFormat="1" ht="33.75" customHeight="1">
      <c r="A28" s="25" t="s">
        <v>55</v>
      </c>
      <c r="B28" s="26" t="s">
        <v>56</v>
      </c>
      <c r="C28" s="28">
        <v>96567788.75</v>
      </c>
      <c r="D28" s="28">
        <v>70965017.819999993</v>
      </c>
      <c r="E28" s="28">
        <v>73.48725567665025</v>
      </c>
    </row>
    <row r="29" spans="1:5" s="5" customFormat="1" ht="33.75" customHeight="1">
      <c r="A29" s="25" t="s">
        <v>57</v>
      </c>
      <c r="B29" s="26" t="s">
        <v>58</v>
      </c>
      <c r="C29" s="28">
        <v>20461887.636666667</v>
      </c>
      <c r="D29" s="28">
        <v>18851806.879999999</v>
      </c>
      <c r="E29" s="28">
        <v>92.131318550584339</v>
      </c>
    </row>
    <row r="30" spans="1:5" s="5" customFormat="1" ht="33.75" customHeight="1">
      <c r="A30" s="25" t="s">
        <v>59</v>
      </c>
      <c r="B30" s="26" t="s">
        <v>60</v>
      </c>
      <c r="C30" s="28">
        <v>28722950.446666662</v>
      </c>
      <c r="D30" s="28">
        <v>19245850.07</v>
      </c>
      <c r="E30" s="28">
        <v>67.005129245813634</v>
      </c>
    </row>
    <row r="31" spans="1:5" s="5" customFormat="1" ht="33.75" customHeight="1">
      <c r="A31" s="25" t="s">
        <v>61</v>
      </c>
      <c r="B31" s="26" t="s">
        <v>62</v>
      </c>
      <c r="C31" s="28">
        <v>21032106</v>
      </c>
      <c r="D31" s="28">
        <v>14001721.08</v>
      </c>
      <c r="E31" s="28">
        <v>66.573081554457744</v>
      </c>
    </row>
    <row r="32" spans="1:5" s="5" customFormat="1" ht="33.75" customHeight="1">
      <c r="A32" s="25" t="s">
        <v>63</v>
      </c>
      <c r="B32" s="26" t="s">
        <v>94</v>
      </c>
      <c r="C32" s="28">
        <v>289832886.61250001</v>
      </c>
      <c r="D32" s="28">
        <v>63316717.050000004</v>
      </c>
      <c r="E32" s="28">
        <v>21.845939496387452</v>
      </c>
    </row>
    <row r="33" spans="1:5" s="52" customFormat="1" ht="33.75" customHeight="1">
      <c r="B33" s="68" t="s">
        <v>65</v>
      </c>
      <c r="C33" s="46">
        <v>954913865.94583344</v>
      </c>
      <c r="D33" s="46">
        <v>578230756.8499999</v>
      </c>
      <c r="E33" s="46">
        <v>60.553184687214447</v>
      </c>
    </row>
    <row r="34" spans="1:5" s="52" customFormat="1" ht="33.75" customHeight="1">
      <c r="A34" s="67"/>
      <c r="B34" s="56" t="s">
        <v>66</v>
      </c>
      <c r="C34" s="46">
        <v>31528890.074166536</v>
      </c>
      <c r="D34" s="46">
        <v>369333011.98000014</v>
      </c>
      <c r="E34" s="46">
        <v>1171.4113979629631</v>
      </c>
    </row>
    <row r="35" spans="1:5" s="60" customFormat="1" ht="23.25" hidden="1">
      <c r="A35" s="57"/>
      <c r="B35" s="58" t="s">
        <v>67</v>
      </c>
    </row>
    <row r="36" spans="1:5" s="60" customFormat="1" ht="23.25" hidden="1">
      <c r="A36" s="57"/>
      <c r="B36" s="58" t="s">
        <v>68</v>
      </c>
    </row>
    <row r="37" spans="1:5" ht="23.25" hidden="1">
      <c r="A37" s="61" t="s">
        <v>69</v>
      </c>
      <c r="B37" s="58" t="s">
        <v>70</v>
      </c>
    </row>
    <row r="38" spans="1:5" ht="23.25" hidden="1">
      <c r="A38" s="61" t="s">
        <v>71</v>
      </c>
      <c r="B38" s="58" t="s">
        <v>72</v>
      </c>
    </row>
    <row r="39" spans="1:5" ht="23.25" hidden="1">
      <c r="A39" s="61" t="s">
        <v>73</v>
      </c>
      <c r="B39" s="58" t="s">
        <v>74</v>
      </c>
    </row>
    <row r="40" spans="1:5" ht="23.25" hidden="1">
      <c r="A40" s="61" t="s">
        <v>75</v>
      </c>
      <c r="B40" s="58" t="s">
        <v>76</v>
      </c>
    </row>
    <row r="41" spans="1:5" ht="23.25" hidden="1">
      <c r="A41" s="61"/>
      <c r="B41" s="58" t="s">
        <v>77</v>
      </c>
    </row>
    <row r="42" spans="1:5" ht="28.5" hidden="1" customHeight="1"/>
    <row r="43" spans="1:5" ht="28.5" hidden="1" customHeight="1"/>
    <row r="44" spans="1:5" s="1" customFormat="1" ht="23.25">
      <c r="A44" s="63"/>
    </row>
    <row r="45" spans="1:5" s="1" customFormat="1" ht="23.25">
      <c r="A45" s="63"/>
    </row>
    <row r="46" spans="1:5" s="1" customFormat="1" ht="23.25">
      <c r="A46" s="63"/>
    </row>
    <row r="47" spans="1:5" s="1" customFormat="1" ht="23.25">
      <c r="A47" s="63"/>
      <c r="B47" s="65"/>
    </row>
    <row r="48" spans="1:5" s="1" customFormat="1" ht="23.25">
      <c r="A48" s="63"/>
      <c r="B48" s="65"/>
    </row>
    <row r="49" spans="1:6" s="1" customFormat="1" ht="23.25">
      <c r="A49" s="63"/>
      <c r="B49" s="65"/>
    </row>
    <row r="50" spans="1:6" s="1" customFormat="1" ht="23.25">
      <c r="A50" s="63"/>
      <c r="D50" s="69">
        <f>100*10/12</f>
        <v>83.333333333333329</v>
      </c>
      <c r="F50" s="1">
        <f>100*1/12</f>
        <v>8.3333333333333339</v>
      </c>
    </row>
    <row r="51" spans="1:6" s="1" customFormat="1" ht="23.25">
      <c r="A51" s="63"/>
      <c r="F51" s="1">
        <f>F50*10</f>
        <v>83.333333333333343</v>
      </c>
    </row>
    <row r="52" spans="1:6" s="1" customFormat="1" ht="23.25">
      <c r="A52" s="63"/>
    </row>
    <row r="53" spans="1:6" s="1" customFormat="1" ht="23.25">
      <c r="A53" s="63"/>
    </row>
    <row r="54" spans="1:6" s="1" customFormat="1" ht="23.25">
      <c r="A54" s="63"/>
    </row>
    <row r="55" spans="1:6" s="1" customFormat="1" ht="23.25">
      <c r="A55" s="63"/>
    </row>
    <row r="56" spans="1:6" s="1" customFormat="1" ht="23.25">
      <c r="A56" s="63"/>
    </row>
    <row r="57" spans="1:6" s="1" customFormat="1" ht="23.25">
      <c r="A57" s="63"/>
    </row>
    <row r="58" spans="1:6" s="1" customFormat="1" ht="23.25">
      <c r="A58" s="63"/>
    </row>
    <row r="59" spans="1:6" s="1" customFormat="1" ht="23.25">
      <c r="A59" s="63"/>
    </row>
    <row r="60" spans="1:6" s="1" customFormat="1" ht="23.25">
      <c r="A60" s="63"/>
    </row>
    <row r="61" spans="1:6" s="1" customFormat="1" ht="23.25">
      <c r="A61" s="63"/>
    </row>
    <row r="62" spans="1:6" s="1" customFormat="1" ht="23.25">
      <c r="A62" s="63"/>
    </row>
    <row r="63" spans="1:6" s="1" customFormat="1" ht="23.25">
      <c r="A63" s="63"/>
    </row>
    <row r="64" spans="1:6" s="1" customFormat="1" ht="23.25">
      <c r="A64" s="63"/>
    </row>
    <row r="65" spans="1:1" s="1" customFormat="1" ht="23.25">
      <c r="A65" s="63"/>
    </row>
    <row r="66" spans="1:1" s="1" customFormat="1" ht="23.25">
      <c r="A66" s="63"/>
    </row>
    <row r="67" spans="1:1" s="1" customFormat="1" ht="23.25">
      <c r="A67" s="63"/>
    </row>
    <row r="68" spans="1:1" s="1" customFormat="1" ht="23.25">
      <c r="A68" s="63"/>
    </row>
    <row r="69" spans="1:1" s="1" customFormat="1" ht="23.25">
      <c r="A69" s="63"/>
    </row>
    <row r="70" spans="1:1" s="1" customFormat="1" ht="23.25">
      <c r="A70" s="63"/>
    </row>
    <row r="71" spans="1:1" s="1" customFormat="1" ht="23.25">
      <c r="A71" s="63"/>
    </row>
    <row r="72" spans="1:1" s="1" customFormat="1" ht="23.25">
      <c r="A72" s="63"/>
    </row>
    <row r="73" spans="1:1" s="1" customFormat="1" ht="23.25">
      <c r="A73" s="63"/>
    </row>
    <row r="74" spans="1:1" s="1" customFormat="1" ht="23.25">
      <c r="A74" s="63"/>
    </row>
    <row r="75" spans="1:1" s="1" customFormat="1" ht="23.25">
      <c r="A75" s="63"/>
    </row>
    <row r="76" spans="1:1" s="1" customFormat="1" ht="23.25">
      <c r="A76" s="63"/>
    </row>
  </sheetData>
  <mergeCells count="6">
    <mergeCell ref="A5:B7"/>
    <mergeCell ref="C5:E5"/>
    <mergeCell ref="C6:C7"/>
    <mergeCell ref="B1:E1"/>
    <mergeCell ref="B2:E2"/>
    <mergeCell ref="B3:E3"/>
  </mergeCells>
  <printOptions horizontalCentered="1"/>
  <pageMargins left="0.15748031496062992" right="0.15748031496062992" top="0.15748031496062992" bottom="0.31496062992125984" header="0.15748031496062992" footer="0.15748031496062992"/>
  <pageSetup paperSize="5" scale="50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29A55-AE82-4D56-B92E-8F9639D76061}">
  <sheetPr>
    <tabColor theme="7"/>
  </sheetPr>
  <dimension ref="A1:E76"/>
  <sheetViews>
    <sheetView zoomScale="30" zoomScaleNormal="30" workbookViewId="0">
      <pane xSplit="2" ySplit="7" topLeftCell="C11" activePane="bottomRight" state="frozen"/>
      <selection activeCell="A2" sqref="A2"/>
      <selection pane="topRight" activeCell="A2" sqref="A2"/>
      <selection pane="bottomLeft" activeCell="A2" sqref="A2"/>
      <selection pane="bottomRight" activeCell="AG33" sqref="AG33"/>
    </sheetView>
  </sheetViews>
  <sheetFormatPr defaultColWidth="9" defaultRowHeight="28.5" customHeight="1"/>
  <cols>
    <col min="1" max="1" width="8.5703125" style="2" bestFit="1" customWidth="1"/>
    <col min="2" max="6" width="42.42578125" style="3" customWidth="1"/>
    <col min="7" max="16384" width="9" style="3"/>
  </cols>
  <sheetData>
    <row r="1" spans="1:5" s="1" customFormat="1" ht="28.5" customHeight="1">
      <c r="B1" s="92" t="s">
        <v>0</v>
      </c>
      <c r="C1" s="92"/>
      <c r="D1" s="92"/>
      <c r="E1" s="92"/>
    </row>
    <row r="2" spans="1:5" s="1" customFormat="1" ht="28.5" customHeight="1">
      <c r="B2" s="92" t="s">
        <v>1</v>
      </c>
      <c r="C2" s="92"/>
      <c r="D2" s="92"/>
      <c r="E2" s="92"/>
    </row>
    <row r="3" spans="1:5" ht="28.5" customHeight="1">
      <c r="B3" s="93" t="s">
        <v>78</v>
      </c>
      <c r="C3" s="93"/>
      <c r="D3" s="93"/>
      <c r="E3" s="93"/>
    </row>
    <row r="4" spans="1:5" ht="28.5" customHeight="1">
      <c r="A4" s="4"/>
      <c r="B4" s="4"/>
    </row>
    <row r="5" spans="1:5" s="5" customFormat="1" ht="28.5" customHeight="1">
      <c r="A5" s="94" t="s">
        <v>2</v>
      </c>
      <c r="B5" s="95"/>
      <c r="C5" s="90" t="s">
        <v>11</v>
      </c>
      <c r="D5" s="90"/>
      <c r="E5" s="90"/>
    </row>
    <row r="6" spans="1:5" s="12" customFormat="1" ht="28.5" customHeight="1">
      <c r="A6" s="96"/>
      <c r="B6" s="97"/>
      <c r="C6" s="80" t="s">
        <v>13</v>
      </c>
      <c r="D6" s="7" t="s">
        <v>14</v>
      </c>
      <c r="E6" s="7" t="s">
        <v>15</v>
      </c>
    </row>
    <row r="7" spans="1:5" s="12" customFormat="1" ht="28.5" customHeight="1">
      <c r="A7" s="98"/>
      <c r="B7" s="99"/>
      <c r="C7" s="81"/>
      <c r="D7" s="15">
        <v>243070</v>
      </c>
      <c r="E7" s="16"/>
    </row>
    <row r="8" spans="1:5" s="5" customFormat="1" ht="33.75" customHeight="1">
      <c r="A8" s="25" t="s">
        <v>16</v>
      </c>
      <c r="B8" s="26" t="s">
        <v>79</v>
      </c>
      <c r="C8" s="28">
        <v>64853453.109999999</v>
      </c>
      <c r="D8" s="28">
        <v>50242356.879999995</v>
      </c>
      <c r="E8" s="28">
        <v>77.470596353261783</v>
      </c>
    </row>
    <row r="9" spans="1:5" s="5" customFormat="1" ht="33.75" customHeight="1">
      <c r="A9" s="25" t="s">
        <v>18</v>
      </c>
      <c r="B9" s="26" t="s">
        <v>80</v>
      </c>
      <c r="C9" s="28">
        <v>160000</v>
      </c>
      <c r="D9" s="28">
        <v>176050</v>
      </c>
      <c r="E9" s="28">
        <v>110.03125</v>
      </c>
    </row>
    <row r="10" spans="1:5" s="5" customFormat="1" ht="33.75" customHeight="1">
      <c r="A10" s="25" t="s">
        <v>20</v>
      </c>
      <c r="B10" s="26" t="s">
        <v>81</v>
      </c>
      <c r="C10" s="28">
        <v>0</v>
      </c>
      <c r="D10" s="28">
        <v>0</v>
      </c>
      <c r="E10" s="28">
        <v>0</v>
      </c>
    </row>
    <row r="11" spans="1:5" s="5" customFormat="1" ht="33.75" customHeight="1">
      <c r="A11" s="25" t="s">
        <v>22</v>
      </c>
      <c r="B11" s="26" t="s">
        <v>82</v>
      </c>
      <c r="C11" s="28">
        <v>1015446.1439999999</v>
      </c>
      <c r="D11" s="28">
        <v>956195.11</v>
      </c>
      <c r="E11" s="28">
        <v>94.165024472238301</v>
      </c>
    </row>
    <row r="12" spans="1:5" s="5" customFormat="1" ht="33.75" customHeight="1">
      <c r="A12" s="25" t="s">
        <v>24</v>
      </c>
      <c r="B12" s="26" t="s">
        <v>83</v>
      </c>
      <c r="C12" s="28">
        <v>10252847.456</v>
      </c>
      <c r="D12" s="28">
        <v>8807591.129999999</v>
      </c>
      <c r="E12" s="28">
        <v>85.903854200481319</v>
      </c>
    </row>
    <row r="13" spans="1:5" s="5" customFormat="1" ht="33.6" customHeight="1">
      <c r="A13" s="25" t="s">
        <v>26</v>
      </c>
      <c r="B13" s="26" t="s">
        <v>84</v>
      </c>
      <c r="C13" s="28">
        <v>14498835.434999999</v>
      </c>
      <c r="D13" s="28">
        <v>6414892.6699999999</v>
      </c>
      <c r="E13" s="28">
        <v>44.244192568146083</v>
      </c>
    </row>
    <row r="14" spans="1:5" s="5" customFormat="1" ht="33.75" customHeight="1">
      <c r="A14" s="25" t="s">
        <v>28</v>
      </c>
      <c r="B14" s="26" t="s">
        <v>85</v>
      </c>
      <c r="C14" s="28">
        <v>455721.6</v>
      </c>
      <c r="D14" s="28">
        <v>519300</v>
      </c>
      <c r="E14" s="28">
        <v>113.95114912262224</v>
      </c>
    </row>
    <row r="15" spans="1:5" s="5" customFormat="1" ht="33.75" customHeight="1">
      <c r="A15" s="25" t="s">
        <v>30</v>
      </c>
      <c r="B15" s="26" t="s">
        <v>86</v>
      </c>
      <c r="C15" s="28">
        <v>20887715.297499999</v>
      </c>
      <c r="D15" s="28">
        <v>13995083.33</v>
      </c>
      <c r="E15" s="28">
        <v>67.001503662179076</v>
      </c>
    </row>
    <row r="16" spans="1:5" s="5" customFormat="1" ht="33.75" customHeight="1">
      <c r="A16" s="25" t="s">
        <v>32</v>
      </c>
      <c r="B16" s="26" t="s">
        <v>33</v>
      </c>
      <c r="C16" s="28">
        <v>6216003</v>
      </c>
      <c r="D16" s="28">
        <v>664306.66</v>
      </c>
      <c r="E16" s="28">
        <v>10.687038921956763</v>
      </c>
    </row>
    <row r="17" spans="1:5" s="5" customFormat="1" ht="33.75" customHeight="1">
      <c r="A17" s="25" t="s">
        <v>34</v>
      </c>
      <c r="B17" s="26" t="s">
        <v>87</v>
      </c>
      <c r="C17" s="28">
        <v>2447984.98</v>
      </c>
      <c r="D17" s="28">
        <v>2447984.98</v>
      </c>
      <c r="E17" s="28">
        <v>100</v>
      </c>
    </row>
    <row r="18" spans="1:5" s="52" customFormat="1" ht="33.75" customHeight="1">
      <c r="B18" s="68" t="s">
        <v>36</v>
      </c>
      <c r="C18" s="46">
        <v>120788007.02250001</v>
      </c>
      <c r="D18" s="46">
        <v>84223760.75999999</v>
      </c>
      <c r="E18" s="46">
        <v>69.728578884748927</v>
      </c>
    </row>
    <row r="19" spans="1:5" s="5" customFormat="1" ht="33.75" customHeight="1">
      <c r="A19" s="25" t="s">
        <v>37</v>
      </c>
      <c r="B19" s="26" t="s">
        <v>38</v>
      </c>
      <c r="C19" s="28">
        <v>4715596.71</v>
      </c>
      <c r="D19" s="28">
        <v>2423937.63</v>
      </c>
      <c r="E19" s="28">
        <v>51.402564279081446</v>
      </c>
    </row>
    <row r="20" spans="1:5" s="5" customFormat="1" ht="33.75" customHeight="1">
      <c r="A20" s="25" t="s">
        <v>39</v>
      </c>
      <c r="B20" s="26" t="s">
        <v>88</v>
      </c>
      <c r="C20" s="28">
        <v>1710096.5925</v>
      </c>
      <c r="D20" s="28">
        <v>1046447.78</v>
      </c>
      <c r="E20" s="28">
        <v>61.19232004726657</v>
      </c>
    </row>
    <row r="21" spans="1:5" s="5" customFormat="1" ht="33.75" customHeight="1">
      <c r="A21" s="25" t="s">
        <v>41</v>
      </c>
      <c r="B21" s="26" t="s">
        <v>89</v>
      </c>
      <c r="C21" s="28">
        <v>1462388.25</v>
      </c>
      <c r="D21" s="28">
        <v>1627341</v>
      </c>
      <c r="E21" s="28">
        <v>111.27968239624464</v>
      </c>
    </row>
    <row r="22" spans="1:5" s="5" customFormat="1" ht="33.4" customHeight="1">
      <c r="A22" s="25" t="s">
        <v>43</v>
      </c>
      <c r="B22" s="26" t="s">
        <v>90</v>
      </c>
      <c r="C22" s="28">
        <v>3015739.5</v>
      </c>
      <c r="D22" s="28">
        <v>1595461</v>
      </c>
      <c r="E22" s="28">
        <v>52.904470031314041</v>
      </c>
    </row>
    <row r="23" spans="1:5" s="5" customFormat="1" ht="33.75" customHeight="1">
      <c r="A23" s="25" t="s">
        <v>45</v>
      </c>
      <c r="B23" s="26" t="s">
        <v>91</v>
      </c>
      <c r="C23" s="28">
        <v>0</v>
      </c>
      <c r="D23" s="28">
        <v>0</v>
      </c>
      <c r="E23" s="28" t="e">
        <v>#DIV/0!</v>
      </c>
    </row>
    <row r="24" spans="1:5" s="5" customFormat="1" ht="33.75" customHeight="1">
      <c r="A24" s="25" t="s">
        <v>47</v>
      </c>
      <c r="B24" s="26" t="s">
        <v>92</v>
      </c>
      <c r="C24" s="28">
        <v>198273.25500000006</v>
      </c>
      <c r="D24" s="28">
        <v>127957.75</v>
      </c>
      <c r="E24" s="28">
        <v>64.53606160851092</v>
      </c>
    </row>
    <row r="25" spans="1:5" s="5" customFormat="1" ht="33.75" customHeight="1">
      <c r="A25" s="25" t="s">
        <v>49</v>
      </c>
      <c r="B25" s="26" t="s">
        <v>93</v>
      </c>
      <c r="C25" s="28">
        <v>7233360</v>
      </c>
      <c r="D25" s="28">
        <v>6022748.7000000002</v>
      </c>
      <c r="E25" s="28">
        <v>83.263499950230596</v>
      </c>
    </row>
    <row r="26" spans="1:5" s="5" customFormat="1" ht="33.75" customHeight="1">
      <c r="A26" s="25" t="s">
        <v>51</v>
      </c>
      <c r="B26" s="26" t="s">
        <v>52</v>
      </c>
      <c r="C26" s="28">
        <v>12075306.666666668</v>
      </c>
      <c r="D26" s="28">
        <v>8175120.5500000007</v>
      </c>
      <c r="E26" s="28">
        <v>67.701142303632324</v>
      </c>
    </row>
    <row r="27" spans="1:5" s="5" customFormat="1" ht="33.75" customHeight="1">
      <c r="A27" s="25" t="s">
        <v>53</v>
      </c>
      <c r="B27" s="26" t="s">
        <v>54</v>
      </c>
      <c r="C27" s="28">
        <v>602317</v>
      </c>
      <c r="D27" s="28">
        <v>641915</v>
      </c>
      <c r="E27" s="28">
        <v>106.57427899262349</v>
      </c>
    </row>
    <row r="28" spans="1:5" s="5" customFormat="1" ht="33.75" customHeight="1">
      <c r="A28" s="25" t="s">
        <v>55</v>
      </c>
      <c r="B28" s="26" t="s">
        <v>56</v>
      </c>
      <c r="C28" s="28">
        <v>8488705</v>
      </c>
      <c r="D28" s="28">
        <v>4368351.58</v>
      </c>
      <c r="E28" s="28">
        <v>51.460753789889033</v>
      </c>
    </row>
    <row r="29" spans="1:5" s="5" customFormat="1" ht="33.75" customHeight="1">
      <c r="A29" s="25" t="s">
        <v>57</v>
      </c>
      <c r="B29" s="26" t="s">
        <v>58</v>
      </c>
      <c r="C29" s="28">
        <v>2188161.7987500001</v>
      </c>
      <c r="D29" s="28">
        <v>1413614.71</v>
      </c>
      <c r="E29" s="28">
        <v>64.602842020527703</v>
      </c>
    </row>
    <row r="30" spans="1:5" s="5" customFormat="1" ht="33.75" customHeight="1">
      <c r="A30" s="25" t="s">
        <v>59</v>
      </c>
      <c r="B30" s="26" t="s">
        <v>60</v>
      </c>
      <c r="C30" s="28">
        <v>4014147.5625</v>
      </c>
      <c r="D30" s="35">
        <v>4030119.3000000003</v>
      </c>
      <c r="E30" s="35">
        <v>100.39788615767908</v>
      </c>
    </row>
    <row r="31" spans="1:5" s="5" customFormat="1" ht="33.75" customHeight="1">
      <c r="A31" s="25" t="s">
        <v>61</v>
      </c>
      <c r="B31" s="26" t="s">
        <v>62</v>
      </c>
      <c r="C31" s="28">
        <v>4189167</v>
      </c>
      <c r="D31" s="28">
        <v>3384151.2</v>
      </c>
      <c r="E31" s="28">
        <v>80.783392020418376</v>
      </c>
    </row>
    <row r="32" spans="1:5" s="5" customFormat="1" ht="33.75" customHeight="1">
      <c r="A32" s="25" t="s">
        <v>63</v>
      </c>
      <c r="B32" s="26" t="s">
        <v>94</v>
      </c>
      <c r="C32" s="28">
        <v>7694577.7399999993</v>
      </c>
      <c r="D32" s="35">
        <v>4988312.72</v>
      </c>
      <c r="E32" s="35">
        <v>64.82893393965503</v>
      </c>
    </row>
    <row r="33" spans="1:5" s="52" customFormat="1" ht="33.75" customHeight="1">
      <c r="B33" s="68" t="s">
        <v>65</v>
      </c>
      <c r="C33" s="46">
        <v>57587837.075416669</v>
      </c>
      <c r="D33" s="46">
        <v>39845478.920000002</v>
      </c>
      <c r="E33" s="46">
        <v>69.190789138023391</v>
      </c>
    </row>
    <row r="34" spans="1:5" s="52" customFormat="1" ht="33.75" customHeight="1">
      <c r="A34" s="67"/>
      <c r="B34" s="56" t="s">
        <v>66</v>
      </c>
      <c r="C34" s="46">
        <v>63200169.947083339</v>
      </c>
      <c r="D34" s="46">
        <v>44378281.839999989</v>
      </c>
      <c r="E34" s="46">
        <v>70.218611559363424</v>
      </c>
    </row>
    <row r="35" spans="1:5" s="60" customFormat="1" ht="23.25" hidden="1">
      <c r="A35" s="57"/>
      <c r="B35" s="58" t="s">
        <v>67</v>
      </c>
    </row>
    <row r="36" spans="1:5" s="60" customFormat="1" ht="23.25" hidden="1">
      <c r="A36" s="57"/>
      <c r="B36" s="58" t="s">
        <v>68</v>
      </c>
    </row>
    <row r="37" spans="1:5" ht="23.25" hidden="1">
      <c r="A37" s="61" t="s">
        <v>69</v>
      </c>
      <c r="B37" s="58" t="s">
        <v>70</v>
      </c>
    </row>
    <row r="38" spans="1:5" ht="23.25" hidden="1">
      <c r="A38" s="61" t="s">
        <v>71</v>
      </c>
      <c r="B38" s="58" t="s">
        <v>72</v>
      </c>
    </row>
    <row r="39" spans="1:5" ht="23.25" hidden="1">
      <c r="A39" s="61" t="s">
        <v>73</v>
      </c>
      <c r="B39" s="58" t="s">
        <v>74</v>
      </c>
    </row>
    <row r="40" spans="1:5" ht="23.25" hidden="1">
      <c r="A40" s="61" t="s">
        <v>75</v>
      </c>
      <c r="B40" s="58" t="s">
        <v>76</v>
      </c>
    </row>
    <row r="41" spans="1:5" ht="23.25" hidden="1">
      <c r="A41" s="61"/>
      <c r="B41" s="58" t="s">
        <v>77</v>
      </c>
    </row>
    <row r="42" spans="1:5" ht="28.5" hidden="1" customHeight="1"/>
    <row r="43" spans="1:5" ht="28.5" hidden="1" customHeight="1"/>
    <row r="44" spans="1:5" s="1" customFormat="1" ht="23.25">
      <c r="A44" s="63"/>
    </row>
    <row r="45" spans="1:5" s="1" customFormat="1" ht="23.25">
      <c r="A45" s="63"/>
    </row>
    <row r="46" spans="1:5" s="1" customFormat="1" ht="23.25">
      <c r="A46" s="63"/>
    </row>
    <row r="47" spans="1:5" s="1" customFormat="1" ht="23.25">
      <c r="A47" s="63"/>
      <c r="B47" s="65"/>
    </row>
    <row r="48" spans="1:5" s="1" customFormat="1" ht="23.25">
      <c r="A48" s="63"/>
      <c r="B48" s="65"/>
    </row>
    <row r="49" spans="1:2" s="1" customFormat="1" ht="23.25">
      <c r="A49" s="63"/>
      <c r="B49" s="65"/>
    </row>
    <row r="50" spans="1:2" s="1" customFormat="1" ht="23.25">
      <c r="A50" s="63"/>
    </row>
    <row r="51" spans="1:2" s="1" customFormat="1" ht="23.25">
      <c r="A51" s="63"/>
    </row>
    <row r="52" spans="1:2" s="1" customFormat="1" ht="23.25">
      <c r="A52" s="63"/>
    </row>
    <row r="53" spans="1:2" s="1" customFormat="1" ht="23.25">
      <c r="A53" s="63"/>
    </row>
    <row r="54" spans="1:2" s="1" customFormat="1" ht="23.25">
      <c r="A54" s="63"/>
    </row>
    <row r="55" spans="1:2" s="1" customFormat="1" ht="23.25">
      <c r="A55" s="63"/>
    </row>
    <row r="56" spans="1:2" s="1" customFormat="1" ht="23.25">
      <c r="A56" s="63"/>
    </row>
    <row r="57" spans="1:2" s="1" customFormat="1" ht="23.25">
      <c r="A57" s="63"/>
    </row>
    <row r="58" spans="1:2" s="1" customFormat="1" ht="23.25">
      <c r="A58" s="63"/>
    </row>
    <row r="59" spans="1:2" s="1" customFormat="1" ht="23.25">
      <c r="A59" s="63"/>
    </row>
    <row r="60" spans="1:2" s="1" customFormat="1" ht="23.25">
      <c r="A60" s="63"/>
    </row>
    <row r="61" spans="1:2" s="1" customFormat="1" ht="23.25">
      <c r="A61" s="63"/>
    </row>
    <row r="62" spans="1:2" s="1" customFormat="1" ht="23.25">
      <c r="A62" s="63"/>
    </row>
    <row r="63" spans="1:2" s="1" customFormat="1" ht="23.25">
      <c r="A63" s="63"/>
    </row>
    <row r="64" spans="1:2" s="1" customFormat="1" ht="23.25">
      <c r="A64" s="63"/>
    </row>
    <row r="65" spans="1:1" s="1" customFormat="1" ht="23.25">
      <c r="A65" s="63"/>
    </row>
    <row r="66" spans="1:1" s="1" customFormat="1" ht="23.25">
      <c r="A66" s="63"/>
    </row>
    <row r="67" spans="1:1" s="1" customFormat="1" ht="23.25">
      <c r="A67" s="63"/>
    </row>
    <row r="68" spans="1:1" s="1" customFormat="1" ht="23.25">
      <c r="A68" s="63"/>
    </row>
    <row r="69" spans="1:1" s="1" customFormat="1" ht="23.25">
      <c r="A69" s="63"/>
    </row>
    <row r="70" spans="1:1" s="1" customFormat="1" ht="23.25">
      <c r="A70" s="63"/>
    </row>
    <row r="71" spans="1:1" s="1" customFormat="1" ht="23.25">
      <c r="A71" s="63"/>
    </row>
    <row r="72" spans="1:1" s="1" customFormat="1" ht="23.25">
      <c r="A72" s="63"/>
    </row>
    <row r="73" spans="1:1" s="1" customFormat="1" ht="23.25">
      <c r="A73" s="63"/>
    </row>
    <row r="74" spans="1:1" s="1" customFormat="1" ht="23.25">
      <c r="A74" s="63"/>
    </row>
    <row r="75" spans="1:1" s="1" customFormat="1" ht="23.25">
      <c r="A75" s="63"/>
    </row>
    <row r="76" spans="1:1" s="1" customFormat="1" ht="23.25">
      <c r="A76" s="63"/>
    </row>
  </sheetData>
  <mergeCells count="6">
    <mergeCell ref="B1:E1"/>
    <mergeCell ref="B2:E2"/>
    <mergeCell ref="B3:E3"/>
    <mergeCell ref="A5:B7"/>
    <mergeCell ref="C5:E5"/>
    <mergeCell ref="C6:C7"/>
  </mergeCells>
  <printOptions horizontalCentered="1"/>
  <pageMargins left="0.15748031496062992" right="0.15748031496062992" top="0.15748031496062992" bottom="0.31496062992125984" header="0.15748031496062992" footer="0.15748031496062992"/>
  <pageSetup paperSize="5" scale="50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B4A87-7EB6-40F5-8CCE-36CD89CD57E0}">
  <sheetPr>
    <tabColor theme="7"/>
  </sheetPr>
  <dimension ref="A1:E76"/>
  <sheetViews>
    <sheetView zoomScale="30" zoomScaleNormal="30" workbookViewId="0">
      <pane xSplit="2" ySplit="7" topLeftCell="C8" activePane="bottomRight" state="frozen"/>
      <selection activeCell="A2" sqref="A2"/>
      <selection pane="topRight" activeCell="A2" sqref="A2"/>
      <selection pane="bottomLeft" activeCell="A2" sqref="A2"/>
      <selection pane="bottomRight" activeCell="C5" sqref="C5:E34"/>
    </sheetView>
  </sheetViews>
  <sheetFormatPr defaultColWidth="9" defaultRowHeight="28.5" customHeight="1"/>
  <cols>
    <col min="1" max="1" width="8.5703125" style="2" bestFit="1" customWidth="1"/>
    <col min="2" max="6" width="42.42578125" style="3" customWidth="1"/>
    <col min="7" max="16384" width="9" style="3"/>
  </cols>
  <sheetData>
    <row r="1" spans="1:5" s="1" customFormat="1" ht="28.5" customHeight="1">
      <c r="B1" s="92" t="s">
        <v>0</v>
      </c>
      <c r="C1" s="92"/>
      <c r="D1" s="92"/>
      <c r="E1" s="92"/>
    </row>
    <row r="2" spans="1:5" s="1" customFormat="1" ht="28.5" customHeight="1">
      <c r="B2" s="92" t="s">
        <v>1</v>
      </c>
      <c r="C2" s="92"/>
      <c r="D2" s="92"/>
      <c r="E2" s="92"/>
    </row>
    <row r="3" spans="1:5" ht="28.5" customHeight="1">
      <c r="B3" s="93" t="s">
        <v>78</v>
      </c>
      <c r="C3" s="93"/>
      <c r="D3" s="93"/>
      <c r="E3" s="93"/>
    </row>
    <row r="4" spans="1:5" ht="28.5" customHeight="1">
      <c r="A4" s="4"/>
      <c r="B4" s="4"/>
    </row>
    <row r="5" spans="1:5" s="5" customFormat="1" ht="28.5" customHeight="1">
      <c r="A5" s="94" t="s">
        <v>2</v>
      </c>
      <c r="B5" s="95"/>
      <c r="C5" s="90" t="s">
        <v>10</v>
      </c>
      <c r="D5" s="90"/>
      <c r="E5" s="90"/>
    </row>
    <row r="6" spans="1:5" s="12" customFormat="1" ht="28.5" customHeight="1">
      <c r="A6" s="96"/>
      <c r="B6" s="97"/>
      <c r="C6" s="80" t="s">
        <v>13</v>
      </c>
      <c r="D6" s="7" t="s">
        <v>14</v>
      </c>
      <c r="E6" s="7" t="s">
        <v>15</v>
      </c>
    </row>
    <row r="7" spans="1:5" s="12" customFormat="1" ht="28.5" customHeight="1">
      <c r="A7" s="98"/>
      <c r="B7" s="99"/>
      <c r="C7" s="81"/>
      <c r="D7" s="15">
        <v>243070</v>
      </c>
      <c r="E7" s="16"/>
    </row>
    <row r="8" spans="1:5" s="5" customFormat="1" ht="33.75" customHeight="1">
      <c r="A8" s="25" t="s">
        <v>16</v>
      </c>
      <c r="B8" s="26" t="s">
        <v>79</v>
      </c>
      <c r="C8" s="28">
        <v>30519822.920000002</v>
      </c>
      <c r="D8" s="28">
        <v>29575296.319999997</v>
      </c>
      <c r="E8" s="28">
        <v>96.905202882481191</v>
      </c>
    </row>
    <row r="9" spans="1:5" s="5" customFormat="1" ht="33.75" customHeight="1">
      <c r="A9" s="25" t="s">
        <v>18</v>
      </c>
      <c r="B9" s="26" t="s">
        <v>80</v>
      </c>
      <c r="C9" s="28">
        <v>400000</v>
      </c>
      <c r="D9" s="28">
        <v>382000</v>
      </c>
      <c r="E9" s="28">
        <v>95.5</v>
      </c>
    </row>
    <row r="10" spans="1:5" s="5" customFormat="1" ht="33.75" customHeight="1">
      <c r="A10" s="25" t="s">
        <v>20</v>
      </c>
      <c r="B10" s="26" t="s">
        <v>81</v>
      </c>
      <c r="C10" s="28">
        <v>135031.5</v>
      </c>
      <c r="D10" s="28">
        <v>13749</v>
      </c>
      <c r="E10" s="28">
        <v>10.182068628431145</v>
      </c>
    </row>
    <row r="11" spans="1:5" s="5" customFormat="1" ht="33.75" customHeight="1">
      <c r="A11" s="25" t="s">
        <v>22</v>
      </c>
      <c r="B11" s="26" t="s">
        <v>82</v>
      </c>
      <c r="C11" s="28">
        <v>709553.25</v>
      </c>
      <c r="D11" s="28">
        <v>347645.75</v>
      </c>
      <c r="E11" s="28">
        <v>48.995019048957921</v>
      </c>
    </row>
    <row r="12" spans="1:5" s="5" customFormat="1" ht="33.75" customHeight="1">
      <c r="A12" s="25" t="s">
        <v>24</v>
      </c>
      <c r="B12" s="26" t="s">
        <v>83</v>
      </c>
      <c r="C12" s="28">
        <v>3144314.95</v>
      </c>
      <c r="D12" s="28">
        <v>2714041.7</v>
      </c>
      <c r="E12" s="28">
        <v>86.315834868895678</v>
      </c>
    </row>
    <row r="13" spans="1:5" s="5" customFormat="1" ht="33.6" customHeight="1">
      <c r="A13" s="25" t="s">
        <v>26</v>
      </c>
      <c r="B13" s="26" t="s">
        <v>84</v>
      </c>
      <c r="C13" s="28">
        <v>12067341.720000001</v>
      </c>
      <c r="D13" s="28">
        <v>4366960.7299999995</v>
      </c>
      <c r="E13" s="28">
        <v>36.188257789719735</v>
      </c>
    </row>
    <row r="14" spans="1:5" s="5" customFormat="1" ht="33.75" customHeight="1">
      <c r="A14" s="25" t="s">
        <v>28</v>
      </c>
      <c r="B14" s="26" t="s">
        <v>85</v>
      </c>
      <c r="C14" s="28">
        <v>856021</v>
      </c>
      <c r="D14" s="28">
        <v>480105</v>
      </c>
      <c r="E14" s="28">
        <v>56.08565677711178</v>
      </c>
    </row>
    <row r="15" spans="1:5" s="5" customFormat="1" ht="33.75" customHeight="1">
      <c r="A15" s="25" t="s">
        <v>30</v>
      </c>
      <c r="B15" s="26" t="s">
        <v>86</v>
      </c>
      <c r="C15" s="28">
        <v>53623920.460000001</v>
      </c>
      <c r="D15" s="28">
        <v>38977879.690000005</v>
      </c>
      <c r="E15" s="28">
        <v>72.687486024217492</v>
      </c>
    </row>
    <row r="16" spans="1:5" s="5" customFormat="1" ht="33.75" customHeight="1">
      <c r="A16" s="25" t="s">
        <v>32</v>
      </c>
      <c r="B16" s="26" t="s">
        <v>33</v>
      </c>
      <c r="C16" s="28">
        <v>9902200</v>
      </c>
      <c r="D16" s="28">
        <v>12435091.810000001</v>
      </c>
      <c r="E16" s="28">
        <v>125.57908151723859</v>
      </c>
    </row>
    <row r="17" spans="1:5" s="5" customFormat="1" ht="33.75" customHeight="1">
      <c r="A17" s="25" t="s">
        <v>34</v>
      </c>
      <c r="B17" s="26" t="s">
        <v>87</v>
      </c>
      <c r="C17" s="28">
        <v>4257781.55</v>
      </c>
      <c r="D17" s="28">
        <v>4257781.55</v>
      </c>
      <c r="E17" s="28">
        <v>100</v>
      </c>
    </row>
    <row r="18" spans="1:5" s="52" customFormat="1" ht="33.75" customHeight="1">
      <c r="B18" s="68" t="s">
        <v>36</v>
      </c>
      <c r="C18" s="46">
        <v>115615987.35000001</v>
      </c>
      <c r="D18" s="46">
        <v>93550551.549999997</v>
      </c>
      <c r="E18" s="46">
        <v>80.914892217109966</v>
      </c>
    </row>
    <row r="19" spans="1:5" s="5" customFormat="1" ht="33.75" customHeight="1">
      <c r="A19" s="25" t="s">
        <v>37</v>
      </c>
      <c r="B19" s="26" t="s">
        <v>38</v>
      </c>
      <c r="C19" s="28">
        <v>7224931.9725000001</v>
      </c>
      <c r="D19" s="28">
        <v>5308967.3100000005</v>
      </c>
      <c r="E19" s="28">
        <v>73.48120826891288</v>
      </c>
    </row>
    <row r="20" spans="1:5" s="5" customFormat="1" ht="33.75" customHeight="1">
      <c r="A20" s="25" t="s">
        <v>39</v>
      </c>
      <c r="B20" s="26" t="s">
        <v>88</v>
      </c>
      <c r="C20" s="28">
        <v>2100</v>
      </c>
      <c r="D20" s="28">
        <v>0</v>
      </c>
      <c r="E20" s="28">
        <v>0</v>
      </c>
    </row>
    <row r="21" spans="1:5" s="5" customFormat="1" ht="33.75" customHeight="1">
      <c r="A21" s="25" t="s">
        <v>41</v>
      </c>
      <c r="B21" s="26" t="s">
        <v>89</v>
      </c>
      <c r="C21" s="28">
        <v>2571680.7420000001</v>
      </c>
      <c r="D21" s="28">
        <v>1599372.2999999998</v>
      </c>
      <c r="E21" s="28">
        <v>62.191712753433201</v>
      </c>
    </row>
    <row r="22" spans="1:5" s="5" customFormat="1" ht="33.4" customHeight="1">
      <c r="A22" s="25" t="s">
        <v>43</v>
      </c>
      <c r="B22" s="26" t="s">
        <v>90</v>
      </c>
      <c r="C22" s="28">
        <v>3823400.2239999999</v>
      </c>
      <c r="D22" s="28">
        <v>2235900.5</v>
      </c>
      <c r="E22" s="28">
        <v>58.479373568190702</v>
      </c>
    </row>
    <row r="23" spans="1:5" s="5" customFormat="1" ht="33.75" customHeight="1">
      <c r="A23" s="25" t="s">
        <v>45</v>
      </c>
      <c r="B23" s="26" t="s">
        <v>91</v>
      </c>
      <c r="C23" s="28">
        <v>0</v>
      </c>
      <c r="D23" s="28">
        <v>0</v>
      </c>
      <c r="E23" s="28" t="e">
        <v>#DIV/0!</v>
      </c>
    </row>
    <row r="24" spans="1:5" s="5" customFormat="1" ht="33.75" customHeight="1">
      <c r="A24" s="25" t="s">
        <v>47</v>
      </c>
      <c r="B24" s="26" t="s">
        <v>92</v>
      </c>
      <c r="C24" s="28">
        <v>458310.60240000003</v>
      </c>
      <c r="D24" s="28">
        <v>120170.95999999999</v>
      </c>
      <c r="E24" s="28">
        <v>26.220418940934366</v>
      </c>
    </row>
    <row r="25" spans="1:5" s="5" customFormat="1" ht="33.75" customHeight="1">
      <c r="A25" s="25" t="s">
        <v>49</v>
      </c>
      <c r="B25" s="26" t="s">
        <v>93</v>
      </c>
      <c r="C25" s="28">
        <v>7263714</v>
      </c>
      <c r="D25" s="28">
        <v>6462398.6699999999</v>
      </c>
      <c r="E25" s="28">
        <v>88.968242279362869</v>
      </c>
    </row>
    <row r="26" spans="1:5" s="5" customFormat="1" ht="33.75" customHeight="1">
      <c r="A26" s="25" t="s">
        <v>51</v>
      </c>
      <c r="B26" s="26" t="s">
        <v>52</v>
      </c>
      <c r="C26" s="28">
        <v>16378068.52</v>
      </c>
      <c r="D26" s="28">
        <v>11324665</v>
      </c>
      <c r="E26" s="28">
        <v>69.145302366826343</v>
      </c>
    </row>
    <row r="27" spans="1:5" s="5" customFormat="1" ht="33.75" customHeight="1">
      <c r="A27" s="25" t="s">
        <v>53</v>
      </c>
      <c r="B27" s="26" t="s">
        <v>54</v>
      </c>
      <c r="C27" s="28">
        <v>845682.24000000022</v>
      </c>
      <c r="D27" s="28">
        <v>570647</v>
      </c>
      <c r="E27" s="28">
        <v>67.477708885077192</v>
      </c>
    </row>
    <row r="28" spans="1:5" s="5" customFormat="1" ht="33.75" customHeight="1">
      <c r="A28" s="25" t="s">
        <v>55</v>
      </c>
      <c r="B28" s="26" t="s">
        <v>56</v>
      </c>
      <c r="C28" s="28">
        <v>9612107.9800000004</v>
      </c>
      <c r="D28" s="28">
        <v>4724386.7799999993</v>
      </c>
      <c r="E28" s="28">
        <v>49.150371488023993</v>
      </c>
    </row>
    <row r="29" spans="1:5" s="5" customFormat="1" ht="33.75" customHeight="1">
      <c r="A29" s="25" t="s">
        <v>57</v>
      </c>
      <c r="B29" s="26" t="s">
        <v>58</v>
      </c>
      <c r="C29" s="28">
        <v>1420406.2376000001</v>
      </c>
      <c r="D29" s="28">
        <v>1305255.6000000001</v>
      </c>
      <c r="E29" s="28">
        <v>91.893119408250058</v>
      </c>
    </row>
    <row r="30" spans="1:5" s="5" customFormat="1" ht="33.75" customHeight="1">
      <c r="A30" s="25" t="s">
        <v>59</v>
      </c>
      <c r="B30" s="26" t="s">
        <v>60</v>
      </c>
      <c r="C30" s="28">
        <v>4256358.3929999992</v>
      </c>
      <c r="D30" s="35">
        <v>2482380.2000000002</v>
      </c>
      <c r="E30" s="35">
        <v>58.321691239217991</v>
      </c>
    </row>
    <row r="31" spans="1:5" s="5" customFormat="1" ht="33.75" customHeight="1">
      <c r="A31" s="25" t="s">
        <v>61</v>
      </c>
      <c r="B31" s="26" t="s">
        <v>62</v>
      </c>
      <c r="C31" s="28">
        <v>4922348</v>
      </c>
      <c r="D31" s="28">
        <v>6358862.8699999992</v>
      </c>
      <c r="E31" s="28">
        <v>129.18352928317947</v>
      </c>
    </row>
    <row r="32" spans="1:5" s="5" customFormat="1" ht="33.75" customHeight="1">
      <c r="A32" s="25" t="s">
        <v>63</v>
      </c>
      <c r="B32" s="26" t="s">
        <v>94</v>
      </c>
      <c r="C32" s="28">
        <v>14589592.9256</v>
      </c>
      <c r="D32" s="35">
        <v>3684300</v>
      </c>
      <c r="E32" s="35">
        <v>25.252932133118325</v>
      </c>
    </row>
    <row r="33" spans="1:5" s="52" customFormat="1" ht="33.75" customHeight="1">
      <c r="B33" s="68" t="s">
        <v>65</v>
      </c>
      <c r="C33" s="46">
        <v>73368701.837099999</v>
      </c>
      <c r="D33" s="46">
        <v>46177307.190000005</v>
      </c>
      <c r="E33" s="46">
        <v>62.938700063859862</v>
      </c>
    </row>
    <row r="34" spans="1:5" s="52" customFormat="1" ht="33.75" customHeight="1">
      <c r="A34" s="67"/>
      <c r="B34" s="56" t="s">
        <v>66</v>
      </c>
      <c r="C34" s="46">
        <v>42247285.51290001</v>
      </c>
      <c r="D34" s="46">
        <v>47373244.359999992</v>
      </c>
      <c r="E34" s="46">
        <v>112.13322651353492</v>
      </c>
    </row>
    <row r="35" spans="1:5" s="60" customFormat="1" ht="23.25" hidden="1">
      <c r="A35" s="57"/>
      <c r="B35" s="58" t="s">
        <v>67</v>
      </c>
    </row>
    <row r="36" spans="1:5" s="60" customFormat="1" ht="23.25" hidden="1">
      <c r="A36" s="57"/>
      <c r="B36" s="58" t="s">
        <v>68</v>
      </c>
    </row>
    <row r="37" spans="1:5" ht="23.25" hidden="1">
      <c r="A37" s="61" t="s">
        <v>69</v>
      </c>
      <c r="B37" s="58" t="s">
        <v>70</v>
      </c>
    </row>
    <row r="38" spans="1:5" ht="23.25" hidden="1">
      <c r="A38" s="61" t="s">
        <v>71</v>
      </c>
      <c r="B38" s="58" t="s">
        <v>72</v>
      </c>
    </row>
    <row r="39" spans="1:5" ht="23.25" hidden="1">
      <c r="A39" s="61" t="s">
        <v>73</v>
      </c>
      <c r="B39" s="58" t="s">
        <v>74</v>
      </c>
    </row>
    <row r="40" spans="1:5" ht="23.25" hidden="1">
      <c r="A40" s="61" t="s">
        <v>75</v>
      </c>
      <c r="B40" s="58" t="s">
        <v>76</v>
      </c>
    </row>
    <row r="41" spans="1:5" ht="23.25" hidden="1">
      <c r="A41" s="61"/>
      <c r="B41" s="58" t="s">
        <v>77</v>
      </c>
    </row>
    <row r="42" spans="1:5" ht="28.5" hidden="1" customHeight="1"/>
    <row r="43" spans="1:5" ht="28.5" hidden="1" customHeight="1"/>
    <row r="44" spans="1:5" s="1" customFormat="1" ht="23.25">
      <c r="A44" s="63"/>
    </row>
    <row r="45" spans="1:5" s="1" customFormat="1" ht="23.25">
      <c r="A45" s="63"/>
    </row>
    <row r="46" spans="1:5" s="1" customFormat="1" ht="23.25">
      <c r="A46" s="63"/>
    </row>
    <row r="47" spans="1:5" s="1" customFormat="1" ht="23.25">
      <c r="A47" s="63"/>
      <c r="B47" s="65"/>
    </row>
    <row r="48" spans="1:5" s="1" customFormat="1" ht="23.25">
      <c r="A48" s="63"/>
      <c r="B48" s="65"/>
    </row>
    <row r="49" spans="1:2" s="1" customFormat="1" ht="23.25">
      <c r="A49" s="63"/>
      <c r="B49" s="65"/>
    </row>
    <row r="50" spans="1:2" s="1" customFormat="1" ht="23.25">
      <c r="A50" s="63"/>
    </row>
    <row r="51" spans="1:2" s="1" customFormat="1" ht="23.25">
      <c r="A51" s="63"/>
    </row>
    <row r="52" spans="1:2" s="1" customFormat="1" ht="23.25">
      <c r="A52" s="63"/>
    </row>
    <row r="53" spans="1:2" s="1" customFormat="1" ht="23.25">
      <c r="A53" s="63"/>
    </row>
    <row r="54" spans="1:2" s="1" customFormat="1" ht="23.25">
      <c r="A54" s="63"/>
    </row>
    <row r="55" spans="1:2" s="1" customFormat="1" ht="23.25">
      <c r="A55" s="63"/>
    </row>
    <row r="56" spans="1:2" s="1" customFormat="1" ht="23.25">
      <c r="A56" s="63"/>
    </row>
    <row r="57" spans="1:2" s="1" customFormat="1" ht="23.25">
      <c r="A57" s="63"/>
    </row>
    <row r="58" spans="1:2" s="1" customFormat="1" ht="23.25">
      <c r="A58" s="63"/>
    </row>
    <row r="59" spans="1:2" s="1" customFormat="1" ht="23.25">
      <c r="A59" s="63"/>
    </row>
    <row r="60" spans="1:2" s="1" customFormat="1" ht="23.25">
      <c r="A60" s="63"/>
    </row>
    <row r="61" spans="1:2" s="1" customFormat="1" ht="23.25">
      <c r="A61" s="63"/>
    </row>
    <row r="62" spans="1:2" s="1" customFormat="1" ht="23.25">
      <c r="A62" s="63"/>
    </row>
    <row r="63" spans="1:2" s="1" customFormat="1" ht="23.25">
      <c r="A63" s="63"/>
    </row>
    <row r="64" spans="1:2" s="1" customFormat="1" ht="23.25">
      <c r="A64" s="63"/>
    </row>
    <row r="65" spans="1:1" s="1" customFormat="1" ht="23.25">
      <c r="A65" s="63"/>
    </row>
    <row r="66" spans="1:1" s="1" customFormat="1" ht="23.25">
      <c r="A66" s="63"/>
    </row>
    <row r="67" spans="1:1" s="1" customFormat="1" ht="23.25">
      <c r="A67" s="63"/>
    </row>
    <row r="68" spans="1:1" s="1" customFormat="1" ht="23.25">
      <c r="A68" s="63"/>
    </row>
    <row r="69" spans="1:1" s="1" customFormat="1" ht="23.25">
      <c r="A69" s="63"/>
    </row>
    <row r="70" spans="1:1" s="1" customFormat="1" ht="23.25">
      <c r="A70" s="63"/>
    </row>
    <row r="71" spans="1:1" s="1" customFormat="1" ht="23.25">
      <c r="A71" s="63"/>
    </row>
    <row r="72" spans="1:1" s="1" customFormat="1" ht="23.25">
      <c r="A72" s="63"/>
    </row>
    <row r="73" spans="1:1" s="1" customFormat="1" ht="23.25">
      <c r="A73" s="63"/>
    </row>
    <row r="74" spans="1:1" s="1" customFormat="1" ht="23.25">
      <c r="A74" s="63"/>
    </row>
    <row r="75" spans="1:1" s="1" customFormat="1" ht="23.25">
      <c r="A75" s="63"/>
    </row>
    <row r="76" spans="1:1" s="1" customFormat="1" ht="23.25">
      <c r="A76" s="63"/>
    </row>
  </sheetData>
  <mergeCells count="6">
    <mergeCell ref="B1:E1"/>
    <mergeCell ref="B2:E2"/>
    <mergeCell ref="B3:E3"/>
    <mergeCell ref="A5:B7"/>
    <mergeCell ref="C5:E5"/>
    <mergeCell ref="C6:C7"/>
  </mergeCells>
  <printOptions horizontalCentered="1"/>
  <pageMargins left="0.15748031496062992" right="0.15748031496062992" top="0.15748031496062992" bottom="0.31496062992125984" header="0.15748031496062992" footer="0.15748031496062992"/>
  <pageSetup paperSize="5" scale="50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08E2C-64BE-40FB-9EB1-533E8743C9E2}">
  <sheetPr>
    <tabColor theme="7"/>
  </sheetPr>
  <dimension ref="A1:E76"/>
  <sheetViews>
    <sheetView zoomScale="30" zoomScaleNormal="30" workbookViewId="0">
      <pane xSplit="2" ySplit="7" topLeftCell="C8" activePane="bottomRight" state="frozen"/>
      <selection activeCell="A2" sqref="A2"/>
      <selection pane="topRight" activeCell="A2" sqref="A2"/>
      <selection pane="bottomLeft" activeCell="A2" sqref="A2"/>
      <selection pane="bottomRight" activeCell="C5" sqref="C5:E34"/>
    </sheetView>
  </sheetViews>
  <sheetFormatPr defaultColWidth="9" defaultRowHeight="28.5" customHeight="1"/>
  <cols>
    <col min="1" max="1" width="8.5703125" style="2" bestFit="1" customWidth="1"/>
    <col min="2" max="6" width="42.42578125" style="3" customWidth="1"/>
    <col min="7" max="16384" width="9" style="3"/>
  </cols>
  <sheetData>
    <row r="1" spans="1:5" s="1" customFormat="1" ht="28.5" customHeight="1">
      <c r="B1" s="92" t="s">
        <v>0</v>
      </c>
      <c r="C1" s="92"/>
      <c r="D1" s="92"/>
      <c r="E1" s="92"/>
    </row>
    <row r="2" spans="1:5" s="1" customFormat="1" ht="28.5" customHeight="1">
      <c r="B2" s="92" t="s">
        <v>1</v>
      </c>
      <c r="C2" s="92"/>
      <c r="D2" s="92"/>
      <c r="E2" s="92"/>
    </row>
    <row r="3" spans="1:5" ht="28.5" customHeight="1">
      <c r="B3" s="93" t="s">
        <v>78</v>
      </c>
      <c r="C3" s="93"/>
      <c r="D3" s="93"/>
      <c r="E3" s="93"/>
    </row>
    <row r="4" spans="1:5" ht="28.5" customHeight="1">
      <c r="A4" s="4"/>
      <c r="B4" s="4"/>
    </row>
    <row r="5" spans="1:5" s="5" customFormat="1" ht="28.5" customHeight="1">
      <c r="A5" s="94" t="s">
        <v>2</v>
      </c>
      <c r="B5" s="95"/>
      <c r="C5" s="90" t="s">
        <v>9</v>
      </c>
      <c r="D5" s="90"/>
      <c r="E5" s="90"/>
    </row>
    <row r="6" spans="1:5" s="12" customFormat="1" ht="28.5" customHeight="1">
      <c r="A6" s="96"/>
      <c r="B6" s="97"/>
      <c r="C6" s="80" t="s">
        <v>13</v>
      </c>
      <c r="D6" s="7" t="s">
        <v>14</v>
      </c>
      <c r="E6" s="7" t="s">
        <v>15</v>
      </c>
    </row>
    <row r="7" spans="1:5" s="12" customFormat="1" ht="28.5" customHeight="1">
      <c r="A7" s="98"/>
      <c r="B7" s="99"/>
      <c r="C7" s="81"/>
      <c r="D7" s="15">
        <v>243070</v>
      </c>
      <c r="E7" s="16"/>
    </row>
    <row r="8" spans="1:5" s="5" customFormat="1" ht="33.75" customHeight="1">
      <c r="A8" s="25" t="s">
        <v>16</v>
      </c>
      <c r="B8" s="26" t="s">
        <v>79</v>
      </c>
      <c r="C8" s="28">
        <v>64031341.390000001</v>
      </c>
      <c r="D8" s="28">
        <v>57657185.269999973</v>
      </c>
      <c r="E8" s="28">
        <v>90.045255992410773</v>
      </c>
    </row>
    <row r="9" spans="1:5" s="5" customFormat="1" ht="33.75" customHeight="1">
      <c r="A9" s="25" t="s">
        <v>18</v>
      </c>
      <c r="B9" s="26" t="s">
        <v>80</v>
      </c>
      <c r="C9" s="28">
        <v>370000</v>
      </c>
      <c r="D9" s="28">
        <v>322250</v>
      </c>
      <c r="E9" s="28">
        <v>87.094594594594597</v>
      </c>
    </row>
    <row r="10" spans="1:5" s="5" customFormat="1" ht="33.75" customHeight="1">
      <c r="A10" s="25" t="s">
        <v>20</v>
      </c>
      <c r="B10" s="26" t="s">
        <v>81</v>
      </c>
      <c r="C10" s="28">
        <v>33779</v>
      </c>
      <c r="D10" s="28">
        <v>12230</v>
      </c>
      <c r="E10" s="28">
        <v>36.205926759229108</v>
      </c>
    </row>
    <row r="11" spans="1:5" s="5" customFormat="1" ht="33.75" customHeight="1">
      <c r="A11" s="25" t="s">
        <v>22</v>
      </c>
      <c r="B11" s="26" t="s">
        <v>82</v>
      </c>
      <c r="C11" s="28">
        <v>472545</v>
      </c>
      <c r="D11" s="28">
        <v>806164.49</v>
      </c>
      <c r="E11" s="28">
        <v>170.60057560655599</v>
      </c>
    </row>
    <row r="12" spans="1:5" s="5" customFormat="1" ht="33.75" customHeight="1">
      <c r="A12" s="25" t="s">
        <v>24</v>
      </c>
      <c r="B12" s="26" t="s">
        <v>83</v>
      </c>
      <c r="C12" s="28">
        <v>3000000</v>
      </c>
      <c r="D12" s="28">
        <v>5221821.0199999996</v>
      </c>
      <c r="E12" s="28">
        <v>174.06070066666663</v>
      </c>
    </row>
    <row r="13" spans="1:5" s="5" customFormat="1" ht="33.6" customHeight="1">
      <c r="A13" s="25" t="s">
        <v>26</v>
      </c>
      <c r="B13" s="26" t="s">
        <v>84</v>
      </c>
      <c r="C13" s="43">
        <v>6000000</v>
      </c>
      <c r="D13" s="28">
        <v>8959622.8000000007</v>
      </c>
      <c r="E13" s="28">
        <v>149.32704666666669</v>
      </c>
    </row>
    <row r="14" spans="1:5" s="5" customFormat="1" ht="33.75" customHeight="1">
      <c r="A14" s="25" t="s">
        <v>28</v>
      </c>
      <c r="B14" s="26" t="s">
        <v>85</v>
      </c>
      <c r="C14" s="28">
        <v>1080000</v>
      </c>
      <c r="D14" s="28">
        <v>1928235</v>
      </c>
      <c r="E14" s="28">
        <v>178.54027777777779</v>
      </c>
    </row>
    <row r="15" spans="1:5" s="5" customFormat="1" ht="33.75" customHeight="1">
      <c r="A15" s="25" t="s">
        <v>30</v>
      </c>
      <c r="B15" s="26" t="s">
        <v>86</v>
      </c>
      <c r="C15" s="28">
        <v>15036199.050000001</v>
      </c>
      <c r="D15" s="28">
        <v>26583376.760000002</v>
      </c>
      <c r="E15" s="28">
        <v>176.79585559889219</v>
      </c>
    </row>
    <row r="16" spans="1:5" s="5" customFormat="1" ht="33.75" customHeight="1">
      <c r="A16" s="25" t="s">
        <v>32</v>
      </c>
      <c r="B16" s="26" t="s">
        <v>33</v>
      </c>
      <c r="C16" s="28">
        <v>759000</v>
      </c>
      <c r="D16" s="28">
        <v>564218.43999999994</v>
      </c>
      <c r="E16" s="28">
        <v>74.337080368906442</v>
      </c>
    </row>
    <row r="17" spans="1:5" s="5" customFormat="1" ht="33.75" customHeight="1">
      <c r="A17" s="25" t="s">
        <v>34</v>
      </c>
      <c r="B17" s="26" t="s">
        <v>87</v>
      </c>
      <c r="C17" s="28">
        <v>1672740.96</v>
      </c>
      <c r="D17" s="28">
        <v>1672740.96</v>
      </c>
      <c r="E17" s="28">
        <v>100</v>
      </c>
    </row>
    <row r="18" spans="1:5" s="52" customFormat="1" ht="33.75" customHeight="1">
      <c r="B18" s="68" t="s">
        <v>36</v>
      </c>
      <c r="C18" s="46">
        <v>92455605.399999991</v>
      </c>
      <c r="D18" s="46">
        <v>103727844.73999996</v>
      </c>
      <c r="E18" s="46">
        <v>112.19205616709961</v>
      </c>
    </row>
    <row r="19" spans="1:5" s="5" customFormat="1" ht="33.75" customHeight="1">
      <c r="A19" s="25" t="s">
        <v>37</v>
      </c>
      <c r="B19" s="26" t="s">
        <v>38</v>
      </c>
      <c r="C19" s="28">
        <v>9860558.6500000004</v>
      </c>
      <c r="D19" s="28">
        <v>6407844.7500000009</v>
      </c>
      <c r="E19" s="28">
        <v>64.984601557032477</v>
      </c>
    </row>
    <row r="20" spans="1:5" s="5" customFormat="1" ht="33.75" customHeight="1">
      <c r="A20" s="25" t="s">
        <v>39</v>
      </c>
      <c r="B20" s="26" t="s">
        <v>88</v>
      </c>
      <c r="C20" s="28">
        <v>536450</v>
      </c>
      <c r="D20" s="28">
        <v>309250</v>
      </c>
      <c r="E20" s="28">
        <v>57.647497436853385</v>
      </c>
    </row>
    <row r="21" spans="1:5" s="5" customFormat="1" ht="33.75" customHeight="1">
      <c r="A21" s="25" t="s">
        <v>41</v>
      </c>
      <c r="B21" s="26" t="s">
        <v>89</v>
      </c>
      <c r="C21" s="28">
        <v>3867385.58</v>
      </c>
      <c r="D21" s="28">
        <v>4307340.4799999995</v>
      </c>
      <c r="E21" s="28">
        <v>111.3760288675431</v>
      </c>
    </row>
    <row r="22" spans="1:5" s="5" customFormat="1" ht="33.4" customHeight="1">
      <c r="A22" s="25" t="s">
        <v>43</v>
      </c>
      <c r="B22" s="26" t="s">
        <v>90</v>
      </c>
      <c r="C22" s="43">
        <v>3442392</v>
      </c>
      <c r="D22" s="28">
        <v>2379267.0699999998</v>
      </c>
      <c r="E22" s="28">
        <v>69.116680203765284</v>
      </c>
    </row>
    <row r="23" spans="1:5" s="5" customFormat="1" ht="33.75" customHeight="1">
      <c r="A23" s="25" t="s">
        <v>45</v>
      </c>
      <c r="B23" s="26" t="s">
        <v>91</v>
      </c>
      <c r="C23" s="70">
        <v>760</v>
      </c>
      <c r="D23" s="28">
        <v>0</v>
      </c>
      <c r="E23" s="28">
        <v>0</v>
      </c>
    </row>
    <row r="24" spans="1:5" s="5" customFormat="1" ht="33.75" customHeight="1">
      <c r="A24" s="25" t="s">
        <v>47</v>
      </c>
      <c r="B24" s="26" t="s">
        <v>92</v>
      </c>
      <c r="C24" s="28">
        <v>174719.35249999998</v>
      </c>
      <c r="D24" s="28">
        <v>109368.7</v>
      </c>
      <c r="E24" s="28">
        <v>62.596786466456265</v>
      </c>
    </row>
    <row r="25" spans="1:5" s="5" customFormat="1" ht="33.75" customHeight="1">
      <c r="A25" s="25" t="s">
        <v>49</v>
      </c>
      <c r="B25" s="26" t="s">
        <v>93</v>
      </c>
      <c r="C25" s="28">
        <v>8000000</v>
      </c>
      <c r="D25" s="28">
        <v>7078441.7000000002</v>
      </c>
      <c r="E25" s="28">
        <v>88.480521249999995</v>
      </c>
    </row>
    <row r="26" spans="1:5" s="5" customFormat="1" ht="33.75" customHeight="1">
      <c r="A26" s="25" t="s">
        <v>51</v>
      </c>
      <c r="B26" s="26" t="s">
        <v>52</v>
      </c>
      <c r="C26" s="28">
        <v>13673431</v>
      </c>
      <c r="D26" s="28">
        <v>15271178.5</v>
      </c>
      <c r="E26" s="28">
        <v>111.68505183519777</v>
      </c>
    </row>
    <row r="27" spans="1:5" s="5" customFormat="1" ht="33.75" customHeight="1">
      <c r="A27" s="25" t="s">
        <v>53</v>
      </c>
      <c r="B27" s="26" t="s">
        <v>54</v>
      </c>
      <c r="C27" s="28">
        <v>810500</v>
      </c>
      <c r="D27" s="28">
        <v>807462.8</v>
      </c>
      <c r="E27" s="28">
        <v>99.625268352868602</v>
      </c>
    </row>
    <row r="28" spans="1:5" s="5" customFormat="1" ht="33.75" customHeight="1">
      <c r="A28" s="25" t="s">
        <v>55</v>
      </c>
      <c r="B28" s="26" t="s">
        <v>56</v>
      </c>
      <c r="C28" s="28">
        <v>9900000</v>
      </c>
      <c r="D28" s="28">
        <v>6204906.71</v>
      </c>
      <c r="E28" s="28">
        <v>62.675825353535352</v>
      </c>
    </row>
    <row r="29" spans="1:5" s="5" customFormat="1" ht="33.75" customHeight="1">
      <c r="A29" s="25" t="s">
        <v>57</v>
      </c>
      <c r="B29" s="26" t="s">
        <v>58</v>
      </c>
      <c r="C29" s="28">
        <v>2775636.98</v>
      </c>
      <c r="D29" s="28">
        <v>2796699.9000000004</v>
      </c>
      <c r="E29" s="28">
        <v>100.7588499559478</v>
      </c>
    </row>
    <row r="30" spans="1:5" s="5" customFormat="1" ht="33.75" customHeight="1">
      <c r="A30" s="25" t="s">
        <v>59</v>
      </c>
      <c r="B30" s="26" t="s">
        <v>60</v>
      </c>
      <c r="C30" s="28">
        <v>2105222</v>
      </c>
      <c r="D30" s="35">
        <v>2044855.7</v>
      </c>
      <c r="E30" s="35">
        <v>97.132544691248711</v>
      </c>
    </row>
    <row r="31" spans="1:5" s="5" customFormat="1" ht="33.75" customHeight="1">
      <c r="A31" s="25" t="s">
        <v>61</v>
      </c>
      <c r="B31" s="26" t="s">
        <v>62</v>
      </c>
      <c r="C31" s="28">
        <v>8310000</v>
      </c>
      <c r="D31" s="28">
        <v>12182313.24</v>
      </c>
      <c r="E31" s="28">
        <v>146.59823393501804</v>
      </c>
    </row>
    <row r="32" spans="1:5" s="5" customFormat="1" ht="33.75" customHeight="1">
      <c r="A32" s="25" t="s">
        <v>63</v>
      </c>
      <c r="B32" s="26" t="s">
        <v>94</v>
      </c>
      <c r="C32" s="28">
        <v>1435729</v>
      </c>
      <c r="D32" s="35">
        <v>1107612.02</v>
      </c>
      <c r="E32" s="35">
        <v>77.146315216868928</v>
      </c>
    </row>
    <row r="33" spans="1:5" s="52" customFormat="1" ht="33.75" customHeight="1">
      <c r="B33" s="68" t="s">
        <v>65</v>
      </c>
      <c r="C33" s="46">
        <v>64892784.562499993</v>
      </c>
      <c r="D33" s="46">
        <v>61006541.570000008</v>
      </c>
      <c r="E33" s="46">
        <v>94.011286433922351</v>
      </c>
    </row>
    <row r="34" spans="1:5" s="52" customFormat="1" ht="33.75" customHeight="1">
      <c r="A34" s="67"/>
      <c r="B34" s="56" t="s">
        <v>66</v>
      </c>
      <c r="C34" s="46">
        <v>27562820.837499999</v>
      </c>
      <c r="D34" s="46">
        <v>42721303.169999957</v>
      </c>
      <c r="E34" s="46">
        <v>154.99612112224889</v>
      </c>
    </row>
    <row r="35" spans="1:5" s="60" customFormat="1" ht="23.25" hidden="1">
      <c r="A35" s="57"/>
      <c r="B35" s="58" t="s">
        <v>67</v>
      </c>
    </row>
    <row r="36" spans="1:5" s="60" customFormat="1" ht="23.25" hidden="1">
      <c r="A36" s="57"/>
      <c r="B36" s="58" t="s">
        <v>68</v>
      </c>
    </row>
    <row r="37" spans="1:5" ht="23.25" hidden="1">
      <c r="A37" s="61" t="s">
        <v>69</v>
      </c>
      <c r="B37" s="58" t="s">
        <v>70</v>
      </c>
    </row>
    <row r="38" spans="1:5" ht="23.25" hidden="1">
      <c r="A38" s="61" t="s">
        <v>71</v>
      </c>
      <c r="B38" s="58" t="s">
        <v>72</v>
      </c>
    </row>
    <row r="39" spans="1:5" ht="23.25" hidden="1">
      <c r="A39" s="61" t="s">
        <v>73</v>
      </c>
      <c r="B39" s="58" t="s">
        <v>74</v>
      </c>
    </row>
    <row r="40" spans="1:5" ht="23.25" hidden="1">
      <c r="A40" s="61" t="s">
        <v>75</v>
      </c>
      <c r="B40" s="58" t="s">
        <v>76</v>
      </c>
    </row>
    <row r="41" spans="1:5" ht="23.25" hidden="1">
      <c r="A41" s="61"/>
      <c r="B41" s="58" t="s">
        <v>77</v>
      </c>
    </row>
    <row r="42" spans="1:5" ht="28.5" hidden="1" customHeight="1"/>
    <row r="43" spans="1:5" ht="28.5" hidden="1" customHeight="1"/>
    <row r="44" spans="1:5" s="1" customFormat="1" ht="23.25">
      <c r="A44" s="63"/>
    </row>
    <row r="45" spans="1:5" s="1" customFormat="1" ht="23.25">
      <c r="A45" s="63"/>
    </row>
    <row r="46" spans="1:5" s="1" customFormat="1" ht="23.25">
      <c r="A46" s="63"/>
    </row>
    <row r="47" spans="1:5" s="1" customFormat="1" ht="23.25">
      <c r="A47" s="63"/>
      <c r="B47" s="65"/>
    </row>
    <row r="48" spans="1:5" s="1" customFormat="1" ht="23.25">
      <c r="A48" s="63"/>
      <c r="B48" s="65"/>
    </row>
    <row r="49" spans="1:2" s="1" customFormat="1" ht="23.25">
      <c r="A49" s="63"/>
      <c r="B49" s="65"/>
    </row>
    <row r="50" spans="1:2" s="1" customFormat="1" ht="23.25">
      <c r="A50" s="63"/>
    </row>
    <row r="51" spans="1:2" s="1" customFormat="1" ht="23.25">
      <c r="A51" s="63"/>
    </row>
    <row r="52" spans="1:2" s="1" customFormat="1" ht="23.25">
      <c r="A52" s="63"/>
    </row>
    <row r="53" spans="1:2" s="1" customFormat="1" ht="23.25">
      <c r="A53" s="63"/>
    </row>
    <row r="54" spans="1:2" s="1" customFormat="1" ht="23.25">
      <c r="A54" s="63"/>
    </row>
    <row r="55" spans="1:2" s="1" customFormat="1" ht="23.25">
      <c r="A55" s="63"/>
    </row>
    <row r="56" spans="1:2" s="1" customFormat="1" ht="23.25">
      <c r="A56" s="63"/>
    </row>
    <row r="57" spans="1:2" s="1" customFormat="1" ht="23.25">
      <c r="A57" s="63"/>
    </row>
    <row r="58" spans="1:2" s="1" customFormat="1" ht="23.25">
      <c r="A58" s="63"/>
    </row>
    <row r="59" spans="1:2" s="1" customFormat="1" ht="23.25">
      <c r="A59" s="63"/>
    </row>
    <row r="60" spans="1:2" s="1" customFormat="1" ht="23.25">
      <c r="A60" s="63"/>
    </row>
    <row r="61" spans="1:2" s="1" customFormat="1" ht="23.25">
      <c r="A61" s="63"/>
    </row>
    <row r="62" spans="1:2" s="1" customFormat="1" ht="23.25">
      <c r="A62" s="63"/>
    </row>
    <row r="63" spans="1:2" s="1" customFormat="1" ht="23.25">
      <c r="A63" s="63"/>
    </row>
    <row r="64" spans="1:2" s="1" customFormat="1" ht="23.25">
      <c r="A64" s="63"/>
    </row>
    <row r="65" spans="1:1" s="1" customFormat="1" ht="23.25">
      <c r="A65" s="63"/>
    </row>
    <row r="66" spans="1:1" s="1" customFormat="1" ht="23.25">
      <c r="A66" s="63"/>
    </row>
    <row r="67" spans="1:1" s="1" customFormat="1" ht="23.25">
      <c r="A67" s="63"/>
    </row>
    <row r="68" spans="1:1" s="1" customFormat="1" ht="23.25">
      <c r="A68" s="63"/>
    </row>
    <row r="69" spans="1:1" s="1" customFormat="1" ht="23.25">
      <c r="A69" s="63"/>
    </row>
    <row r="70" spans="1:1" s="1" customFormat="1" ht="23.25">
      <c r="A70" s="63"/>
    </row>
    <row r="71" spans="1:1" s="1" customFormat="1" ht="23.25">
      <c r="A71" s="63"/>
    </row>
    <row r="72" spans="1:1" s="1" customFormat="1" ht="23.25">
      <c r="A72" s="63"/>
    </row>
    <row r="73" spans="1:1" s="1" customFormat="1" ht="23.25">
      <c r="A73" s="63"/>
    </row>
    <row r="74" spans="1:1" s="1" customFormat="1" ht="23.25">
      <c r="A74" s="63"/>
    </row>
    <row r="75" spans="1:1" s="1" customFormat="1" ht="23.25">
      <c r="A75" s="63"/>
    </row>
    <row r="76" spans="1:1" s="1" customFormat="1" ht="23.25">
      <c r="A76" s="63"/>
    </row>
  </sheetData>
  <mergeCells count="6">
    <mergeCell ref="B1:E1"/>
    <mergeCell ref="B2:E2"/>
    <mergeCell ref="B3:E3"/>
    <mergeCell ref="A5:B7"/>
    <mergeCell ref="C5:E5"/>
    <mergeCell ref="C6:C7"/>
  </mergeCells>
  <printOptions horizontalCentered="1"/>
  <pageMargins left="0.15748031496062992" right="0.15748031496062992" top="0.15748031496062992" bottom="0.31496062992125984" header="0.15748031496062992" footer="0.15748031496062992"/>
  <pageSetup paperSize="5" scale="50" fitToWidth="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2DC98-8DB2-46F5-9850-8EFD7A8C0416}">
  <sheetPr>
    <tabColor theme="7"/>
  </sheetPr>
  <dimension ref="A1:E76"/>
  <sheetViews>
    <sheetView zoomScale="30" zoomScaleNormal="30" workbookViewId="0">
      <pane xSplit="2" ySplit="7" topLeftCell="C8" activePane="bottomRight" state="frozen"/>
      <selection activeCell="A2" sqref="A2"/>
      <selection pane="topRight" activeCell="A2" sqref="A2"/>
      <selection pane="bottomLeft" activeCell="A2" sqref="A2"/>
      <selection pane="bottomRight" activeCell="C5" sqref="C5:E34"/>
    </sheetView>
  </sheetViews>
  <sheetFormatPr defaultColWidth="9" defaultRowHeight="28.5" customHeight="1"/>
  <cols>
    <col min="1" max="1" width="8.5703125" style="2" bestFit="1" customWidth="1"/>
    <col min="2" max="6" width="42.42578125" style="3" customWidth="1"/>
    <col min="7" max="16384" width="9" style="3"/>
  </cols>
  <sheetData>
    <row r="1" spans="1:5" s="1" customFormat="1" ht="28.5" customHeight="1">
      <c r="B1" s="92" t="s">
        <v>0</v>
      </c>
      <c r="C1" s="92"/>
      <c r="D1" s="92"/>
      <c r="E1" s="92"/>
    </row>
    <row r="2" spans="1:5" s="1" customFormat="1" ht="28.5" customHeight="1">
      <c r="B2" s="92" t="s">
        <v>1</v>
      </c>
      <c r="C2" s="92"/>
      <c r="D2" s="92"/>
      <c r="E2" s="92"/>
    </row>
    <row r="3" spans="1:5" ht="28.5" customHeight="1">
      <c r="B3" s="93" t="s">
        <v>78</v>
      </c>
      <c r="C3" s="93"/>
      <c r="D3" s="93"/>
      <c r="E3" s="93"/>
    </row>
    <row r="4" spans="1:5" ht="28.5" customHeight="1">
      <c r="A4" s="4"/>
      <c r="B4" s="4"/>
    </row>
    <row r="5" spans="1:5" s="5" customFormat="1" ht="28.5" customHeight="1">
      <c r="A5" s="94" t="s">
        <v>2</v>
      </c>
      <c r="B5" s="95"/>
      <c r="C5" s="90" t="s">
        <v>8</v>
      </c>
      <c r="D5" s="90"/>
      <c r="E5" s="90"/>
    </row>
    <row r="6" spans="1:5" s="12" customFormat="1" ht="28.5" customHeight="1">
      <c r="A6" s="96"/>
      <c r="B6" s="97"/>
      <c r="C6" s="80" t="s">
        <v>13</v>
      </c>
      <c r="D6" s="7" t="s">
        <v>14</v>
      </c>
      <c r="E6" s="7" t="s">
        <v>15</v>
      </c>
    </row>
    <row r="7" spans="1:5" s="12" customFormat="1" ht="28.5" customHeight="1">
      <c r="A7" s="98"/>
      <c r="B7" s="99"/>
      <c r="C7" s="81"/>
      <c r="D7" s="15">
        <v>243070</v>
      </c>
      <c r="E7" s="16"/>
    </row>
    <row r="8" spans="1:5" s="5" customFormat="1" ht="33.75" customHeight="1">
      <c r="A8" s="25" t="s">
        <v>16</v>
      </c>
      <c r="B8" s="26" t="s">
        <v>79</v>
      </c>
      <c r="C8" s="28">
        <v>282015146.69999999</v>
      </c>
      <c r="D8" s="28">
        <v>269352853.69000006</v>
      </c>
      <c r="E8" s="28">
        <v>95.510066335738443</v>
      </c>
    </row>
    <row r="9" spans="1:5" s="5" customFormat="1" ht="33.75" customHeight="1">
      <c r="A9" s="25" t="s">
        <v>18</v>
      </c>
      <c r="B9" s="26" t="s">
        <v>80</v>
      </c>
      <c r="C9" s="28">
        <v>350000</v>
      </c>
      <c r="D9" s="28">
        <v>209700</v>
      </c>
      <c r="E9" s="28">
        <v>59.914285714285711</v>
      </c>
    </row>
    <row r="10" spans="1:5" s="5" customFormat="1" ht="33.75" customHeight="1">
      <c r="A10" s="25" t="s">
        <v>20</v>
      </c>
      <c r="B10" s="26" t="s">
        <v>81</v>
      </c>
      <c r="C10" s="28">
        <v>4845320.43</v>
      </c>
      <c r="D10" s="28">
        <v>3100316.11</v>
      </c>
      <c r="E10" s="28">
        <v>63.985780812436388</v>
      </c>
    </row>
    <row r="11" spans="1:5" s="5" customFormat="1" ht="33.75" customHeight="1">
      <c r="A11" s="25" t="s">
        <v>22</v>
      </c>
      <c r="B11" s="26" t="s">
        <v>82</v>
      </c>
      <c r="C11" s="28">
        <v>7985237.4889000012</v>
      </c>
      <c r="D11" s="28">
        <v>6770290.580000001</v>
      </c>
      <c r="E11" s="28">
        <v>84.785087349138266</v>
      </c>
    </row>
    <row r="12" spans="1:5" s="5" customFormat="1" ht="33.75" customHeight="1">
      <c r="A12" s="25" t="s">
        <v>24</v>
      </c>
      <c r="B12" s="26" t="s">
        <v>83</v>
      </c>
      <c r="C12" s="28">
        <v>58150809.689999998</v>
      </c>
      <c r="D12" s="28">
        <v>63521885.469999999</v>
      </c>
      <c r="E12" s="28">
        <v>109.23645914585373</v>
      </c>
    </row>
    <row r="13" spans="1:5" s="5" customFormat="1" ht="33.6" customHeight="1">
      <c r="A13" s="25" t="s">
        <v>26</v>
      </c>
      <c r="B13" s="26" t="s">
        <v>84</v>
      </c>
      <c r="C13" s="28">
        <v>52245432.300000004</v>
      </c>
      <c r="D13" s="28">
        <v>34459497.57</v>
      </c>
      <c r="E13" s="28">
        <v>65.956957485066113</v>
      </c>
    </row>
    <row r="14" spans="1:5" s="5" customFormat="1" ht="33.75" customHeight="1">
      <c r="A14" s="25" t="s">
        <v>28</v>
      </c>
      <c r="B14" s="26" t="s">
        <v>85</v>
      </c>
      <c r="C14" s="28">
        <v>4065024.62</v>
      </c>
      <c r="D14" s="28">
        <v>3952698.1799999997</v>
      </c>
      <c r="E14" s="28">
        <v>97.236758679213111</v>
      </c>
    </row>
    <row r="15" spans="1:5" s="5" customFormat="1" ht="33.75" customHeight="1">
      <c r="A15" s="25" t="s">
        <v>30</v>
      </c>
      <c r="B15" s="26" t="s">
        <v>86</v>
      </c>
      <c r="C15" s="28">
        <v>132159313.67000002</v>
      </c>
      <c r="D15" s="28">
        <v>123213316.83</v>
      </c>
      <c r="E15" s="28">
        <v>93.230899441307599</v>
      </c>
    </row>
    <row r="16" spans="1:5" s="5" customFormat="1" ht="33.75" customHeight="1">
      <c r="A16" s="25" t="s">
        <v>32</v>
      </c>
      <c r="B16" s="26" t="s">
        <v>33</v>
      </c>
      <c r="C16" s="28">
        <v>18872215</v>
      </c>
      <c r="D16" s="28">
        <v>11796157.27</v>
      </c>
      <c r="E16" s="28">
        <v>62.50542011099386</v>
      </c>
    </row>
    <row r="17" spans="1:5" s="5" customFormat="1" ht="33.75" customHeight="1">
      <c r="A17" s="25" t="s">
        <v>34</v>
      </c>
      <c r="B17" s="26" t="s">
        <v>87</v>
      </c>
      <c r="C17" s="43">
        <v>6071334.3099999996</v>
      </c>
      <c r="D17" s="28">
        <v>6071334.3099999996</v>
      </c>
      <c r="E17" s="28">
        <v>100</v>
      </c>
    </row>
    <row r="18" spans="1:5" s="52" customFormat="1" ht="33.75" customHeight="1">
      <c r="B18" s="68" t="s">
        <v>36</v>
      </c>
      <c r="C18" s="46">
        <v>566759834.20889997</v>
      </c>
      <c r="D18" s="46">
        <v>522448050.00999999</v>
      </c>
      <c r="E18" s="46">
        <v>92.181558832454726</v>
      </c>
    </row>
    <row r="19" spans="1:5" s="5" customFormat="1" ht="33.75" customHeight="1">
      <c r="A19" s="25" t="s">
        <v>37</v>
      </c>
      <c r="B19" s="26" t="s">
        <v>38</v>
      </c>
      <c r="C19" s="28">
        <v>54686960.899999999</v>
      </c>
      <c r="D19" s="28">
        <v>40079159.839999989</v>
      </c>
      <c r="E19" s="28">
        <v>73.288329028355264</v>
      </c>
    </row>
    <row r="20" spans="1:5" s="5" customFormat="1" ht="33.75" customHeight="1">
      <c r="A20" s="25" t="s">
        <v>39</v>
      </c>
      <c r="B20" s="26" t="s">
        <v>88</v>
      </c>
      <c r="C20" s="28">
        <v>966029.8</v>
      </c>
      <c r="D20" s="28">
        <v>835867</v>
      </c>
      <c r="E20" s="28">
        <v>86.526005719492289</v>
      </c>
    </row>
    <row r="21" spans="1:5" s="5" customFormat="1" ht="33.75" customHeight="1">
      <c r="A21" s="25" t="s">
        <v>41</v>
      </c>
      <c r="B21" s="26" t="s">
        <v>89</v>
      </c>
      <c r="C21" s="28">
        <v>33587847.329999998</v>
      </c>
      <c r="D21" s="28">
        <v>19165794.190000001</v>
      </c>
      <c r="E21" s="28">
        <v>57.061692586894353</v>
      </c>
    </row>
    <row r="22" spans="1:5" s="5" customFormat="1" ht="33.4" customHeight="1">
      <c r="A22" s="25" t="s">
        <v>43</v>
      </c>
      <c r="B22" s="26" t="s">
        <v>90</v>
      </c>
      <c r="C22" s="43">
        <v>39341065.140000001</v>
      </c>
      <c r="D22" s="28">
        <v>37966629.039999999</v>
      </c>
      <c r="E22" s="28">
        <v>96.506357682210933</v>
      </c>
    </row>
    <row r="23" spans="1:5" s="5" customFormat="1" ht="33.75" customHeight="1">
      <c r="A23" s="25" t="s">
        <v>45</v>
      </c>
      <c r="B23" s="26" t="s">
        <v>91</v>
      </c>
      <c r="C23" s="28">
        <v>0</v>
      </c>
      <c r="D23" s="28">
        <v>0</v>
      </c>
      <c r="E23" s="28" t="e">
        <v>#DIV/0!</v>
      </c>
    </row>
    <row r="24" spans="1:5" s="5" customFormat="1" ht="33.75" customHeight="1">
      <c r="A24" s="25" t="s">
        <v>47</v>
      </c>
      <c r="B24" s="26" t="s">
        <v>92</v>
      </c>
      <c r="C24" s="28">
        <v>432391</v>
      </c>
      <c r="D24" s="28">
        <v>160200.65000000002</v>
      </c>
      <c r="E24" s="28">
        <v>37.049950160849789</v>
      </c>
    </row>
    <row r="25" spans="1:5" s="5" customFormat="1" ht="33.75" customHeight="1">
      <c r="A25" s="25" t="s">
        <v>49</v>
      </c>
      <c r="B25" s="26" t="s">
        <v>93</v>
      </c>
      <c r="C25" s="28">
        <v>28830240</v>
      </c>
      <c r="D25" s="28">
        <v>25974588</v>
      </c>
      <c r="E25" s="28">
        <v>90.094941977590196</v>
      </c>
    </row>
    <row r="26" spans="1:5" s="5" customFormat="1" ht="33.75" customHeight="1">
      <c r="A26" s="25" t="s">
        <v>51</v>
      </c>
      <c r="B26" s="26" t="s">
        <v>52</v>
      </c>
      <c r="C26" s="28">
        <v>60790062.5</v>
      </c>
      <c r="D26" s="28">
        <v>64153589.5</v>
      </c>
      <c r="E26" s="28">
        <v>105.53302112495771</v>
      </c>
    </row>
    <row r="27" spans="1:5" s="5" customFormat="1" ht="33.75" customHeight="1">
      <c r="A27" s="25" t="s">
        <v>53</v>
      </c>
      <c r="B27" s="26" t="s">
        <v>54</v>
      </c>
      <c r="C27" s="43">
        <v>5907671.8300000001</v>
      </c>
      <c r="D27" s="28">
        <v>3593696</v>
      </c>
      <c r="E27" s="28">
        <v>60.831002523713302</v>
      </c>
    </row>
    <row r="28" spans="1:5" s="5" customFormat="1" ht="33.75" customHeight="1">
      <c r="A28" s="25" t="s">
        <v>55</v>
      </c>
      <c r="B28" s="26" t="s">
        <v>56</v>
      </c>
      <c r="C28" s="28">
        <v>40304000</v>
      </c>
      <c r="D28" s="28">
        <v>45268513.399999999</v>
      </c>
      <c r="E28" s="28">
        <v>112.3176692139738</v>
      </c>
    </row>
    <row r="29" spans="1:5" s="5" customFormat="1" ht="33.75" customHeight="1">
      <c r="A29" s="25" t="s">
        <v>57</v>
      </c>
      <c r="B29" s="26" t="s">
        <v>58</v>
      </c>
      <c r="C29" s="28">
        <v>13000000.000000002</v>
      </c>
      <c r="D29" s="28">
        <v>7453249.6300000008</v>
      </c>
      <c r="E29" s="28">
        <v>57.332689461538465</v>
      </c>
    </row>
    <row r="30" spans="1:5" s="5" customFormat="1" ht="33.75" customHeight="1">
      <c r="A30" s="25" t="s">
        <v>59</v>
      </c>
      <c r="B30" s="26" t="s">
        <v>60</v>
      </c>
      <c r="C30" s="28">
        <v>17790612.210000001</v>
      </c>
      <c r="D30" s="35">
        <v>18900136.760000002</v>
      </c>
      <c r="E30" s="35">
        <v>106.23657318198609</v>
      </c>
    </row>
    <row r="31" spans="1:5" s="5" customFormat="1" ht="33.75" customHeight="1">
      <c r="A31" s="25" t="s">
        <v>61</v>
      </c>
      <c r="B31" s="26" t="s">
        <v>62</v>
      </c>
      <c r="C31" s="28">
        <v>12267420</v>
      </c>
      <c r="D31" s="28">
        <v>7513605.9699999997</v>
      </c>
      <c r="E31" s="28">
        <v>61.248461127115561</v>
      </c>
    </row>
    <row r="32" spans="1:5" s="5" customFormat="1" ht="33.75" customHeight="1">
      <c r="A32" s="25" t="s">
        <v>63</v>
      </c>
      <c r="B32" s="26" t="s">
        <v>94</v>
      </c>
      <c r="C32" s="28">
        <v>7385706.9100000001</v>
      </c>
      <c r="D32" s="35">
        <v>11288108.91</v>
      </c>
      <c r="E32" s="35">
        <v>152.83721717573545</v>
      </c>
    </row>
    <row r="33" spans="1:5" s="52" customFormat="1" ht="33.75" customHeight="1">
      <c r="B33" s="68" t="s">
        <v>65</v>
      </c>
      <c r="C33" s="46">
        <v>315290007.62000006</v>
      </c>
      <c r="D33" s="46">
        <v>282353138.89000005</v>
      </c>
      <c r="E33" s="46">
        <v>89.553468890870519</v>
      </c>
    </row>
    <row r="34" spans="1:5" s="52" customFormat="1" ht="33.75" customHeight="1">
      <c r="A34" s="67"/>
      <c r="B34" s="56" t="s">
        <v>66</v>
      </c>
      <c r="C34" s="46">
        <v>251469826.58889991</v>
      </c>
      <c r="D34" s="46">
        <v>240094911.11999995</v>
      </c>
      <c r="E34" s="46">
        <v>95.476628101591075</v>
      </c>
    </row>
    <row r="35" spans="1:5" s="60" customFormat="1" ht="23.25" hidden="1">
      <c r="A35" s="57"/>
      <c r="B35" s="58" t="s">
        <v>67</v>
      </c>
    </row>
    <row r="36" spans="1:5" s="60" customFormat="1" ht="23.25" hidden="1">
      <c r="A36" s="57"/>
      <c r="B36" s="58" t="s">
        <v>68</v>
      </c>
    </row>
    <row r="37" spans="1:5" ht="23.25" hidden="1">
      <c r="A37" s="61" t="s">
        <v>69</v>
      </c>
      <c r="B37" s="58" t="s">
        <v>70</v>
      </c>
    </row>
    <row r="38" spans="1:5" ht="23.25" hidden="1">
      <c r="A38" s="61" t="s">
        <v>71</v>
      </c>
      <c r="B38" s="58" t="s">
        <v>72</v>
      </c>
    </row>
    <row r="39" spans="1:5" ht="23.25" hidden="1">
      <c r="A39" s="61" t="s">
        <v>73</v>
      </c>
      <c r="B39" s="58" t="s">
        <v>74</v>
      </c>
    </row>
    <row r="40" spans="1:5" ht="23.25" hidden="1">
      <c r="A40" s="61" t="s">
        <v>75</v>
      </c>
      <c r="B40" s="58" t="s">
        <v>76</v>
      </c>
    </row>
    <row r="41" spans="1:5" ht="23.25" hidden="1">
      <c r="A41" s="61"/>
      <c r="B41" s="58" t="s">
        <v>77</v>
      </c>
    </row>
    <row r="42" spans="1:5" ht="28.5" hidden="1" customHeight="1"/>
    <row r="43" spans="1:5" ht="28.5" hidden="1" customHeight="1"/>
    <row r="44" spans="1:5" s="1" customFormat="1" ht="23.25">
      <c r="A44" s="63"/>
    </row>
    <row r="45" spans="1:5" s="1" customFormat="1" ht="23.25">
      <c r="A45" s="63"/>
    </row>
    <row r="46" spans="1:5" s="1" customFormat="1" ht="23.25">
      <c r="A46" s="63"/>
    </row>
    <row r="47" spans="1:5" s="1" customFormat="1" ht="23.25">
      <c r="A47" s="63"/>
      <c r="B47" s="65"/>
    </row>
    <row r="48" spans="1:5" s="1" customFormat="1" ht="23.25">
      <c r="A48" s="63"/>
      <c r="B48" s="65"/>
    </row>
    <row r="49" spans="1:2" s="1" customFormat="1" ht="23.25">
      <c r="A49" s="63"/>
      <c r="B49" s="65"/>
    </row>
    <row r="50" spans="1:2" s="1" customFormat="1" ht="23.25">
      <c r="A50" s="63"/>
    </row>
    <row r="51" spans="1:2" s="1" customFormat="1" ht="23.25">
      <c r="A51" s="63"/>
    </row>
    <row r="52" spans="1:2" s="1" customFormat="1" ht="23.25">
      <c r="A52" s="63"/>
    </row>
    <row r="53" spans="1:2" s="1" customFormat="1" ht="23.25">
      <c r="A53" s="63"/>
    </row>
    <row r="54" spans="1:2" s="1" customFormat="1" ht="23.25">
      <c r="A54" s="63"/>
    </row>
    <row r="55" spans="1:2" s="1" customFormat="1" ht="23.25">
      <c r="A55" s="63"/>
    </row>
    <row r="56" spans="1:2" s="1" customFormat="1" ht="23.25">
      <c r="A56" s="63"/>
    </row>
    <row r="57" spans="1:2" s="1" customFormat="1" ht="23.25">
      <c r="A57" s="63"/>
    </row>
    <row r="58" spans="1:2" s="1" customFormat="1" ht="23.25">
      <c r="A58" s="63"/>
    </row>
    <row r="59" spans="1:2" s="1" customFormat="1" ht="23.25">
      <c r="A59" s="63"/>
    </row>
    <row r="60" spans="1:2" s="1" customFormat="1" ht="23.25">
      <c r="A60" s="63"/>
    </row>
    <row r="61" spans="1:2" s="1" customFormat="1" ht="23.25">
      <c r="A61" s="63"/>
    </row>
    <row r="62" spans="1:2" s="1" customFormat="1" ht="23.25">
      <c r="A62" s="63"/>
    </row>
    <row r="63" spans="1:2" s="1" customFormat="1" ht="23.25">
      <c r="A63" s="63"/>
    </row>
    <row r="64" spans="1:2" s="1" customFormat="1" ht="23.25">
      <c r="A64" s="63"/>
    </row>
    <row r="65" spans="1:1" s="1" customFormat="1" ht="23.25">
      <c r="A65" s="63"/>
    </row>
    <row r="66" spans="1:1" s="1" customFormat="1" ht="23.25">
      <c r="A66" s="63"/>
    </row>
    <row r="67" spans="1:1" s="1" customFormat="1" ht="23.25">
      <c r="A67" s="63"/>
    </row>
    <row r="68" spans="1:1" s="1" customFormat="1" ht="23.25">
      <c r="A68" s="63"/>
    </row>
    <row r="69" spans="1:1" s="1" customFormat="1" ht="23.25">
      <c r="A69" s="63"/>
    </row>
    <row r="70" spans="1:1" s="1" customFormat="1" ht="23.25">
      <c r="A70" s="63"/>
    </row>
    <row r="71" spans="1:1" s="1" customFormat="1" ht="23.25">
      <c r="A71" s="63"/>
    </row>
    <row r="72" spans="1:1" s="1" customFormat="1" ht="23.25">
      <c r="A72" s="63"/>
    </row>
    <row r="73" spans="1:1" s="1" customFormat="1" ht="23.25">
      <c r="A73" s="63"/>
    </row>
    <row r="74" spans="1:1" s="1" customFormat="1" ht="23.25">
      <c r="A74" s="63"/>
    </row>
    <row r="75" spans="1:1" s="1" customFormat="1" ht="23.25">
      <c r="A75" s="63"/>
    </row>
    <row r="76" spans="1:1" s="1" customFormat="1" ht="23.25">
      <c r="A76" s="63"/>
    </row>
  </sheetData>
  <mergeCells count="6">
    <mergeCell ref="B1:E1"/>
    <mergeCell ref="B2:E2"/>
    <mergeCell ref="B3:E3"/>
    <mergeCell ref="A5:B7"/>
    <mergeCell ref="C5:E5"/>
    <mergeCell ref="C6:C7"/>
  </mergeCells>
  <printOptions horizontalCentered="1"/>
  <pageMargins left="0.15748031496062992" right="0.15748031496062992" top="0.15748031496062992" bottom="0.31496062992125984" header="0.15748031496062992" footer="0.15748031496062992"/>
  <pageSetup paperSize="5" scale="50" fitToWidth="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5C87C-218C-4066-811C-A3423949DAE4}">
  <sheetPr>
    <tabColor theme="7"/>
  </sheetPr>
  <dimension ref="A1:E76"/>
  <sheetViews>
    <sheetView zoomScale="30" zoomScaleNormal="30" workbookViewId="0">
      <pane xSplit="2" ySplit="7" topLeftCell="C8" activePane="bottomRight" state="frozen"/>
      <selection activeCell="A2" sqref="A2"/>
      <selection pane="topRight" activeCell="A2" sqref="A2"/>
      <selection pane="bottomLeft" activeCell="A2" sqref="A2"/>
      <selection pane="bottomRight" activeCell="C5" sqref="C5:E34"/>
    </sheetView>
  </sheetViews>
  <sheetFormatPr defaultColWidth="9" defaultRowHeight="28.5" customHeight="1"/>
  <cols>
    <col min="1" max="1" width="8.5703125" style="2" bestFit="1" customWidth="1"/>
    <col min="2" max="6" width="42.42578125" style="3" customWidth="1"/>
    <col min="7" max="16384" width="9" style="3"/>
  </cols>
  <sheetData>
    <row r="1" spans="1:5" s="1" customFormat="1" ht="28.5" customHeight="1">
      <c r="B1" s="92" t="s">
        <v>0</v>
      </c>
      <c r="C1" s="92"/>
      <c r="D1" s="92"/>
      <c r="E1" s="92"/>
    </row>
    <row r="2" spans="1:5" s="1" customFormat="1" ht="28.5" customHeight="1">
      <c r="B2" s="92" t="s">
        <v>1</v>
      </c>
      <c r="C2" s="92"/>
      <c r="D2" s="92"/>
      <c r="E2" s="92"/>
    </row>
    <row r="3" spans="1:5" ht="28.5" customHeight="1">
      <c r="B3" s="93" t="s">
        <v>78</v>
      </c>
      <c r="C3" s="93"/>
      <c r="D3" s="93"/>
      <c r="E3" s="93"/>
    </row>
    <row r="4" spans="1:5" ht="28.5" customHeight="1">
      <c r="A4" s="4"/>
      <c r="B4" s="4"/>
    </row>
    <row r="5" spans="1:5" s="5" customFormat="1" ht="28.5" customHeight="1">
      <c r="A5" s="94" t="s">
        <v>2</v>
      </c>
      <c r="B5" s="95"/>
      <c r="C5" s="90" t="s">
        <v>7</v>
      </c>
      <c r="D5" s="90"/>
      <c r="E5" s="90"/>
    </row>
    <row r="6" spans="1:5" s="12" customFormat="1" ht="28.5" customHeight="1">
      <c r="A6" s="96"/>
      <c r="B6" s="97"/>
      <c r="C6" s="80" t="s">
        <v>13</v>
      </c>
      <c r="D6" s="7" t="s">
        <v>14</v>
      </c>
      <c r="E6" s="7" t="s">
        <v>15</v>
      </c>
    </row>
    <row r="7" spans="1:5" s="12" customFormat="1" ht="28.5" customHeight="1">
      <c r="A7" s="98"/>
      <c r="B7" s="99"/>
      <c r="C7" s="81"/>
      <c r="D7" s="15">
        <v>243070</v>
      </c>
      <c r="E7" s="16"/>
    </row>
    <row r="8" spans="1:5" s="5" customFormat="1" ht="33.75" customHeight="1">
      <c r="A8" s="25" t="s">
        <v>16</v>
      </c>
      <c r="B8" s="26" t="s">
        <v>79</v>
      </c>
      <c r="C8" s="28">
        <v>98606865.317359969</v>
      </c>
      <c r="D8" s="28">
        <v>74418130.570000008</v>
      </c>
      <c r="E8" s="28">
        <v>75.469522665069974</v>
      </c>
    </row>
    <row r="9" spans="1:5" s="5" customFormat="1" ht="33.75" customHeight="1">
      <c r="A9" s="25" t="s">
        <v>18</v>
      </c>
      <c r="B9" s="26" t="s">
        <v>80</v>
      </c>
      <c r="C9" s="28">
        <v>650000</v>
      </c>
      <c r="D9" s="28">
        <v>303750</v>
      </c>
      <c r="E9" s="28">
        <v>46.730769230769234</v>
      </c>
    </row>
    <row r="10" spans="1:5" s="5" customFormat="1" ht="33.75" customHeight="1">
      <c r="A10" s="25" t="s">
        <v>20</v>
      </c>
      <c r="B10" s="26" t="s">
        <v>81</v>
      </c>
      <c r="C10" s="28">
        <v>283194.08333333337</v>
      </c>
      <c r="D10" s="28">
        <v>201756</v>
      </c>
      <c r="E10" s="28">
        <v>71.243013845922505</v>
      </c>
    </row>
    <row r="11" spans="1:5" s="5" customFormat="1" ht="33.75" customHeight="1">
      <c r="A11" s="25" t="s">
        <v>22</v>
      </c>
      <c r="B11" s="26" t="s">
        <v>82</v>
      </c>
      <c r="C11" s="28">
        <v>1328454.9066666667</v>
      </c>
      <c r="D11" s="28">
        <v>1557504.4000000001</v>
      </c>
      <c r="E11" s="35">
        <v>117.24179663034704</v>
      </c>
    </row>
    <row r="12" spans="1:5" s="5" customFormat="1" ht="33.75" customHeight="1">
      <c r="A12" s="25" t="s">
        <v>24</v>
      </c>
      <c r="B12" s="26" t="s">
        <v>83</v>
      </c>
      <c r="C12" s="28">
        <v>11467170.198000001</v>
      </c>
      <c r="D12" s="28">
        <v>17702669.699999999</v>
      </c>
      <c r="E12" s="35">
        <v>154.37696828715019</v>
      </c>
    </row>
    <row r="13" spans="1:5" s="5" customFormat="1" ht="33.6" customHeight="1">
      <c r="A13" s="25" t="s">
        <v>26</v>
      </c>
      <c r="B13" s="26" t="s">
        <v>84</v>
      </c>
      <c r="C13" s="28">
        <v>15245323.428833336</v>
      </c>
      <c r="D13" s="28">
        <v>12818505.939999999</v>
      </c>
      <c r="E13" s="35">
        <v>84.081561141277476</v>
      </c>
    </row>
    <row r="14" spans="1:5" s="5" customFormat="1" ht="33.75" customHeight="1">
      <c r="A14" s="25" t="s">
        <v>28</v>
      </c>
      <c r="B14" s="26" t="s">
        <v>85</v>
      </c>
      <c r="C14" s="28">
        <v>2140000</v>
      </c>
      <c r="D14" s="28">
        <v>3137513.56</v>
      </c>
      <c r="E14" s="28">
        <v>146.61278317757009</v>
      </c>
    </row>
    <row r="15" spans="1:5" s="5" customFormat="1" ht="33.75" customHeight="1">
      <c r="A15" s="25" t="s">
        <v>30</v>
      </c>
      <c r="B15" s="26" t="s">
        <v>86</v>
      </c>
      <c r="C15" s="43">
        <v>28945228.859999999</v>
      </c>
      <c r="D15" s="28">
        <v>38089222.140000001</v>
      </c>
      <c r="E15" s="28">
        <v>131.59067535526131</v>
      </c>
    </row>
    <row r="16" spans="1:5" s="5" customFormat="1" ht="33.75" customHeight="1">
      <c r="A16" s="25" t="s">
        <v>32</v>
      </c>
      <c r="B16" s="26" t="s">
        <v>33</v>
      </c>
      <c r="C16" s="43">
        <v>22612666.52</v>
      </c>
      <c r="D16" s="28">
        <v>12929953.66</v>
      </c>
      <c r="E16" s="28">
        <v>57.180136843056403</v>
      </c>
    </row>
    <row r="17" spans="1:5" s="5" customFormat="1" ht="33.75" customHeight="1">
      <c r="A17" s="25" t="s">
        <v>34</v>
      </c>
      <c r="B17" s="26" t="s">
        <v>87</v>
      </c>
      <c r="C17" s="28">
        <v>3186435.25</v>
      </c>
      <c r="D17" s="28">
        <v>3186435.25</v>
      </c>
      <c r="E17" s="28">
        <v>100</v>
      </c>
    </row>
    <row r="18" spans="1:5" s="52" customFormat="1" ht="33.75" customHeight="1">
      <c r="B18" s="68" t="s">
        <v>36</v>
      </c>
      <c r="C18" s="46">
        <v>184465338.56419331</v>
      </c>
      <c r="D18" s="46">
        <v>164345441.22</v>
      </c>
      <c r="E18" s="46">
        <v>89.092857497891586</v>
      </c>
    </row>
    <row r="19" spans="1:5" s="5" customFormat="1" ht="33.75" customHeight="1">
      <c r="A19" s="25" t="s">
        <v>37</v>
      </c>
      <c r="B19" s="26" t="s">
        <v>38</v>
      </c>
      <c r="C19" s="28">
        <v>14243113.087500002</v>
      </c>
      <c r="D19" s="28">
        <v>7446335.0800000001</v>
      </c>
      <c r="E19" s="28">
        <v>52.280249649460622</v>
      </c>
    </row>
    <row r="20" spans="1:5" s="5" customFormat="1" ht="33.75" customHeight="1">
      <c r="A20" s="25" t="s">
        <v>39</v>
      </c>
      <c r="B20" s="26" t="s">
        <v>88</v>
      </c>
      <c r="C20" s="28">
        <v>435717.33333333331</v>
      </c>
      <c r="D20" s="28">
        <v>186816</v>
      </c>
      <c r="E20" s="28">
        <v>42.875503384457204</v>
      </c>
    </row>
    <row r="21" spans="1:5" s="5" customFormat="1" ht="33.75" customHeight="1">
      <c r="A21" s="25" t="s">
        <v>41</v>
      </c>
      <c r="B21" s="26" t="s">
        <v>89</v>
      </c>
      <c r="C21" s="28">
        <v>6310196.7958333343</v>
      </c>
      <c r="D21" s="28">
        <v>6586450.8799999999</v>
      </c>
      <c r="E21" s="28">
        <v>104.37789966153002</v>
      </c>
    </row>
    <row r="22" spans="1:5" s="5" customFormat="1" ht="33.4" customHeight="1">
      <c r="A22" s="25" t="s">
        <v>43</v>
      </c>
      <c r="B22" s="26" t="s">
        <v>90</v>
      </c>
      <c r="C22" s="28">
        <v>5387949.5083333328</v>
      </c>
      <c r="D22" s="28">
        <v>5262038.8900000006</v>
      </c>
      <c r="E22" s="28">
        <v>97.66310693634766</v>
      </c>
    </row>
    <row r="23" spans="1:5" s="5" customFormat="1" ht="33.75" customHeight="1">
      <c r="A23" s="25" t="s">
        <v>45</v>
      </c>
      <c r="B23" s="26" t="s">
        <v>91</v>
      </c>
      <c r="C23" s="28">
        <v>0</v>
      </c>
      <c r="D23" s="28">
        <v>0</v>
      </c>
      <c r="E23" s="28" t="e">
        <v>#DIV/0!</v>
      </c>
    </row>
    <row r="24" spans="1:5" s="5" customFormat="1" ht="33.75" customHeight="1">
      <c r="A24" s="25" t="s">
        <v>47</v>
      </c>
      <c r="B24" s="26" t="s">
        <v>92</v>
      </c>
      <c r="C24" s="28">
        <v>649939.80333333334</v>
      </c>
      <c r="D24" s="28">
        <v>194562.03999999998</v>
      </c>
      <c r="E24" s="28">
        <v>29.935393862962922</v>
      </c>
    </row>
    <row r="25" spans="1:5" s="5" customFormat="1" ht="33.75" customHeight="1">
      <c r="A25" s="25" t="s">
        <v>49</v>
      </c>
      <c r="B25" s="26" t="s">
        <v>93</v>
      </c>
      <c r="C25" s="28">
        <v>14578080</v>
      </c>
      <c r="D25" s="28">
        <v>12096297.859999999</v>
      </c>
      <c r="E25" s="28">
        <v>82.975932770296225</v>
      </c>
    </row>
    <row r="26" spans="1:5" s="5" customFormat="1" ht="33.75" customHeight="1">
      <c r="A26" s="25" t="s">
        <v>51</v>
      </c>
      <c r="B26" s="26" t="s">
        <v>52</v>
      </c>
      <c r="C26" s="28">
        <v>22423681.791666668</v>
      </c>
      <c r="D26" s="28">
        <v>19997125</v>
      </c>
      <c r="E26" s="28">
        <v>89.178597813636244</v>
      </c>
    </row>
    <row r="27" spans="1:5" s="5" customFormat="1" ht="33.75" customHeight="1">
      <c r="A27" s="25" t="s">
        <v>53</v>
      </c>
      <c r="B27" s="26" t="s">
        <v>54</v>
      </c>
      <c r="C27" s="43">
        <v>6454876</v>
      </c>
      <c r="D27" s="28">
        <v>1296097.1200000001</v>
      </c>
      <c r="E27" s="28">
        <v>20.079349626545888</v>
      </c>
    </row>
    <row r="28" spans="1:5" s="5" customFormat="1" ht="33.75" customHeight="1">
      <c r="A28" s="25" t="s">
        <v>55</v>
      </c>
      <c r="B28" s="26" t="s">
        <v>56</v>
      </c>
      <c r="C28" s="28">
        <v>6771660</v>
      </c>
      <c r="D28" s="28">
        <v>5146553.49</v>
      </c>
      <c r="E28" s="28">
        <v>76.001356978938688</v>
      </c>
    </row>
    <row r="29" spans="1:5" s="5" customFormat="1" ht="33.75" customHeight="1">
      <c r="A29" s="25" t="s">
        <v>57</v>
      </c>
      <c r="B29" s="26" t="s">
        <v>58</v>
      </c>
      <c r="C29" s="28">
        <v>5524019.6366666667</v>
      </c>
      <c r="D29" s="28">
        <v>4042866.3500000006</v>
      </c>
      <c r="E29" s="28">
        <v>73.187037988872333</v>
      </c>
    </row>
    <row r="30" spans="1:5" s="5" customFormat="1" ht="33.75" customHeight="1">
      <c r="A30" s="25" t="s">
        <v>59</v>
      </c>
      <c r="B30" s="26" t="s">
        <v>60</v>
      </c>
      <c r="C30" s="28">
        <v>6356599.984166665</v>
      </c>
      <c r="D30" s="28">
        <v>4755052.42</v>
      </c>
      <c r="E30" s="28">
        <v>74.804965419314115</v>
      </c>
    </row>
    <row r="31" spans="1:5" s="5" customFormat="1" ht="33.75" customHeight="1">
      <c r="A31" s="25" t="s">
        <v>61</v>
      </c>
      <c r="B31" s="26" t="s">
        <v>62</v>
      </c>
      <c r="C31" s="28">
        <v>30504370</v>
      </c>
      <c r="D31" s="28">
        <v>22878094.390000001</v>
      </c>
      <c r="E31" s="28">
        <v>74.999399725350827</v>
      </c>
    </row>
    <row r="32" spans="1:5" s="5" customFormat="1" ht="33.75" customHeight="1">
      <c r="A32" s="25" t="s">
        <v>63</v>
      </c>
      <c r="B32" s="26" t="s">
        <v>94</v>
      </c>
      <c r="C32" s="28">
        <v>7807359.3033333328</v>
      </c>
      <c r="D32" s="28">
        <v>2789658</v>
      </c>
      <c r="E32" s="28">
        <v>35.731133813823099</v>
      </c>
    </row>
    <row r="33" spans="1:5" s="52" customFormat="1" ht="33.75" customHeight="1">
      <c r="B33" s="68" t="s">
        <v>65</v>
      </c>
      <c r="C33" s="46">
        <v>127447563.24416667</v>
      </c>
      <c r="D33" s="46">
        <v>92677947.520000011</v>
      </c>
      <c r="E33" s="46">
        <v>72.718493128382292</v>
      </c>
    </row>
    <row r="34" spans="1:5" s="52" customFormat="1" ht="33.75" customHeight="1">
      <c r="A34" s="67"/>
      <c r="B34" s="56" t="s">
        <v>66</v>
      </c>
      <c r="C34" s="46">
        <v>57017775.320026636</v>
      </c>
      <c r="D34" s="46">
        <v>71667493.699999988</v>
      </c>
      <c r="E34" s="46">
        <v>125.69324793496084</v>
      </c>
    </row>
    <row r="35" spans="1:5" s="60" customFormat="1" ht="23.25" hidden="1">
      <c r="A35" s="57"/>
      <c r="B35" s="58" t="s">
        <v>67</v>
      </c>
    </row>
    <row r="36" spans="1:5" s="60" customFormat="1" ht="23.25" hidden="1">
      <c r="A36" s="57"/>
      <c r="B36" s="58" t="s">
        <v>68</v>
      </c>
    </row>
    <row r="37" spans="1:5" ht="23.25" hidden="1">
      <c r="A37" s="61" t="s">
        <v>69</v>
      </c>
      <c r="B37" s="58" t="s">
        <v>70</v>
      </c>
    </row>
    <row r="38" spans="1:5" ht="23.25" hidden="1">
      <c r="A38" s="61" t="s">
        <v>71</v>
      </c>
      <c r="B38" s="58" t="s">
        <v>72</v>
      </c>
    </row>
    <row r="39" spans="1:5" ht="23.25" hidden="1">
      <c r="A39" s="61" t="s">
        <v>73</v>
      </c>
      <c r="B39" s="58" t="s">
        <v>74</v>
      </c>
    </row>
    <row r="40" spans="1:5" ht="23.25" hidden="1">
      <c r="A40" s="61" t="s">
        <v>75</v>
      </c>
      <c r="B40" s="58" t="s">
        <v>76</v>
      </c>
    </row>
    <row r="41" spans="1:5" ht="23.25" hidden="1">
      <c r="A41" s="61"/>
      <c r="B41" s="58" t="s">
        <v>77</v>
      </c>
    </row>
    <row r="42" spans="1:5" ht="28.5" hidden="1" customHeight="1"/>
    <row r="43" spans="1:5" ht="28.5" hidden="1" customHeight="1"/>
    <row r="44" spans="1:5" s="1" customFormat="1" ht="23.25">
      <c r="A44" s="63"/>
    </row>
    <row r="45" spans="1:5" s="1" customFormat="1" ht="23.25">
      <c r="A45" s="63"/>
    </row>
    <row r="46" spans="1:5" s="1" customFormat="1" ht="23.25">
      <c r="A46" s="63"/>
    </row>
    <row r="47" spans="1:5" s="1" customFormat="1" ht="23.25">
      <c r="A47" s="63"/>
      <c r="B47" s="65"/>
    </row>
    <row r="48" spans="1:5" s="1" customFormat="1" ht="23.25">
      <c r="A48" s="63"/>
      <c r="B48" s="65"/>
    </row>
    <row r="49" spans="1:2" s="1" customFormat="1" ht="23.25">
      <c r="A49" s="63"/>
      <c r="B49" s="65"/>
    </row>
    <row r="50" spans="1:2" s="1" customFormat="1" ht="23.25">
      <c r="A50" s="63"/>
    </row>
    <row r="51" spans="1:2" s="1" customFormat="1" ht="23.25">
      <c r="A51" s="63"/>
    </row>
    <row r="52" spans="1:2" s="1" customFormat="1" ht="23.25">
      <c r="A52" s="63"/>
    </row>
    <row r="53" spans="1:2" s="1" customFormat="1" ht="23.25">
      <c r="A53" s="63"/>
    </row>
    <row r="54" spans="1:2" s="1" customFormat="1" ht="23.25">
      <c r="A54" s="63"/>
    </row>
    <row r="55" spans="1:2" s="1" customFormat="1" ht="23.25">
      <c r="A55" s="63"/>
    </row>
    <row r="56" spans="1:2" s="1" customFormat="1" ht="23.25">
      <c r="A56" s="63"/>
    </row>
    <row r="57" spans="1:2" s="1" customFormat="1" ht="23.25">
      <c r="A57" s="63"/>
    </row>
    <row r="58" spans="1:2" s="1" customFormat="1" ht="23.25">
      <c r="A58" s="63"/>
    </row>
    <row r="59" spans="1:2" s="1" customFormat="1" ht="23.25">
      <c r="A59" s="63"/>
    </row>
    <row r="60" spans="1:2" s="1" customFormat="1" ht="23.25">
      <c r="A60" s="63"/>
    </row>
    <row r="61" spans="1:2" s="1" customFormat="1" ht="23.25">
      <c r="A61" s="63"/>
    </row>
    <row r="62" spans="1:2" s="1" customFormat="1" ht="23.25">
      <c r="A62" s="63"/>
    </row>
    <row r="63" spans="1:2" s="1" customFormat="1" ht="23.25">
      <c r="A63" s="63"/>
    </row>
    <row r="64" spans="1:2" s="1" customFormat="1" ht="23.25">
      <c r="A64" s="63"/>
    </row>
    <row r="65" spans="1:1" s="1" customFormat="1" ht="23.25">
      <c r="A65" s="63"/>
    </row>
    <row r="66" spans="1:1" s="1" customFormat="1" ht="23.25">
      <c r="A66" s="63"/>
    </row>
    <row r="67" spans="1:1" s="1" customFormat="1" ht="23.25">
      <c r="A67" s="63"/>
    </row>
    <row r="68" spans="1:1" s="1" customFormat="1" ht="23.25">
      <c r="A68" s="63"/>
    </row>
    <row r="69" spans="1:1" s="1" customFormat="1" ht="23.25">
      <c r="A69" s="63"/>
    </row>
    <row r="70" spans="1:1" s="1" customFormat="1" ht="23.25">
      <c r="A70" s="63"/>
    </row>
    <row r="71" spans="1:1" s="1" customFormat="1" ht="23.25">
      <c r="A71" s="63"/>
    </row>
    <row r="72" spans="1:1" s="1" customFormat="1" ht="23.25">
      <c r="A72" s="63"/>
    </row>
    <row r="73" spans="1:1" s="1" customFormat="1" ht="23.25">
      <c r="A73" s="63"/>
    </row>
    <row r="74" spans="1:1" s="1" customFormat="1" ht="23.25">
      <c r="A74" s="63"/>
    </row>
    <row r="75" spans="1:1" s="1" customFormat="1" ht="23.25">
      <c r="A75" s="63"/>
    </row>
    <row r="76" spans="1:1" s="1" customFormat="1" ht="23.25">
      <c r="A76" s="63"/>
    </row>
  </sheetData>
  <mergeCells count="6">
    <mergeCell ref="B1:E1"/>
    <mergeCell ref="B2:E2"/>
    <mergeCell ref="B3:E3"/>
    <mergeCell ref="A5:B7"/>
    <mergeCell ref="C5:E5"/>
    <mergeCell ref="C6:C7"/>
  </mergeCells>
  <printOptions horizontalCentered="1"/>
  <pageMargins left="0.15748031496062992" right="0.15748031496062992" top="0.15748031496062992" bottom="0.31496062992125984" header="0.15748031496062992" footer="0.15748031496062992"/>
  <pageSetup paperSize="5" scale="50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6E1DD-ADFB-4B9D-B451-DAD4E78EB0BB}">
  <sheetPr>
    <tabColor theme="7"/>
  </sheetPr>
  <dimension ref="A1:E76"/>
  <sheetViews>
    <sheetView zoomScale="30" zoomScaleNormal="30" workbookViewId="0">
      <pane xSplit="2" ySplit="7" topLeftCell="C8" activePane="bottomRight" state="frozen"/>
      <selection activeCell="A2" sqref="A2"/>
      <selection pane="topRight" activeCell="A2" sqref="A2"/>
      <selection pane="bottomLeft" activeCell="A2" sqref="A2"/>
      <selection pane="bottomRight" activeCell="C5" sqref="C5:E34"/>
    </sheetView>
  </sheetViews>
  <sheetFormatPr defaultColWidth="9" defaultRowHeight="28.5" customHeight="1"/>
  <cols>
    <col min="1" max="1" width="8.5703125" style="2" bestFit="1" customWidth="1"/>
    <col min="2" max="6" width="42.42578125" style="3" customWidth="1"/>
    <col min="7" max="16384" width="9" style="3"/>
  </cols>
  <sheetData>
    <row r="1" spans="1:5" s="1" customFormat="1" ht="28.5" customHeight="1">
      <c r="B1" s="92" t="s">
        <v>0</v>
      </c>
      <c r="C1" s="92"/>
      <c r="D1" s="92"/>
      <c r="E1" s="92"/>
    </row>
    <row r="2" spans="1:5" s="1" customFormat="1" ht="28.5" customHeight="1">
      <c r="B2" s="92" t="s">
        <v>1</v>
      </c>
      <c r="C2" s="92"/>
      <c r="D2" s="92"/>
      <c r="E2" s="92"/>
    </row>
    <row r="3" spans="1:5" ht="28.5" customHeight="1">
      <c r="B3" s="93" t="s">
        <v>78</v>
      </c>
      <c r="C3" s="93"/>
      <c r="D3" s="93"/>
      <c r="E3" s="93"/>
    </row>
    <row r="4" spans="1:5" ht="28.5" customHeight="1">
      <c r="A4" s="4"/>
      <c r="B4" s="4"/>
    </row>
    <row r="5" spans="1:5" s="5" customFormat="1" ht="28.5" customHeight="1">
      <c r="A5" s="94" t="s">
        <v>2</v>
      </c>
      <c r="B5" s="95"/>
      <c r="C5" s="90" t="s">
        <v>6</v>
      </c>
      <c r="D5" s="90"/>
      <c r="E5" s="90"/>
    </row>
    <row r="6" spans="1:5" s="12" customFormat="1" ht="28.5" customHeight="1">
      <c r="A6" s="96"/>
      <c r="B6" s="97"/>
      <c r="C6" s="80" t="s">
        <v>13</v>
      </c>
      <c r="D6" s="7" t="s">
        <v>14</v>
      </c>
      <c r="E6" s="7" t="s">
        <v>15</v>
      </c>
    </row>
    <row r="7" spans="1:5" s="12" customFormat="1" ht="28.5" customHeight="1">
      <c r="A7" s="98"/>
      <c r="B7" s="99"/>
      <c r="C7" s="81"/>
      <c r="D7" s="15">
        <v>243070</v>
      </c>
      <c r="E7" s="16"/>
    </row>
    <row r="8" spans="1:5" s="5" customFormat="1" ht="33.75" customHeight="1">
      <c r="A8" s="25" t="s">
        <v>16</v>
      </c>
      <c r="B8" s="26" t="s">
        <v>79</v>
      </c>
      <c r="C8" s="28">
        <v>87473798.711999983</v>
      </c>
      <c r="D8" s="28">
        <v>71509194.75</v>
      </c>
      <c r="E8" s="28">
        <v>81.749273271460311</v>
      </c>
    </row>
    <row r="9" spans="1:5" s="5" customFormat="1" ht="33.75" customHeight="1">
      <c r="A9" s="25" t="s">
        <v>18</v>
      </c>
      <c r="B9" s="26" t="s">
        <v>80</v>
      </c>
      <c r="C9" s="28">
        <v>480000</v>
      </c>
      <c r="D9" s="28">
        <v>268200</v>
      </c>
      <c r="E9" s="28">
        <v>55.875</v>
      </c>
    </row>
    <row r="10" spans="1:5" s="5" customFormat="1" ht="33.75" customHeight="1">
      <c r="A10" s="25" t="s">
        <v>20</v>
      </c>
      <c r="B10" s="26" t="s">
        <v>81</v>
      </c>
      <c r="C10" s="28">
        <v>135437.625</v>
      </c>
      <c r="D10" s="28">
        <v>139324</v>
      </c>
      <c r="E10" s="28">
        <v>102.86949435210489</v>
      </c>
    </row>
    <row r="11" spans="1:5" s="5" customFormat="1" ht="33.75" customHeight="1">
      <c r="A11" s="25" t="s">
        <v>22</v>
      </c>
      <c r="B11" s="26" t="s">
        <v>82</v>
      </c>
      <c r="C11" s="28">
        <v>1221114.6375000002</v>
      </c>
      <c r="D11" s="28">
        <v>1710697.59</v>
      </c>
      <c r="E11" s="35">
        <v>140.09311963554279</v>
      </c>
    </row>
    <row r="12" spans="1:5" s="5" customFormat="1" ht="33.75" customHeight="1">
      <c r="A12" s="25" t="s">
        <v>24</v>
      </c>
      <c r="B12" s="26" t="s">
        <v>83</v>
      </c>
      <c r="C12" s="28">
        <v>7885670.1349999998</v>
      </c>
      <c r="D12" s="28">
        <v>10900652.01</v>
      </c>
      <c r="E12" s="35">
        <v>138.23367986974515</v>
      </c>
    </row>
    <row r="13" spans="1:5" s="5" customFormat="1" ht="33.6" customHeight="1">
      <c r="A13" s="25" t="s">
        <v>26</v>
      </c>
      <c r="B13" s="26" t="s">
        <v>84</v>
      </c>
      <c r="C13" s="28">
        <v>9411570.6524999999</v>
      </c>
      <c r="D13" s="28">
        <v>8264262.7199999997</v>
      </c>
      <c r="E13" s="35">
        <v>87.809601873463706</v>
      </c>
    </row>
    <row r="14" spans="1:5" s="5" customFormat="1" ht="33.75" customHeight="1">
      <c r="A14" s="25" t="s">
        <v>28</v>
      </c>
      <c r="B14" s="26" t="s">
        <v>85</v>
      </c>
      <c r="C14" s="28">
        <v>1135403.5549999999</v>
      </c>
      <c r="D14" s="28">
        <v>842617.39999999991</v>
      </c>
      <c r="E14" s="28">
        <v>74.213031682818709</v>
      </c>
    </row>
    <row r="15" spans="1:5" s="5" customFormat="1" ht="33.75" customHeight="1">
      <c r="A15" s="25" t="s">
        <v>30</v>
      </c>
      <c r="B15" s="26" t="s">
        <v>86</v>
      </c>
      <c r="C15" s="28">
        <v>44567820.214166671</v>
      </c>
      <c r="D15" s="28">
        <v>40755016.170000002</v>
      </c>
      <c r="E15" s="28">
        <v>91.444939362426567</v>
      </c>
    </row>
    <row r="16" spans="1:5" s="5" customFormat="1" ht="33.75" customHeight="1">
      <c r="A16" s="25" t="s">
        <v>32</v>
      </c>
      <c r="B16" s="26" t="s">
        <v>33</v>
      </c>
      <c r="C16" s="28">
        <v>4435306.68</v>
      </c>
      <c r="D16" s="28">
        <v>1901374.77</v>
      </c>
      <c r="E16" s="28">
        <v>42.869071006381908</v>
      </c>
    </row>
    <row r="17" spans="1:5" s="5" customFormat="1" ht="33.75" customHeight="1">
      <c r="A17" s="25" t="s">
        <v>34</v>
      </c>
      <c r="B17" s="26" t="s">
        <v>87</v>
      </c>
      <c r="C17" s="43">
        <v>3175233.24</v>
      </c>
      <c r="D17" s="28">
        <v>3175233.24</v>
      </c>
      <c r="E17" s="28">
        <v>100</v>
      </c>
    </row>
    <row r="18" spans="1:5" s="52" customFormat="1" ht="33.75" customHeight="1">
      <c r="B18" s="68" t="s">
        <v>36</v>
      </c>
      <c r="C18" s="46">
        <v>159921355.45116669</v>
      </c>
      <c r="D18" s="46">
        <v>139466572.65000004</v>
      </c>
      <c r="E18" s="46">
        <v>87.209473842026881</v>
      </c>
    </row>
    <row r="19" spans="1:5" s="5" customFormat="1" ht="33.75" customHeight="1">
      <c r="A19" s="25" t="s">
        <v>37</v>
      </c>
      <c r="B19" s="26" t="s">
        <v>38</v>
      </c>
      <c r="C19" s="28">
        <v>10675327.666666666</v>
      </c>
      <c r="D19" s="28">
        <v>8427124.0499999989</v>
      </c>
      <c r="E19" s="28">
        <v>78.940191000538519</v>
      </c>
    </row>
    <row r="20" spans="1:5" s="5" customFormat="1" ht="33.75" customHeight="1">
      <c r="A20" s="25" t="s">
        <v>39</v>
      </c>
      <c r="B20" s="26" t="s">
        <v>88</v>
      </c>
      <c r="C20" s="28">
        <v>41625</v>
      </c>
      <c r="D20" s="28">
        <v>34133.75</v>
      </c>
      <c r="E20" s="28">
        <v>82.003003003003002</v>
      </c>
    </row>
    <row r="21" spans="1:5" s="5" customFormat="1" ht="33.75" customHeight="1">
      <c r="A21" s="25" t="s">
        <v>41</v>
      </c>
      <c r="B21" s="26" t="s">
        <v>89</v>
      </c>
      <c r="C21" s="28">
        <v>3740355.3583333334</v>
      </c>
      <c r="D21" s="28">
        <v>2835069.3</v>
      </c>
      <c r="E21" s="28">
        <v>75.796790101336242</v>
      </c>
    </row>
    <row r="22" spans="1:5" s="5" customFormat="1" ht="33.4" customHeight="1">
      <c r="A22" s="25" t="s">
        <v>43</v>
      </c>
      <c r="B22" s="26" t="s">
        <v>90</v>
      </c>
      <c r="C22" s="28">
        <v>6268197.9666666677</v>
      </c>
      <c r="D22" s="28">
        <v>6086578.2599999998</v>
      </c>
      <c r="E22" s="28">
        <v>97.10252120892649</v>
      </c>
    </row>
    <row r="23" spans="1:5" s="5" customFormat="1" ht="33.75" customHeight="1">
      <c r="A23" s="25" t="s">
        <v>45</v>
      </c>
      <c r="B23" s="26" t="s">
        <v>91</v>
      </c>
      <c r="C23" s="28">
        <v>0</v>
      </c>
      <c r="D23" s="28">
        <v>0</v>
      </c>
      <c r="E23" s="28" t="e">
        <v>#DIV/0!</v>
      </c>
    </row>
    <row r="24" spans="1:5" s="5" customFormat="1" ht="33.75" customHeight="1">
      <c r="A24" s="25" t="s">
        <v>47</v>
      </c>
      <c r="B24" s="26" t="s">
        <v>92</v>
      </c>
      <c r="C24" s="28">
        <v>454809.94166666665</v>
      </c>
      <c r="D24" s="28">
        <v>432402.68</v>
      </c>
      <c r="E24" s="28">
        <v>95.07326915841935</v>
      </c>
    </row>
    <row r="25" spans="1:5" s="5" customFormat="1" ht="33.75" customHeight="1">
      <c r="A25" s="25" t="s">
        <v>49</v>
      </c>
      <c r="B25" s="26" t="s">
        <v>93</v>
      </c>
      <c r="C25" s="28">
        <v>15671778.02</v>
      </c>
      <c r="D25" s="28">
        <v>13192176.52</v>
      </c>
      <c r="E25" s="28">
        <v>84.177918441445613</v>
      </c>
    </row>
    <row r="26" spans="1:5" s="5" customFormat="1" ht="33.75" customHeight="1">
      <c r="A26" s="25" t="s">
        <v>51</v>
      </c>
      <c r="B26" s="26" t="s">
        <v>52</v>
      </c>
      <c r="C26" s="28">
        <v>26598324.600000001</v>
      </c>
      <c r="D26" s="28">
        <v>21378727.77</v>
      </c>
      <c r="E26" s="28">
        <v>80.376219523240195</v>
      </c>
    </row>
    <row r="27" spans="1:5" s="5" customFormat="1" ht="33.75" customHeight="1">
      <c r="A27" s="25" t="s">
        <v>53</v>
      </c>
      <c r="B27" s="26" t="s">
        <v>54</v>
      </c>
      <c r="C27" s="43">
        <v>4183365.34</v>
      </c>
      <c r="D27" s="28">
        <v>1429664.2</v>
      </c>
      <c r="E27" s="28">
        <v>34.174978368014116</v>
      </c>
    </row>
    <row r="28" spans="1:5" s="5" customFormat="1" ht="33.75" customHeight="1">
      <c r="A28" s="25" t="s">
        <v>55</v>
      </c>
      <c r="B28" s="26" t="s">
        <v>56</v>
      </c>
      <c r="C28" s="28">
        <v>9161611.6800000016</v>
      </c>
      <c r="D28" s="28">
        <v>6576256.3600000003</v>
      </c>
      <c r="E28" s="28">
        <v>71.780562085556539</v>
      </c>
    </row>
    <row r="29" spans="1:5" s="5" customFormat="1" ht="33.75" customHeight="1">
      <c r="A29" s="25" t="s">
        <v>57</v>
      </c>
      <c r="B29" s="26" t="s">
        <v>58</v>
      </c>
      <c r="C29" s="28">
        <v>5742324.7250000006</v>
      </c>
      <c r="D29" s="28">
        <v>4216919</v>
      </c>
      <c r="E29" s="28">
        <v>73.435746007902736</v>
      </c>
    </row>
    <row r="30" spans="1:5" s="5" customFormat="1" ht="33.75" customHeight="1">
      <c r="A30" s="25" t="s">
        <v>59</v>
      </c>
      <c r="B30" s="26" t="s">
        <v>60</v>
      </c>
      <c r="C30" s="28">
        <v>7952259.791666666</v>
      </c>
      <c r="D30" s="28">
        <v>5082050.5999999996</v>
      </c>
      <c r="E30" s="28">
        <v>63.906999181862531</v>
      </c>
    </row>
    <row r="31" spans="1:5" s="5" customFormat="1" ht="33.75" customHeight="1">
      <c r="A31" s="25" t="s">
        <v>61</v>
      </c>
      <c r="B31" s="26" t="s">
        <v>62</v>
      </c>
      <c r="C31" s="28">
        <v>10184617.82</v>
      </c>
      <c r="D31" s="28">
        <v>8114718.3600000003</v>
      </c>
      <c r="E31" s="28">
        <v>79.676218621230504</v>
      </c>
    </row>
    <row r="32" spans="1:5" s="5" customFormat="1" ht="33.75" customHeight="1">
      <c r="A32" s="25" t="s">
        <v>63</v>
      </c>
      <c r="B32" s="26" t="s">
        <v>94</v>
      </c>
      <c r="C32" s="28">
        <v>6552825</v>
      </c>
      <c r="D32" s="28">
        <v>2723762.71</v>
      </c>
      <c r="E32" s="28">
        <v>41.566236089015042</v>
      </c>
    </row>
    <row r="33" spans="1:5" s="52" customFormat="1" ht="33.75" customHeight="1">
      <c r="B33" s="68" t="s">
        <v>65</v>
      </c>
      <c r="C33" s="46">
        <v>107227422.91</v>
      </c>
      <c r="D33" s="46">
        <v>80529583.559999987</v>
      </c>
      <c r="E33" s="46">
        <v>75.1016683741355</v>
      </c>
    </row>
    <row r="34" spans="1:5" s="52" customFormat="1" ht="33.75" customHeight="1">
      <c r="A34" s="67"/>
      <c r="B34" s="56" t="s">
        <v>66</v>
      </c>
      <c r="C34" s="46">
        <v>52693932.541166693</v>
      </c>
      <c r="D34" s="46">
        <v>58936989.090000048</v>
      </c>
      <c r="E34" s="46">
        <v>111.84777117167336</v>
      </c>
    </row>
    <row r="35" spans="1:5" s="60" customFormat="1" ht="23.25" hidden="1">
      <c r="A35" s="57"/>
      <c r="B35" s="58" t="s">
        <v>67</v>
      </c>
    </row>
    <row r="36" spans="1:5" s="60" customFormat="1" ht="23.25" hidden="1">
      <c r="A36" s="57"/>
      <c r="B36" s="58" t="s">
        <v>68</v>
      </c>
    </row>
    <row r="37" spans="1:5" ht="23.25" hidden="1">
      <c r="A37" s="61" t="s">
        <v>69</v>
      </c>
      <c r="B37" s="58" t="s">
        <v>70</v>
      </c>
    </row>
    <row r="38" spans="1:5" ht="23.25" hidden="1">
      <c r="A38" s="61" t="s">
        <v>71</v>
      </c>
      <c r="B38" s="58" t="s">
        <v>72</v>
      </c>
    </row>
    <row r="39" spans="1:5" ht="23.25" hidden="1">
      <c r="A39" s="61" t="s">
        <v>73</v>
      </c>
      <c r="B39" s="58" t="s">
        <v>74</v>
      </c>
    </row>
    <row r="40" spans="1:5" ht="23.25" hidden="1">
      <c r="A40" s="61" t="s">
        <v>75</v>
      </c>
      <c r="B40" s="58" t="s">
        <v>76</v>
      </c>
    </row>
    <row r="41" spans="1:5" ht="23.25" hidden="1">
      <c r="A41" s="61"/>
      <c r="B41" s="58" t="s">
        <v>77</v>
      </c>
    </row>
    <row r="42" spans="1:5" ht="28.5" hidden="1" customHeight="1"/>
    <row r="43" spans="1:5" ht="28.5" hidden="1" customHeight="1"/>
    <row r="44" spans="1:5" s="1" customFormat="1" ht="23.25">
      <c r="A44" s="63"/>
    </row>
    <row r="45" spans="1:5" s="1" customFormat="1" ht="23.25">
      <c r="A45" s="63"/>
    </row>
    <row r="46" spans="1:5" s="1" customFormat="1" ht="23.25">
      <c r="A46" s="63"/>
    </row>
    <row r="47" spans="1:5" s="1" customFormat="1" ht="23.25">
      <c r="A47" s="63"/>
      <c r="B47" s="65"/>
    </row>
    <row r="48" spans="1:5" s="1" customFormat="1" ht="23.25">
      <c r="A48" s="63"/>
      <c r="B48" s="65"/>
    </row>
    <row r="49" spans="1:2" s="1" customFormat="1" ht="23.25">
      <c r="A49" s="63"/>
      <c r="B49" s="65"/>
    </row>
    <row r="50" spans="1:2" s="1" customFormat="1" ht="23.25">
      <c r="A50" s="63"/>
    </row>
    <row r="51" spans="1:2" s="1" customFormat="1" ht="23.25">
      <c r="A51" s="63"/>
    </row>
    <row r="52" spans="1:2" s="1" customFormat="1" ht="23.25">
      <c r="A52" s="63"/>
    </row>
    <row r="53" spans="1:2" s="1" customFormat="1" ht="23.25">
      <c r="A53" s="63"/>
    </row>
    <row r="54" spans="1:2" s="1" customFormat="1" ht="23.25">
      <c r="A54" s="63"/>
    </row>
    <row r="55" spans="1:2" s="1" customFormat="1" ht="23.25">
      <c r="A55" s="63"/>
    </row>
    <row r="56" spans="1:2" s="1" customFormat="1" ht="23.25">
      <c r="A56" s="63"/>
    </row>
    <row r="57" spans="1:2" s="1" customFormat="1" ht="23.25">
      <c r="A57" s="63"/>
    </row>
    <row r="58" spans="1:2" s="1" customFormat="1" ht="23.25">
      <c r="A58" s="63"/>
    </row>
    <row r="59" spans="1:2" s="1" customFormat="1" ht="23.25">
      <c r="A59" s="63"/>
    </row>
    <row r="60" spans="1:2" s="1" customFormat="1" ht="23.25">
      <c r="A60" s="63"/>
    </row>
    <row r="61" spans="1:2" s="1" customFormat="1" ht="23.25">
      <c r="A61" s="63"/>
    </row>
    <row r="62" spans="1:2" s="1" customFormat="1" ht="23.25">
      <c r="A62" s="63"/>
    </row>
    <row r="63" spans="1:2" s="1" customFormat="1" ht="23.25">
      <c r="A63" s="63"/>
    </row>
    <row r="64" spans="1:2" s="1" customFormat="1" ht="23.25">
      <c r="A64" s="63"/>
    </row>
    <row r="65" spans="1:1" s="1" customFormat="1" ht="23.25">
      <c r="A65" s="63"/>
    </row>
    <row r="66" spans="1:1" s="1" customFormat="1" ht="23.25">
      <c r="A66" s="63"/>
    </row>
    <row r="67" spans="1:1" s="1" customFormat="1" ht="23.25">
      <c r="A67" s="63"/>
    </row>
    <row r="68" spans="1:1" s="1" customFormat="1" ht="23.25">
      <c r="A68" s="63"/>
    </row>
    <row r="69" spans="1:1" s="1" customFormat="1" ht="23.25">
      <c r="A69" s="63"/>
    </row>
    <row r="70" spans="1:1" s="1" customFormat="1" ht="23.25">
      <c r="A70" s="63"/>
    </row>
    <row r="71" spans="1:1" s="1" customFormat="1" ht="23.25">
      <c r="A71" s="63"/>
    </row>
    <row r="72" spans="1:1" s="1" customFormat="1" ht="23.25">
      <c r="A72" s="63"/>
    </row>
    <row r="73" spans="1:1" s="1" customFormat="1" ht="23.25">
      <c r="A73" s="63"/>
    </row>
    <row r="74" spans="1:1" s="1" customFormat="1" ht="23.25">
      <c r="A74" s="63"/>
    </row>
    <row r="75" spans="1:1" s="1" customFormat="1" ht="23.25">
      <c r="A75" s="63"/>
    </row>
    <row r="76" spans="1:1" s="1" customFormat="1" ht="23.25">
      <c r="A76" s="63"/>
    </row>
  </sheetData>
  <mergeCells count="6">
    <mergeCell ref="B1:E1"/>
    <mergeCell ref="B2:E2"/>
    <mergeCell ref="B3:E3"/>
    <mergeCell ref="A5:B7"/>
    <mergeCell ref="C5:E5"/>
    <mergeCell ref="C6:C7"/>
  </mergeCells>
  <printOptions horizontalCentered="1"/>
  <pageMargins left="0.15748031496062992" right="0.15748031496062992" top="0.15748031496062992" bottom="0.31496062992125984" header="0.15748031496062992" footer="0.15748031496062992"/>
  <pageSetup paperSize="5" scale="50" fitToWidth="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62B3E-2F10-442D-ACD5-DD2E9B7BD28B}">
  <sheetPr>
    <tabColor theme="7"/>
  </sheetPr>
  <dimension ref="A1:E76"/>
  <sheetViews>
    <sheetView zoomScale="30" zoomScaleNormal="30" workbookViewId="0">
      <pane xSplit="2" ySplit="7" topLeftCell="C20" activePane="bottomRight" state="frozen"/>
      <selection activeCell="A2" sqref="A2"/>
      <selection pane="topRight" activeCell="A2" sqref="A2"/>
      <selection pane="bottomLeft" activeCell="A2" sqref="A2"/>
      <selection pane="bottomRight" activeCell="AK71" sqref="AK71"/>
    </sheetView>
  </sheetViews>
  <sheetFormatPr defaultColWidth="9" defaultRowHeight="28.5" customHeight="1"/>
  <cols>
    <col min="1" max="1" width="8.5703125" style="2" bestFit="1" customWidth="1"/>
    <col min="2" max="6" width="42.42578125" style="3" customWidth="1"/>
    <col min="7" max="16384" width="9" style="3"/>
  </cols>
  <sheetData>
    <row r="1" spans="1:5" s="1" customFormat="1" ht="28.5" customHeight="1">
      <c r="B1" s="92" t="s">
        <v>0</v>
      </c>
      <c r="C1" s="92"/>
      <c r="D1" s="92"/>
      <c r="E1" s="92"/>
    </row>
    <row r="2" spans="1:5" s="1" customFormat="1" ht="28.5" customHeight="1">
      <c r="B2" s="92" t="s">
        <v>1</v>
      </c>
      <c r="C2" s="92"/>
      <c r="D2" s="92"/>
      <c r="E2" s="92"/>
    </row>
    <row r="3" spans="1:5" ht="28.5" customHeight="1">
      <c r="B3" s="93" t="s">
        <v>78</v>
      </c>
      <c r="C3" s="93"/>
      <c r="D3" s="93"/>
      <c r="E3" s="93"/>
    </row>
    <row r="4" spans="1:5" ht="28.5" customHeight="1">
      <c r="A4" s="4"/>
      <c r="B4" s="4"/>
    </row>
    <row r="5" spans="1:5" s="5" customFormat="1" ht="28.5" customHeight="1">
      <c r="A5" s="94" t="s">
        <v>2</v>
      </c>
      <c r="B5" s="95"/>
      <c r="C5" s="90" t="s">
        <v>5</v>
      </c>
      <c r="D5" s="90"/>
      <c r="E5" s="90"/>
    </row>
    <row r="6" spans="1:5" s="12" customFormat="1" ht="28.5" customHeight="1">
      <c r="A6" s="96"/>
      <c r="B6" s="97"/>
      <c r="C6" s="80" t="s">
        <v>13</v>
      </c>
      <c r="D6" s="7" t="s">
        <v>14</v>
      </c>
      <c r="E6" s="7" t="s">
        <v>15</v>
      </c>
    </row>
    <row r="7" spans="1:5" s="12" customFormat="1" ht="28.5" customHeight="1">
      <c r="A7" s="98"/>
      <c r="B7" s="99"/>
      <c r="C7" s="81"/>
      <c r="D7" s="15">
        <v>243070</v>
      </c>
      <c r="E7" s="16"/>
    </row>
    <row r="8" spans="1:5" s="5" customFormat="1" ht="33.75" customHeight="1">
      <c r="A8" s="25" t="s">
        <v>16</v>
      </c>
      <c r="B8" s="26" t="s">
        <v>79</v>
      </c>
      <c r="C8" s="28">
        <v>55292987.440000013</v>
      </c>
      <c r="D8" s="28">
        <v>45237606.530000001</v>
      </c>
      <c r="E8" s="28">
        <v>81.81436493929472</v>
      </c>
    </row>
    <row r="9" spans="1:5" s="5" customFormat="1" ht="33.75" customHeight="1">
      <c r="A9" s="25" t="s">
        <v>18</v>
      </c>
      <c r="B9" s="26" t="s">
        <v>80</v>
      </c>
      <c r="C9" s="28">
        <v>650000</v>
      </c>
      <c r="D9" s="28">
        <v>434400</v>
      </c>
      <c r="E9" s="28">
        <v>66.830769230769235</v>
      </c>
    </row>
    <row r="10" spans="1:5" s="5" customFormat="1" ht="33.75" customHeight="1">
      <c r="A10" s="25" t="s">
        <v>20</v>
      </c>
      <c r="B10" s="26" t="s">
        <v>81</v>
      </c>
      <c r="C10" s="28">
        <v>0</v>
      </c>
      <c r="D10" s="28">
        <v>0</v>
      </c>
      <c r="E10" s="28" t="e">
        <v>#DIV/0!</v>
      </c>
    </row>
    <row r="11" spans="1:5" s="5" customFormat="1" ht="33.75" customHeight="1">
      <c r="A11" s="25" t="s">
        <v>22</v>
      </c>
      <c r="B11" s="26" t="s">
        <v>82</v>
      </c>
      <c r="C11" s="28">
        <v>745478.38666666672</v>
      </c>
      <c r="D11" s="28">
        <v>365735.52999999997</v>
      </c>
      <c r="E11" s="35">
        <v>49.060514233732576</v>
      </c>
    </row>
    <row r="12" spans="1:5" s="5" customFormat="1" ht="33.75" customHeight="1">
      <c r="A12" s="25" t="s">
        <v>24</v>
      </c>
      <c r="B12" s="26" t="s">
        <v>83</v>
      </c>
      <c r="C12" s="28">
        <v>3497651.0266666673</v>
      </c>
      <c r="D12" s="28">
        <v>4503668.2300000004</v>
      </c>
      <c r="E12" s="35">
        <v>128.76265229616371</v>
      </c>
    </row>
    <row r="13" spans="1:5" s="5" customFormat="1" ht="33.6" customHeight="1">
      <c r="A13" s="25" t="s">
        <v>26</v>
      </c>
      <c r="B13" s="26" t="s">
        <v>84</v>
      </c>
      <c r="C13" s="28">
        <v>4512954.2666666657</v>
      </c>
      <c r="D13" s="28">
        <v>2188587.38</v>
      </c>
      <c r="E13" s="35">
        <v>48.495669370399419</v>
      </c>
    </row>
    <row r="14" spans="1:5" s="5" customFormat="1" ht="33.75" customHeight="1">
      <c r="A14" s="25" t="s">
        <v>28</v>
      </c>
      <c r="B14" s="26" t="s">
        <v>85</v>
      </c>
      <c r="C14" s="28">
        <v>292500</v>
      </c>
      <c r="D14" s="28">
        <v>293203</v>
      </c>
      <c r="E14" s="28">
        <v>100.24034188034189</v>
      </c>
    </row>
    <row r="15" spans="1:5" s="5" customFormat="1" ht="33.75" customHeight="1">
      <c r="A15" s="25" t="s">
        <v>30</v>
      </c>
      <c r="B15" s="26" t="s">
        <v>86</v>
      </c>
      <c r="C15" s="28">
        <v>32518509.980000004</v>
      </c>
      <c r="D15" s="28">
        <v>41435076.010000005</v>
      </c>
      <c r="E15" s="28">
        <v>127.41997107334866</v>
      </c>
    </row>
    <row r="16" spans="1:5" s="5" customFormat="1" ht="33.75" customHeight="1">
      <c r="A16" s="25" t="s">
        <v>32</v>
      </c>
      <c r="B16" s="26" t="s">
        <v>33</v>
      </c>
      <c r="C16" s="28">
        <v>1455000</v>
      </c>
      <c r="D16" s="28">
        <v>790348.38</v>
      </c>
      <c r="E16" s="28">
        <v>54.319476288659793</v>
      </c>
    </row>
    <row r="17" spans="1:5" s="5" customFormat="1" ht="33.75" customHeight="1">
      <c r="A17" s="25" t="s">
        <v>34</v>
      </c>
      <c r="B17" s="26" t="s">
        <v>87</v>
      </c>
      <c r="C17" s="28">
        <v>2641138.37</v>
      </c>
      <c r="D17" s="28">
        <v>2641138.37</v>
      </c>
      <c r="E17" s="28">
        <v>100</v>
      </c>
    </row>
    <row r="18" spans="1:5" s="52" customFormat="1" ht="33.75" customHeight="1">
      <c r="B18" s="68" t="s">
        <v>36</v>
      </c>
      <c r="C18" s="46">
        <v>101606219.47000003</v>
      </c>
      <c r="D18" s="46">
        <v>97889763.430000007</v>
      </c>
      <c r="E18" s="46">
        <v>96.342294734135507</v>
      </c>
    </row>
    <row r="19" spans="1:5" s="5" customFormat="1" ht="33.75" customHeight="1">
      <c r="A19" s="25" t="s">
        <v>37</v>
      </c>
      <c r="B19" s="26" t="s">
        <v>38</v>
      </c>
      <c r="C19" s="28">
        <v>7985360.239126984</v>
      </c>
      <c r="D19" s="28">
        <v>6943351.0999999987</v>
      </c>
      <c r="E19" s="28">
        <v>86.951006492840392</v>
      </c>
    </row>
    <row r="20" spans="1:5" s="5" customFormat="1" ht="33.75" customHeight="1">
      <c r="A20" s="25" t="s">
        <v>39</v>
      </c>
      <c r="B20" s="26" t="s">
        <v>88</v>
      </c>
      <c r="C20" s="28">
        <v>91171.666666666672</v>
      </c>
      <c r="D20" s="28">
        <v>82160</v>
      </c>
      <c r="E20" s="28">
        <v>90.115715774271976</v>
      </c>
    </row>
    <row r="21" spans="1:5" s="5" customFormat="1" ht="33.75" customHeight="1">
      <c r="A21" s="25" t="s">
        <v>41</v>
      </c>
      <c r="B21" s="26" t="s">
        <v>89</v>
      </c>
      <c r="C21" s="28">
        <v>4456095.6259416668</v>
      </c>
      <c r="D21" s="28">
        <v>3836550.79</v>
      </c>
      <c r="E21" s="28">
        <v>86.09668894143752</v>
      </c>
    </row>
    <row r="22" spans="1:5" s="5" customFormat="1" ht="33.4" customHeight="1">
      <c r="A22" s="25" t="s">
        <v>43</v>
      </c>
      <c r="B22" s="26" t="s">
        <v>90</v>
      </c>
      <c r="C22" s="28">
        <v>1671514.1666666667</v>
      </c>
      <c r="D22" s="28">
        <v>850720.5</v>
      </c>
      <c r="E22" s="28">
        <v>50.895201306998594</v>
      </c>
    </row>
    <row r="23" spans="1:5" s="5" customFormat="1" ht="33.75" customHeight="1">
      <c r="A23" s="25" t="s">
        <v>45</v>
      </c>
      <c r="B23" s="26" t="s">
        <v>91</v>
      </c>
      <c r="C23" s="28">
        <v>0</v>
      </c>
      <c r="D23" s="28">
        <v>0</v>
      </c>
      <c r="E23" s="28" t="e">
        <v>#DIV/0!</v>
      </c>
    </row>
    <row r="24" spans="1:5" s="5" customFormat="1" ht="33.75" customHeight="1">
      <c r="A24" s="25" t="s">
        <v>47</v>
      </c>
      <c r="B24" s="26" t="s">
        <v>92</v>
      </c>
      <c r="C24" s="28">
        <v>490125.83583333332</v>
      </c>
      <c r="D24" s="28">
        <v>112913.54000000001</v>
      </c>
      <c r="E24" s="28">
        <v>23.037663339664491</v>
      </c>
    </row>
    <row r="25" spans="1:5" s="5" customFormat="1" ht="33.75" customHeight="1">
      <c r="A25" s="25" t="s">
        <v>49</v>
      </c>
      <c r="B25" s="26" t="s">
        <v>93</v>
      </c>
      <c r="C25" s="28">
        <v>9172200</v>
      </c>
      <c r="D25" s="28">
        <v>7226046</v>
      </c>
      <c r="E25" s="28">
        <v>78.782037024923142</v>
      </c>
    </row>
    <row r="26" spans="1:5" s="5" customFormat="1" ht="33.75" customHeight="1">
      <c r="A26" s="25" t="s">
        <v>51</v>
      </c>
      <c r="B26" s="26" t="s">
        <v>52</v>
      </c>
      <c r="C26" s="28">
        <v>21587371</v>
      </c>
      <c r="D26" s="28">
        <v>13328570</v>
      </c>
      <c r="E26" s="28">
        <v>61.742441911986411</v>
      </c>
    </row>
    <row r="27" spans="1:5" s="5" customFormat="1" ht="33.75" customHeight="1">
      <c r="A27" s="25" t="s">
        <v>53</v>
      </c>
      <c r="B27" s="26" t="s">
        <v>54</v>
      </c>
      <c r="C27" s="28">
        <v>5621634</v>
      </c>
      <c r="D27" s="28">
        <v>1496142.4</v>
      </c>
      <c r="E27" s="28">
        <v>26.614012936452283</v>
      </c>
    </row>
    <row r="28" spans="1:5" s="5" customFormat="1" ht="33.75" customHeight="1">
      <c r="A28" s="25" t="s">
        <v>55</v>
      </c>
      <c r="B28" s="26" t="s">
        <v>56</v>
      </c>
      <c r="C28" s="28">
        <v>7123193.8300000001</v>
      </c>
      <c r="D28" s="28">
        <v>3741275.4</v>
      </c>
      <c r="E28" s="28">
        <v>52.522442731282517</v>
      </c>
    </row>
    <row r="29" spans="1:5" s="5" customFormat="1" ht="33.75" customHeight="1">
      <c r="A29" s="25" t="s">
        <v>57</v>
      </c>
      <c r="B29" s="26" t="s">
        <v>58</v>
      </c>
      <c r="C29" s="28">
        <v>2605703.64</v>
      </c>
      <c r="D29" s="28">
        <v>1873850.9700000002</v>
      </c>
      <c r="E29" s="28">
        <v>71.913434100280114</v>
      </c>
    </row>
    <row r="30" spans="1:5" s="5" customFormat="1" ht="33.75" customHeight="1">
      <c r="A30" s="25" t="s">
        <v>59</v>
      </c>
      <c r="B30" s="26" t="s">
        <v>60</v>
      </c>
      <c r="C30" s="28">
        <v>5862318.8708333336</v>
      </c>
      <c r="D30" s="28">
        <v>3955877.5</v>
      </c>
      <c r="E30" s="28">
        <v>67.479739453982802</v>
      </c>
    </row>
    <row r="31" spans="1:5" s="5" customFormat="1" ht="33.75" customHeight="1">
      <c r="A31" s="25" t="s">
        <v>61</v>
      </c>
      <c r="B31" s="26" t="s">
        <v>62</v>
      </c>
      <c r="C31" s="28">
        <v>12230110</v>
      </c>
      <c r="D31" s="28">
        <v>8965496</v>
      </c>
      <c r="E31" s="28">
        <v>73.306748671925277</v>
      </c>
    </row>
    <row r="32" spans="1:5" s="5" customFormat="1" ht="33.75" customHeight="1">
      <c r="A32" s="25" t="s">
        <v>63</v>
      </c>
      <c r="B32" s="26" t="s">
        <v>94</v>
      </c>
      <c r="C32" s="28">
        <v>2466260</v>
      </c>
      <c r="D32" s="28">
        <v>2104374</v>
      </c>
      <c r="E32" s="28">
        <v>85.326526805770683</v>
      </c>
    </row>
    <row r="33" spans="1:5" s="52" customFormat="1" ht="33.75" customHeight="1">
      <c r="B33" s="68" t="s">
        <v>65</v>
      </c>
      <c r="C33" s="46">
        <v>81363058.87506865</v>
      </c>
      <c r="D33" s="46">
        <v>54517328.199999996</v>
      </c>
      <c r="E33" s="46">
        <v>67.005013028959823</v>
      </c>
    </row>
    <row r="34" spans="1:5" s="52" customFormat="1" ht="33.75" customHeight="1">
      <c r="A34" s="67"/>
      <c r="B34" s="56" t="s">
        <v>66</v>
      </c>
      <c r="C34" s="46">
        <v>20243160.594931379</v>
      </c>
      <c r="D34" s="46">
        <v>43372435.230000012</v>
      </c>
      <c r="E34" s="46">
        <v>214.25723036974719</v>
      </c>
    </row>
    <row r="35" spans="1:5" s="60" customFormat="1" ht="23.25" hidden="1">
      <c r="A35" s="57"/>
      <c r="B35" s="58" t="s">
        <v>67</v>
      </c>
    </row>
    <row r="36" spans="1:5" s="60" customFormat="1" ht="23.25" hidden="1">
      <c r="A36" s="57"/>
      <c r="B36" s="58" t="s">
        <v>68</v>
      </c>
    </row>
    <row r="37" spans="1:5" ht="23.25" hidden="1">
      <c r="A37" s="61" t="s">
        <v>69</v>
      </c>
      <c r="B37" s="58" t="s">
        <v>70</v>
      </c>
    </row>
    <row r="38" spans="1:5" ht="23.25" hidden="1">
      <c r="A38" s="61" t="s">
        <v>71</v>
      </c>
      <c r="B38" s="58" t="s">
        <v>72</v>
      </c>
    </row>
    <row r="39" spans="1:5" ht="23.25" hidden="1">
      <c r="A39" s="61" t="s">
        <v>73</v>
      </c>
      <c r="B39" s="58" t="s">
        <v>74</v>
      </c>
    </row>
    <row r="40" spans="1:5" ht="23.25" hidden="1">
      <c r="A40" s="61" t="s">
        <v>75</v>
      </c>
      <c r="B40" s="58" t="s">
        <v>76</v>
      </c>
    </row>
    <row r="41" spans="1:5" ht="23.25" hidden="1">
      <c r="A41" s="61"/>
      <c r="B41" s="58" t="s">
        <v>77</v>
      </c>
    </row>
    <row r="42" spans="1:5" ht="28.5" hidden="1" customHeight="1"/>
    <row r="43" spans="1:5" ht="28.5" hidden="1" customHeight="1"/>
    <row r="44" spans="1:5" s="1" customFormat="1" ht="23.25">
      <c r="A44" s="63"/>
    </row>
    <row r="45" spans="1:5" s="1" customFormat="1" ht="23.25">
      <c r="A45" s="63"/>
    </row>
    <row r="46" spans="1:5" s="1" customFormat="1" ht="23.25">
      <c r="A46" s="63"/>
    </row>
    <row r="47" spans="1:5" s="1" customFormat="1" ht="23.25">
      <c r="A47" s="63"/>
      <c r="B47" s="65"/>
    </row>
    <row r="48" spans="1:5" s="1" customFormat="1" ht="23.25">
      <c r="A48" s="63"/>
      <c r="B48" s="65"/>
    </row>
    <row r="49" spans="1:2" s="1" customFormat="1" ht="23.25">
      <c r="A49" s="63"/>
      <c r="B49" s="65"/>
    </row>
    <row r="50" spans="1:2" s="1" customFormat="1" ht="23.25">
      <c r="A50" s="63"/>
    </row>
    <row r="51" spans="1:2" s="1" customFormat="1" ht="23.25">
      <c r="A51" s="63"/>
    </row>
    <row r="52" spans="1:2" s="1" customFormat="1" ht="23.25">
      <c r="A52" s="63"/>
    </row>
    <row r="53" spans="1:2" s="1" customFormat="1" ht="23.25">
      <c r="A53" s="63"/>
    </row>
    <row r="54" spans="1:2" s="1" customFormat="1" ht="23.25">
      <c r="A54" s="63"/>
    </row>
    <row r="55" spans="1:2" s="1" customFormat="1" ht="23.25">
      <c r="A55" s="63"/>
    </row>
    <row r="56" spans="1:2" s="1" customFormat="1" ht="23.25">
      <c r="A56" s="63"/>
    </row>
    <row r="57" spans="1:2" s="1" customFormat="1" ht="23.25">
      <c r="A57" s="63"/>
    </row>
    <row r="58" spans="1:2" s="1" customFormat="1" ht="23.25">
      <c r="A58" s="63"/>
    </row>
    <row r="59" spans="1:2" s="1" customFormat="1" ht="23.25">
      <c r="A59" s="63"/>
    </row>
    <row r="60" spans="1:2" s="1" customFormat="1" ht="23.25">
      <c r="A60" s="63"/>
    </row>
    <row r="61" spans="1:2" s="1" customFormat="1" ht="23.25">
      <c r="A61" s="63"/>
    </row>
    <row r="62" spans="1:2" s="1" customFormat="1" ht="23.25">
      <c r="A62" s="63"/>
    </row>
    <row r="63" spans="1:2" s="1" customFormat="1" ht="23.25">
      <c r="A63" s="63"/>
    </row>
    <row r="64" spans="1:2" s="1" customFormat="1" ht="23.25">
      <c r="A64" s="63"/>
    </row>
    <row r="65" spans="1:1" s="1" customFormat="1" ht="23.25">
      <c r="A65" s="63"/>
    </row>
    <row r="66" spans="1:1" s="1" customFormat="1" ht="23.25">
      <c r="A66" s="63"/>
    </row>
    <row r="67" spans="1:1" s="1" customFormat="1" ht="23.25">
      <c r="A67" s="63"/>
    </row>
    <row r="68" spans="1:1" s="1" customFormat="1" ht="23.25">
      <c r="A68" s="63"/>
    </row>
    <row r="69" spans="1:1" s="1" customFormat="1" ht="23.25">
      <c r="A69" s="63"/>
    </row>
    <row r="70" spans="1:1" s="1" customFormat="1" ht="23.25">
      <c r="A70" s="63"/>
    </row>
    <row r="71" spans="1:1" s="1" customFormat="1" ht="23.25">
      <c r="A71" s="63"/>
    </row>
    <row r="72" spans="1:1" s="1" customFormat="1" ht="23.25">
      <c r="A72" s="63"/>
    </row>
    <row r="73" spans="1:1" s="1" customFormat="1" ht="23.25">
      <c r="A73" s="63"/>
    </row>
    <row r="74" spans="1:1" s="1" customFormat="1" ht="23.25">
      <c r="A74" s="63"/>
    </row>
    <row r="75" spans="1:1" s="1" customFormat="1" ht="23.25">
      <c r="A75" s="63"/>
    </row>
    <row r="76" spans="1:1" s="1" customFormat="1" ht="23.25">
      <c r="A76" s="63"/>
    </row>
  </sheetData>
  <mergeCells count="6">
    <mergeCell ref="B1:E1"/>
    <mergeCell ref="B2:E2"/>
    <mergeCell ref="B3:E3"/>
    <mergeCell ref="A5:B7"/>
    <mergeCell ref="C5:E5"/>
    <mergeCell ref="C6:C7"/>
  </mergeCells>
  <printOptions horizontalCentered="1"/>
  <pageMargins left="0.15748031496062992" right="0.15748031496062992" top="0.15748031496062992" bottom="0.31496062992125984" header="0.15748031496062992" footer="0.15748031496062992"/>
  <pageSetup paperSize="5" scale="50" fitToWidth="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63B3E-478B-43E1-8C14-2834AA03B429}">
  <sheetPr>
    <tabColor theme="7"/>
  </sheetPr>
  <dimension ref="A1:E76"/>
  <sheetViews>
    <sheetView zoomScale="30" zoomScaleNormal="30" workbookViewId="0">
      <pane xSplit="2" ySplit="7" topLeftCell="C8" activePane="bottomRight" state="frozen"/>
      <selection activeCell="A2" sqref="A2"/>
      <selection pane="topRight" activeCell="A2" sqref="A2"/>
      <selection pane="bottomLeft" activeCell="A2" sqref="A2"/>
      <selection pane="bottomRight" activeCell="AK31" sqref="AK31"/>
    </sheetView>
  </sheetViews>
  <sheetFormatPr defaultColWidth="9" defaultRowHeight="28.5" customHeight="1"/>
  <cols>
    <col min="1" max="1" width="8.5703125" style="2" bestFit="1" customWidth="1"/>
    <col min="2" max="6" width="42.42578125" style="3" customWidth="1"/>
    <col min="7" max="16384" width="9" style="3"/>
  </cols>
  <sheetData>
    <row r="1" spans="1:5" s="1" customFormat="1" ht="28.5" customHeight="1">
      <c r="B1" s="92" t="s">
        <v>0</v>
      </c>
      <c r="C1" s="92"/>
      <c r="D1" s="92"/>
      <c r="E1" s="92"/>
    </row>
    <row r="2" spans="1:5" s="1" customFormat="1" ht="28.5" customHeight="1">
      <c r="B2" s="92" t="s">
        <v>1</v>
      </c>
      <c r="C2" s="92"/>
      <c r="D2" s="92"/>
      <c r="E2" s="92"/>
    </row>
    <row r="3" spans="1:5" ht="28.5" customHeight="1">
      <c r="B3" s="93" t="s">
        <v>78</v>
      </c>
      <c r="C3" s="93"/>
      <c r="D3" s="93"/>
      <c r="E3" s="93"/>
    </row>
    <row r="4" spans="1:5" ht="28.5" customHeight="1">
      <c r="A4" s="4"/>
      <c r="B4" s="4"/>
    </row>
    <row r="5" spans="1:5" s="5" customFormat="1" ht="28.5" customHeight="1">
      <c r="A5" s="94" t="s">
        <v>2</v>
      </c>
      <c r="B5" s="95"/>
      <c r="C5" s="90" t="s">
        <v>4</v>
      </c>
      <c r="D5" s="90"/>
      <c r="E5" s="90"/>
    </row>
    <row r="6" spans="1:5" s="12" customFormat="1" ht="28.5" customHeight="1">
      <c r="A6" s="96"/>
      <c r="B6" s="97"/>
      <c r="C6" s="80" t="s">
        <v>13</v>
      </c>
      <c r="D6" s="7" t="s">
        <v>14</v>
      </c>
      <c r="E6" s="7" t="s">
        <v>15</v>
      </c>
    </row>
    <row r="7" spans="1:5" s="12" customFormat="1" ht="28.5" customHeight="1">
      <c r="A7" s="98"/>
      <c r="B7" s="99"/>
      <c r="C7" s="81"/>
      <c r="D7" s="15">
        <v>243070</v>
      </c>
      <c r="E7" s="16"/>
    </row>
    <row r="8" spans="1:5" s="5" customFormat="1" ht="33.75" customHeight="1">
      <c r="A8" s="25" t="s">
        <v>16</v>
      </c>
      <c r="B8" s="26" t="s">
        <v>79</v>
      </c>
      <c r="C8" s="28">
        <v>47920051.980000004</v>
      </c>
      <c r="D8" s="28">
        <v>45921293.840000011</v>
      </c>
      <c r="E8" s="28">
        <v>95.828973347453385</v>
      </c>
    </row>
    <row r="9" spans="1:5" s="5" customFormat="1" ht="33.75" customHeight="1">
      <c r="A9" s="25" t="s">
        <v>18</v>
      </c>
      <c r="B9" s="26" t="s">
        <v>80</v>
      </c>
      <c r="C9" s="28">
        <v>174550</v>
      </c>
      <c r="D9" s="28">
        <v>167600</v>
      </c>
      <c r="E9" s="28">
        <v>96.018332855915205</v>
      </c>
    </row>
    <row r="10" spans="1:5" s="5" customFormat="1" ht="33.75" customHeight="1">
      <c r="A10" s="25" t="s">
        <v>20</v>
      </c>
      <c r="B10" s="26" t="s">
        <v>81</v>
      </c>
      <c r="C10" s="28">
        <v>117478.97</v>
      </c>
      <c r="D10" s="28">
        <v>121309</v>
      </c>
      <c r="E10" s="28">
        <v>103.26018350348151</v>
      </c>
    </row>
    <row r="11" spans="1:5" s="5" customFormat="1" ht="33.75" customHeight="1">
      <c r="A11" s="25" t="s">
        <v>22</v>
      </c>
      <c r="B11" s="26" t="s">
        <v>82</v>
      </c>
      <c r="C11" s="28">
        <v>430071.67700000003</v>
      </c>
      <c r="D11" s="28">
        <v>652998.24999999988</v>
      </c>
      <c r="E11" s="35">
        <v>151.83474869934292</v>
      </c>
    </row>
    <row r="12" spans="1:5" s="5" customFormat="1" ht="33.75" customHeight="1">
      <c r="A12" s="25" t="s">
        <v>24</v>
      </c>
      <c r="B12" s="26" t="s">
        <v>83</v>
      </c>
      <c r="C12" s="28">
        <v>3705799.2048000004</v>
      </c>
      <c r="D12" s="28">
        <v>7040936.6600000001</v>
      </c>
      <c r="E12" s="35">
        <v>189.99779186309138</v>
      </c>
    </row>
    <row r="13" spans="1:5" s="5" customFormat="1" ht="33.6" customHeight="1">
      <c r="A13" s="25" t="s">
        <v>26</v>
      </c>
      <c r="B13" s="26" t="s">
        <v>84</v>
      </c>
      <c r="C13" s="28">
        <v>5430725.71</v>
      </c>
      <c r="D13" s="28">
        <v>8200815.6999999993</v>
      </c>
      <c r="E13" s="35">
        <v>151.00773152470629</v>
      </c>
    </row>
    <row r="14" spans="1:5" s="5" customFormat="1" ht="33.75" customHeight="1">
      <c r="A14" s="25" t="s">
        <v>28</v>
      </c>
      <c r="B14" s="26" t="s">
        <v>85</v>
      </c>
      <c r="C14" s="28">
        <v>837759</v>
      </c>
      <c r="D14" s="28">
        <v>638685</v>
      </c>
      <c r="E14" s="28">
        <v>76.237318847067002</v>
      </c>
    </row>
    <row r="15" spans="1:5" s="5" customFormat="1" ht="33.75" customHeight="1">
      <c r="A15" s="25" t="s">
        <v>30</v>
      </c>
      <c r="B15" s="26" t="s">
        <v>86</v>
      </c>
      <c r="C15" s="28">
        <v>39108449.859999999</v>
      </c>
      <c r="D15" s="28">
        <v>31687228.940000001</v>
      </c>
      <c r="E15" s="28">
        <v>81.023996229545261</v>
      </c>
    </row>
    <row r="16" spans="1:5" s="5" customFormat="1" ht="33.75" customHeight="1">
      <c r="A16" s="25" t="s">
        <v>32</v>
      </c>
      <c r="B16" s="26" t="s">
        <v>33</v>
      </c>
      <c r="C16" s="43">
        <v>5252514.87</v>
      </c>
      <c r="D16" s="28">
        <v>3250423.28</v>
      </c>
      <c r="E16" s="28">
        <v>61.883180922817644</v>
      </c>
    </row>
    <row r="17" spans="1:5" s="5" customFormat="1" ht="33.75" customHeight="1">
      <c r="A17" s="25" t="s">
        <v>34</v>
      </c>
      <c r="B17" s="26" t="s">
        <v>87</v>
      </c>
      <c r="C17" s="28">
        <v>2927239.14</v>
      </c>
      <c r="D17" s="28">
        <v>2927239.14</v>
      </c>
      <c r="E17" s="28">
        <f t="shared" ref="E17" si="0">D17*100/C17</f>
        <v>100</v>
      </c>
    </row>
    <row r="18" spans="1:5" s="52" customFormat="1" ht="33.75" customHeight="1">
      <c r="B18" s="68" t="s">
        <v>36</v>
      </c>
      <c r="C18" s="46">
        <v>111038740.41180001</v>
      </c>
      <c r="D18" s="46">
        <v>99456929.810000017</v>
      </c>
      <c r="E18" s="46">
        <v>89.569576745154436</v>
      </c>
    </row>
    <row r="19" spans="1:5" s="5" customFormat="1" ht="33.75" customHeight="1">
      <c r="A19" s="25" t="s">
        <v>37</v>
      </c>
      <c r="B19" s="26" t="s">
        <v>38</v>
      </c>
      <c r="C19" s="28">
        <v>6627668.523</v>
      </c>
      <c r="D19" s="28">
        <v>4994609.3100000005</v>
      </c>
      <c r="E19" s="28">
        <v>75.359974516939204</v>
      </c>
    </row>
    <row r="20" spans="1:5" s="5" customFormat="1" ht="33.75" customHeight="1">
      <c r="A20" s="25" t="s">
        <v>39</v>
      </c>
      <c r="B20" s="26" t="s">
        <v>88</v>
      </c>
      <c r="C20" s="28">
        <v>102048.09999999999</v>
      </c>
      <c r="D20" s="28">
        <v>45000</v>
      </c>
      <c r="E20" s="28">
        <v>44.096852366678071</v>
      </c>
    </row>
    <row r="21" spans="1:5" s="5" customFormat="1" ht="33.75" customHeight="1">
      <c r="A21" s="25" t="s">
        <v>41</v>
      </c>
      <c r="B21" s="26" t="s">
        <v>89</v>
      </c>
      <c r="C21" s="28">
        <v>3368154.88</v>
      </c>
      <c r="D21" s="28">
        <v>1433314.54</v>
      </c>
      <c r="E21" s="28">
        <v>42.554888093507152</v>
      </c>
    </row>
    <row r="22" spans="1:5" s="5" customFormat="1" ht="33.4" customHeight="1">
      <c r="A22" s="25" t="s">
        <v>43</v>
      </c>
      <c r="B22" s="26" t="s">
        <v>90</v>
      </c>
      <c r="C22" s="28">
        <v>3625239</v>
      </c>
      <c r="D22" s="28">
        <v>1963935.6099999999</v>
      </c>
      <c r="E22" s="28">
        <v>54.173962323587496</v>
      </c>
    </row>
    <row r="23" spans="1:5" s="5" customFormat="1" ht="33.75" customHeight="1">
      <c r="A23" s="25" t="s">
        <v>45</v>
      </c>
      <c r="B23" s="26" t="s">
        <v>91</v>
      </c>
      <c r="C23" s="28">
        <v>12425</v>
      </c>
      <c r="D23" s="28">
        <v>4350</v>
      </c>
      <c r="E23" s="28">
        <v>35.010060362173036</v>
      </c>
    </row>
    <row r="24" spans="1:5" s="5" customFormat="1" ht="33.75" customHeight="1">
      <c r="A24" s="25" t="s">
        <v>47</v>
      </c>
      <c r="B24" s="26" t="s">
        <v>92</v>
      </c>
      <c r="C24" s="28">
        <v>434380.80000000005</v>
      </c>
      <c r="D24" s="28">
        <v>70014.399999999994</v>
      </c>
      <c r="E24" s="28">
        <v>16.118207802923145</v>
      </c>
    </row>
    <row r="25" spans="1:5" s="5" customFormat="1" ht="33.75" customHeight="1">
      <c r="A25" s="25" t="s">
        <v>49</v>
      </c>
      <c r="B25" s="26" t="s">
        <v>93</v>
      </c>
      <c r="C25" s="28">
        <v>8749897.6699999999</v>
      </c>
      <c r="D25" s="28">
        <v>7388008.3599999994</v>
      </c>
      <c r="E25" s="28">
        <v>84.435368716717804</v>
      </c>
    </row>
    <row r="26" spans="1:5" s="5" customFormat="1" ht="33.75" customHeight="1">
      <c r="A26" s="25" t="s">
        <v>51</v>
      </c>
      <c r="B26" s="26" t="s">
        <v>52</v>
      </c>
      <c r="C26" s="28">
        <v>15568724.300000001</v>
      </c>
      <c r="D26" s="28">
        <v>12028054</v>
      </c>
      <c r="E26" s="28">
        <v>77.257800756353546</v>
      </c>
    </row>
    <row r="27" spans="1:5" s="5" customFormat="1" ht="33.75" customHeight="1">
      <c r="A27" s="25" t="s">
        <v>53</v>
      </c>
      <c r="B27" s="26" t="s">
        <v>54</v>
      </c>
      <c r="C27" s="28">
        <v>904475.49</v>
      </c>
      <c r="D27" s="28">
        <v>930594.19</v>
      </c>
      <c r="E27" s="28">
        <v>102.88771783080601</v>
      </c>
    </row>
    <row r="28" spans="1:5" s="5" customFormat="1" ht="33.75" customHeight="1">
      <c r="A28" s="25" t="s">
        <v>55</v>
      </c>
      <c r="B28" s="26" t="s">
        <v>56</v>
      </c>
      <c r="C28" s="28">
        <v>7638706.6300000008</v>
      </c>
      <c r="D28" s="28">
        <v>5443879.2400000002</v>
      </c>
      <c r="E28" s="28">
        <v>71.267028617382564</v>
      </c>
    </row>
    <row r="29" spans="1:5" s="5" customFormat="1" ht="33.75" customHeight="1">
      <c r="A29" s="25" t="s">
        <v>57</v>
      </c>
      <c r="B29" s="26" t="s">
        <v>58</v>
      </c>
      <c r="C29" s="28">
        <v>2406671.4299999992</v>
      </c>
      <c r="D29" s="28">
        <v>1840037.4</v>
      </c>
      <c r="E29" s="28">
        <v>76.455696322451487</v>
      </c>
    </row>
    <row r="30" spans="1:5" s="5" customFormat="1" ht="33.75" customHeight="1">
      <c r="A30" s="25" t="s">
        <v>59</v>
      </c>
      <c r="B30" s="26" t="s">
        <v>60</v>
      </c>
      <c r="C30" s="28">
        <v>4036882.8319999999</v>
      </c>
      <c r="D30" s="28">
        <v>3583641.9299999997</v>
      </c>
      <c r="E30" s="28">
        <v>88.772502922125938</v>
      </c>
    </row>
    <row r="31" spans="1:5" s="5" customFormat="1" ht="33.75" customHeight="1">
      <c r="A31" s="25" t="s">
        <v>61</v>
      </c>
      <c r="B31" s="26" t="s">
        <v>62</v>
      </c>
      <c r="C31" s="28">
        <v>6884120.4499999993</v>
      </c>
      <c r="D31" s="28">
        <v>6566838.8999999994</v>
      </c>
      <c r="E31" s="28">
        <v>95.391109840328269</v>
      </c>
    </row>
    <row r="32" spans="1:5" s="5" customFormat="1" ht="33.75" customHeight="1">
      <c r="A32" s="25" t="s">
        <v>63</v>
      </c>
      <c r="B32" s="26" t="s">
        <v>94</v>
      </c>
      <c r="C32" s="28">
        <v>1454760</v>
      </c>
      <c r="D32" s="28">
        <v>1644915</v>
      </c>
      <c r="E32" s="28">
        <v>113.07122824383403</v>
      </c>
    </row>
    <row r="33" spans="1:5" s="52" customFormat="1" ht="33.75" customHeight="1">
      <c r="B33" s="68" t="s">
        <v>65</v>
      </c>
      <c r="C33" s="46">
        <v>61814155.105000004</v>
      </c>
      <c r="D33" s="46">
        <v>47937192.879999995</v>
      </c>
      <c r="E33" s="46">
        <v>77.550510556315075</v>
      </c>
    </row>
    <row r="34" spans="1:5" s="52" customFormat="1" ht="33.75" customHeight="1">
      <c r="A34" s="67"/>
      <c r="B34" s="56" t="s">
        <v>66</v>
      </c>
      <c r="C34" s="46">
        <v>49224585.306800008</v>
      </c>
      <c r="D34" s="46">
        <v>51519736.930000022</v>
      </c>
      <c r="E34" s="46">
        <v>104.66261240982553</v>
      </c>
    </row>
    <row r="35" spans="1:5" s="60" customFormat="1" ht="23.25" hidden="1">
      <c r="A35" s="57"/>
      <c r="B35" s="58" t="s">
        <v>67</v>
      </c>
    </row>
    <row r="36" spans="1:5" s="60" customFormat="1" ht="23.25" hidden="1">
      <c r="A36" s="57"/>
      <c r="B36" s="58" t="s">
        <v>68</v>
      </c>
    </row>
    <row r="37" spans="1:5" ht="23.25" hidden="1">
      <c r="A37" s="61" t="s">
        <v>69</v>
      </c>
      <c r="B37" s="58" t="s">
        <v>70</v>
      </c>
    </row>
    <row r="38" spans="1:5" ht="23.25" hidden="1">
      <c r="A38" s="61" t="s">
        <v>71</v>
      </c>
      <c r="B38" s="58" t="s">
        <v>72</v>
      </c>
    </row>
    <row r="39" spans="1:5" ht="23.25" hidden="1">
      <c r="A39" s="61" t="s">
        <v>73</v>
      </c>
      <c r="B39" s="58" t="s">
        <v>74</v>
      </c>
    </row>
    <row r="40" spans="1:5" ht="23.25" hidden="1">
      <c r="A40" s="61" t="s">
        <v>75</v>
      </c>
      <c r="B40" s="58" t="s">
        <v>76</v>
      </c>
    </row>
    <row r="41" spans="1:5" ht="23.25" hidden="1">
      <c r="A41" s="61"/>
      <c r="B41" s="58" t="s">
        <v>77</v>
      </c>
    </row>
    <row r="42" spans="1:5" ht="28.5" hidden="1" customHeight="1"/>
    <row r="43" spans="1:5" ht="28.5" hidden="1" customHeight="1"/>
    <row r="44" spans="1:5" s="1" customFormat="1" ht="23.25">
      <c r="A44" s="63"/>
    </row>
    <row r="45" spans="1:5" s="1" customFormat="1" ht="23.25">
      <c r="A45" s="63"/>
    </row>
    <row r="46" spans="1:5" s="1" customFormat="1" ht="23.25">
      <c r="A46" s="63"/>
    </row>
    <row r="47" spans="1:5" s="1" customFormat="1" ht="23.25">
      <c r="A47" s="63"/>
      <c r="B47" s="65"/>
    </row>
    <row r="48" spans="1:5" s="1" customFormat="1" ht="23.25">
      <c r="A48" s="63"/>
      <c r="B48" s="65"/>
    </row>
    <row r="49" spans="1:2" s="1" customFormat="1" ht="23.25">
      <c r="A49" s="63"/>
      <c r="B49" s="65"/>
    </row>
    <row r="50" spans="1:2" s="1" customFormat="1" ht="23.25">
      <c r="A50" s="63"/>
    </row>
    <row r="51" spans="1:2" s="1" customFormat="1" ht="23.25">
      <c r="A51" s="63"/>
    </row>
    <row r="52" spans="1:2" s="1" customFormat="1" ht="23.25">
      <c r="A52" s="63"/>
    </row>
    <row r="53" spans="1:2" s="1" customFormat="1" ht="23.25">
      <c r="A53" s="63"/>
    </row>
    <row r="54" spans="1:2" s="1" customFormat="1" ht="23.25">
      <c r="A54" s="63"/>
    </row>
    <row r="55" spans="1:2" s="1" customFormat="1" ht="23.25">
      <c r="A55" s="63"/>
    </row>
    <row r="56" spans="1:2" s="1" customFormat="1" ht="23.25">
      <c r="A56" s="63"/>
    </row>
    <row r="57" spans="1:2" s="1" customFormat="1" ht="23.25">
      <c r="A57" s="63"/>
    </row>
    <row r="58" spans="1:2" s="1" customFormat="1" ht="23.25">
      <c r="A58" s="63"/>
    </row>
    <row r="59" spans="1:2" s="1" customFormat="1" ht="23.25">
      <c r="A59" s="63"/>
    </row>
    <row r="60" spans="1:2" s="1" customFormat="1" ht="23.25">
      <c r="A60" s="63"/>
    </row>
    <row r="61" spans="1:2" s="1" customFormat="1" ht="23.25">
      <c r="A61" s="63"/>
    </row>
    <row r="62" spans="1:2" s="1" customFormat="1" ht="23.25">
      <c r="A62" s="63"/>
    </row>
    <row r="63" spans="1:2" s="1" customFormat="1" ht="23.25">
      <c r="A63" s="63"/>
    </row>
    <row r="64" spans="1:2" s="1" customFormat="1" ht="23.25">
      <c r="A64" s="63"/>
    </row>
    <row r="65" spans="1:1" s="1" customFormat="1" ht="23.25">
      <c r="A65" s="63"/>
    </row>
    <row r="66" spans="1:1" s="1" customFormat="1" ht="23.25">
      <c r="A66" s="63"/>
    </row>
    <row r="67" spans="1:1" s="1" customFormat="1" ht="23.25">
      <c r="A67" s="63"/>
    </row>
    <row r="68" spans="1:1" s="1" customFormat="1" ht="23.25">
      <c r="A68" s="63"/>
    </row>
    <row r="69" spans="1:1" s="1" customFormat="1" ht="23.25">
      <c r="A69" s="63"/>
    </row>
    <row r="70" spans="1:1" s="1" customFormat="1" ht="23.25">
      <c r="A70" s="63"/>
    </row>
    <row r="71" spans="1:1" s="1" customFormat="1" ht="23.25">
      <c r="A71" s="63"/>
    </row>
    <row r="72" spans="1:1" s="1" customFormat="1" ht="23.25">
      <c r="A72" s="63"/>
    </row>
    <row r="73" spans="1:1" s="1" customFormat="1" ht="23.25">
      <c r="A73" s="63"/>
    </row>
    <row r="74" spans="1:1" s="1" customFormat="1" ht="23.25">
      <c r="A74" s="63"/>
    </row>
    <row r="75" spans="1:1" s="1" customFormat="1" ht="23.25">
      <c r="A75" s="63"/>
    </row>
    <row r="76" spans="1:1" s="1" customFormat="1" ht="23.25">
      <c r="A76" s="63"/>
    </row>
  </sheetData>
  <mergeCells count="6">
    <mergeCell ref="B1:E1"/>
    <mergeCell ref="B2:E2"/>
    <mergeCell ref="B3:E3"/>
    <mergeCell ref="A5:B7"/>
    <mergeCell ref="C5:E5"/>
    <mergeCell ref="C6:C7"/>
  </mergeCells>
  <printOptions horizontalCentered="1"/>
  <pageMargins left="0.15748031496062992" right="0.15748031496062992" top="0.15748031496062992" bottom="0.31496062992125984" header="0.15748031496062992" footer="0.15748031496062992"/>
  <pageSetup paperSize="5" scale="5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10</vt:i4>
      </vt:variant>
    </vt:vector>
  </HeadingPairs>
  <TitlesOfParts>
    <vt:vector size="20" baseType="lpstr">
      <vt:lpstr>แผน-ผล ก.ค.2565</vt:lpstr>
      <vt:lpstr>โคกสูง</vt:lpstr>
      <vt:lpstr>วังสมบูรณ์</vt:lpstr>
      <vt:lpstr>เขาฉกรรจ์</vt:lpstr>
      <vt:lpstr>อรัญประเทศ</vt:lpstr>
      <vt:lpstr>วัฒนานคร</vt:lpstr>
      <vt:lpstr>วังน้ำเย็น</vt:lpstr>
      <vt:lpstr>ตาพระยา</vt:lpstr>
      <vt:lpstr>คลองหาด</vt:lpstr>
      <vt:lpstr>รพร.สระแก้ว</vt:lpstr>
      <vt:lpstr>เขาฉกรรจ์!Print_Titles</vt:lpstr>
      <vt:lpstr>คลองหาด!Print_Titles</vt:lpstr>
      <vt:lpstr>โคกสูง!Print_Titles</vt:lpstr>
      <vt:lpstr>ตาพระยา!Print_Titles</vt:lpstr>
      <vt:lpstr>'แผน-ผล ก.ค.2565'!Print_Titles</vt:lpstr>
      <vt:lpstr>รพร.สระแก้ว!Print_Titles</vt:lpstr>
      <vt:lpstr>วังน้ำเย็น!Print_Titles</vt:lpstr>
      <vt:lpstr>วังสมบูรณ์!Print_Titles</vt:lpstr>
      <vt:lpstr>วัฒนานคร!Print_Titles</vt:lpstr>
      <vt:lpstr>อรัญประเทศ!Print_Titles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insurance</dc:creator>
  <cp:lastModifiedBy>user</cp:lastModifiedBy>
  <cp:lastPrinted>2022-08-31T02:20:54Z</cp:lastPrinted>
  <dcterms:created xsi:type="dcterms:W3CDTF">2022-07-26T08:16:31Z</dcterms:created>
  <dcterms:modified xsi:type="dcterms:W3CDTF">2022-08-31T04:04:47Z</dcterms:modified>
</cp:coreProperties>
</file>