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ปีงบประมาณ 64\งบประมาณ  ปี 64\"/>
    </mc:Choice>
  </mc:AlternateContent>
  <xr:revisionPtr revIDLastSave="0" documentId="13_ncr:1_{1E8F0B02-D9D5-4764-8973-DDFABA92E5A6}" xr6:coauthVersionLast="45" xr6:coauthVersionMax="45" xr10:uidLastSave="{00000000-0000-0000-0000-000000000000}"/>
  <bookViews>
    <workbookView xWindow="-120" yWindow="-120" windowWidth="29040" windowHeight="15840" xr2:uid="{944D7887-73C9-471F-8BD9-62FA14B70871}"/>
  </bookViews>
  <sheets>
    <sheet name="แผนการใช้เงิน" sheetId="1" r:id="rId1"/>
  </sheets>
  <definedNames>
    <definedName name="_xlnm.Print_Area" localSheetId="0">แผนการใช้เงิน!$A$1:$F$56</definedName>
    <definedName name="_xlnm.Print_Titles" localSheetId="0">แผนการใช้เงิน!$2:$3</definedName>
    <definedName name="SAPBEXdnldView" hidden="1">"4XAJFAZNV8DE9AN98SCPU1X6O"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E47" i="1"/>
  <c r="D47" i="1"/>
  <c r="F46" i="1"/>
  <c r="F45" i="1"/>
  <c r="F44" i="1"/>
  <c r="F43" i="1"/>
  <c r="F47" i="1" s="1"/>
  <c r="F42" i="1"/>
  <c r="E42" i="1"/>
  <c r="E39" i="1"/>
  <c r="D39" i="1"/>
  <c r="F38" i="1"/>
  <c r="F37" i="1"/>
  <c r="F36" i="1"/>
  <c r="F39" i="1" s="1"/>
  <c r="E35" i="1"/>
  <c r="D35" i="1"/>
  <c r="F34" i="1"/>
  <c r="F33" i="1"/>
  <c r="F35" i="1" s="1"/>
  <c r="F32" i="1"/>
  <c r="E32" i="1"/>
  <c r="D32" i="1"/>
  <c r="E29" i="1"/>
  <c r="D29" i="1"/>
  <c r="F28" i="1"/>
  <c r="F29" i="1" s="1"/>
  <c r="E27" i="1"/>
  <c r="D27" i="1"/>
  <c r="F26" i="1"/>
  <c r="F25" i="1"/>
  <c r="F24" i="1"/>
  <c r="F27" i="1" s="1"/>
  <c r="E23" i="1"/>
  <c r="D23" i="1"/>
  <c r="F22" i="1"/>
  <c r="F21" i="1"/>
  <c r="F20" i="1"/>
  <c r="F23" i="1" s="1"/>
  <c r="E19" i="1"/>
  <c r="D19" i="1"/>
  <c r="F18" i="1"/>
  <c r="F17" i="1"/>
  <c r="F19" i="1" s="1"/>
  <c r="E16" i="1"/>
  <c r="D16" i="1"/>
  <c r="F15" i="1"/>
  <c r="F14" i="1"/>
  <c r="F16" i="1" s="1"/>
  <c r="E13" i="1"/>
  <c r="E48" i="1" s="1"/>
  <c r="E56" i="1" s="1"/>
  <c r="D13" i="1"/>
  <c r="F12" i="1"/>
  <c r="F11" i="1"/>
  <c r="F13" i="1" s="1"/>
  <c r="F10" i="1"/>
  <c r="E10" i="1"/>
  <c r="D10" i="1"/>
  <c r="F9" i="1"/>
  <c r="F8" i="1"/>
  <c r="F7" i="1"/>
  <c r="F6" i="1"/>
  <c r="D5" i="1"/>
  <c r="D48" i="1" s="1"/>
  <c r="F4" i="1"/>
  <c r="D56" i="1" l="1"/>
  <c r="F48" i="1"/>
  <c r="F56" i="1" s="1"/>
  <c r="F5" i="1"/>
</calcChain>
</file>

<file path=xl/sharedStrings.xml><?xml version="1.0" encoding="utf-8"?>
<sst xmlns="http://schemas.openxmlformats.org/spreadsheetml/2006/main" count="75" uniqueCount="74">
  <si>
    <t>แผนการใช้จ่ายเงิน ปีงบประมาณ พ.ศ.2564</t>
  </si>
  <si>
    <t>ลำดับ</t>
  </si>
  <si>
    <t>กลุ่มงาน</t>
  </si>
  <si>
    <t>รายการ/โครงการ</t>
  </si>
  <si>
    <t>จำนวนเงิน</t>
  </si>
  <si>
    <t>เงินงบประมาณ</t>
  </si>
  <si>
    <t>กรม กอง อื่น ๆ</t>
  </si>
  <si>
    <t>รวมทั้งสิ้น</t>
  </si>
  <si>
    <t>บริหารทั่วไป</t>
  </si>
  <si>
    <t>โครงการ พัฒนาระบบบริหารจัดการที่ดีเพื่อสนับสนุนการจัดการระบบสุขภาพจังหวัดสระแก้ว ประจำปีงบประมาณ พ.ศ. 2564</t>
  </si>
  <si>
    <t>รวมกลุ่มงานบริหารทั่วไป</t>
  </si>
  <si>
    <t>พยส.</t>
  </si>
  <si>
    <t xml:space="preserve">โครงการเพิ่มประสิทธิภาพบริหารจัดการเชิงยุทธศาตร์แบบบูรณาการ จังหวัดสระแก้ว </t>
  </si>
  <si>
    <t>โครงการพัฒนามาตรฐาน คปสอ.ติดดาว</t>
  </si>
  <si>
    <t>รวมกลุ่มงานพัฒนายุทธศาสตร์สาธารณสุข</t>
  </si>
  <si>
    <t>อน.</t>
  </si>
  <si>
    <t>โครงการ บริหารจัดการด้านอนามัยสิ่งแวดล้อมและอาชีวอนามัย จังหวัดสระแก้ว ปีงบประมาณ พ.ศ.  2564</t>
  </si>
  <si>
    <t>รวมกลุ่มงานอนามัยสิ่งแวดล้อม</t>
  </si>
  <si>
    <t>ทรัพย์ฯ</t>
  </si>
  <si>
    <t>โครงการพัฒนาศักยภาพบุคลากรสาธารณสุขจังหวัดสระแก้ว</t>
  </si>
  <si>
    <t>โครงการบริหารจัดการทรัพยากรบุคคล จังหวัดสระแก้ว</t>
  </si>
  <si>
    <t>รวมกลุ่มงานทรัพยากรบุคคล</t>
  </si>
  <si>
    <t>คุณภาพ</t>
  </si>
  <si>
    <t>โครงการส่งเสริมพัฒนาคุณภาพระดับทุติยภูมิ ระบบปฐมภูมิ และการมีส่วนร่วมภาคประชาชน จังหวัดสระแก้ว</t>
  </si>
  <si>
    <t>โครงการยกระดับการจัดบริการปฐมภูมิ ทุติยภูมิ ตติยภูมิ ให้มีการเชื่อมโยงการพัฒนาคุณภาพชีวิต ทุกกลุ่มวัยและภัยสุขภาพแบบมีส่วนร่วมจังหวัดสระแก้ว</t>
  </si>
  <si>
    <t>รวมกลุ่มงานพัฒนาคุณภาพและรูปแบบบริการ</t>
  </si>
  <si>
    <t>คุ้มครองฯ</t>
  </si>
  <si>
    <t>โครงการคุ้มครองผู้บริโภคด้านผลิตภัณฑ์สุขภาพ บริการสุขภาพ และอาหารปลอดภัย จังหวัดสระแก้ว</t>
  </si>
  <si>
    <t>โครงการสนับสนุนควบคุมการบริโภคเครื่องดื่มแอลกอฮอล์และยาสูบ</t>
  </si>
  <si>
    <t>รวมกลุ่มงานคุ้มครองผู้บริโภคฯ</t>
  </si>
  <si>
    <t>ส่งเสริม</t>
  </si>
  <si>
    <t xml:space="preserve">โครงการส่งเสริมสุขภาพอนามัยแม่และเด็ก จังหวัดสระแก้ว </t>
  </si>
  <si>
    <t xml:space="preserve">โครงการส่งเสริมสุขภาพประชาชนตามกลุ่มวัย จังหวัดสระแก้ว </t>
  </si>
  <si>
    <t>โครงการป้องกันและแก้ไขปัญหาความรุนแรง และการตั้งครรภ์ไม่พึงประสงค์ (ศูนย์พึ่งได้)  ประจำปีงบประมาณ พ.ศ. 2564</t>
  </si>
  <si>
    <t>รวมกลุ่มงานส่งเสริมสุขภาพ</t>
  </si>
  <si>
    <t>ควบคุมโรคไม่ติดต่อ</t>
  </si>
  <si>
    <t xml:space="preserve">โครงการป้องกันและควบคุมโรคไม่ติดต่อ จังหวัดสระแก้ว  </t>
  </si>
  <si>
    <t xml:space="preserve">โครงการพัฒนาระบบบริการการแพทย์ฉุกเฉิน จังหวัดสระแก้ว  </t>
  </si>
  <si>
    <t>โครงการป้องกันและแก้ไขปัญหาโรคมะเร็ง จังหวัดสระแก้ว</t>
  </si>
  <si>
    <t>รวมกลุ่มงานควบคุมโรคไม่ติดต่อ</t>
  </si>
  <si>
    <t>ทันตฯ</t>
  </si>
  <si>
    <t>โครงการ สร้างเสริมสุขภาพช่องปากเพื่อคุณภาพชีวิตที่ดีของชาวสระแก้ว ปีงบประมาณ พ.ศ.2564</t>
  </si>
  <si>
    <t>รวมกลุ่มงานทันตสาธารณสุข</t>
  </si>
  <si>
    <t>ควบคุมโรค</t>
  </si>
  <si>
    <t xml:space="preserve">โครงการ การพัฒนาระบบควบคุมโรคติดต่อแบบบูรณาการ </t>
  </si>
  <si>
    <t>โครงการการบริหารจัดการชายแดนเพื่อรองรับการเป็นประชาคมอาเซียน</t>
  </si>
  <si>
    <t>รวมกลุ่มงานควบคุมโรค</t>
  </si>
  <si>
    <t>แผนไทย</t>
  </si>
  <si>
    <t>โครงการ พัฒนาระบบบริการแพทย์แผนไทยและการแพทย์ทางเลือก จังหวัดสระแก้ว ปีงบประมาณ พ.ศ. 2564</t>
  </si>
  <si>
    <t>โครงการยกระดับบริการแพทย์แผนไทยและการแพทย์ทางเลือก จังหวัดสระแก้ว ปีงบประมาณ พ.ศ. 2564</t>
  </si>
  <si>
    <t>รวมกลุ่มงานแผนไทย</t>
  </si>
  <si>
    <t>ประกัน</t>
  </si>
  <si>
    <t>โครงการพัฒนาเศรษฐกิจสุขภาพและระบบประกันสุขภาพของหน่วยบริการ จังหวัดสระแก้ว ปีงบประมาณ พ.ศ. 2564</t>
  </si>
  <si>
    <t>โครงการพัฒนาระบบการจัดเก็บรายได้ของหน่วยบริการ ปีงบประมาณ พ.ศ. 2564</t>
  </si>
  <si>
    <t xml:space="preserve">โครงการการพัฒนาระบบประกันสุขภาพชาวต่างชาติ </t>
  </si>
  <si>
    <t>รวมกลุ่มงานประกันสุขภาพ</t>
  </si>
  <si>
    <t>ตรวจสอบภายใน</t>
  </si>
  <si>
    <t>โครงการควบคุม ตรวจสอบ ติดตามและประเมินผลการตรวจสอบภายในเพื่อป้องกันการทุจริตของหน่วยงานในสังกัด สำนักงานสาธารณสุขจังหวัดสระแก้ว ประจำปีงบประมาณ พ.ศ.2564</t>
  </si>
  <si>
    <t>โครงการยกระดับคุณธรรมและความโปร่งใสในการดำเนินงานของหน่วยงานในสังกัดสำนักงานสาธารณสุขจังหวัดสระแก้ว ประจำปีงบประมาณ พ.ศ.2564</t>
  </si>
  <si>
    <t>รวมงานตรวจสอบภายใน</t>
  </si>
  <si>
    <t>สุขภาพจิตและยาเสพติด</t>
  </si>
  <si>
    <t>โครงการส่งเสริมสุขภาพด้วยการเต้นออกกำลังกายแนวใหม่ในกลุ่มเยาวชนจังหวัดสระแก้ว ปีงบประมาณ พ.ศ.2564</t>
  </si>
  <si>
    <t>โครงการพัฒนาการดำเนินงานสุขภาพจิต จังหวัดสระแก้ว ปีงบประมาณ 2564</t>
  </si>
  <si>
    <t xml:space="preserve">โครงการรณรงค์ป้องกันและแก้ไขปัญหายาเสพติด TO BE NUMBER ONE จังหวัดสระแก้ว </t>
  </si>
  <si>
    <t xml:space="preserve">โครงการพัฒนาระบบบำบัดรักษาและฟื้นฟูสมรรถภาพผู้ป่วยยาเสพติด </t>
  </si>
  <si>
    <t>รวมแผนงานการใช้จ่ายเงินตามแผนงาน</t>
  </si>
  <si>
    <t>ค่าบริหารจัดการ สสจ.</t>
  </si>
  <si>
    <t xml:space="preserve">อบรมระยะสั้น </t>
  </si>
  <si>
    <t>จัดสรรให้ สสอ.</t>
  </si>
  <si>
    <t>ชันสูตรพลิกศพ</t>
  </si>
  <si>
    <t>รายจ่ายขั้นต่ำ</t>
  </si>
  <si>
    <t>พตส.</t>
  </si>
  <si>
    <t>ค่าตอบแทนกำลังคน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</si>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</sst>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2" fontId="3" fillId="2" borderId="1" xfId="1" applyNumberFormat="1" applyFont="1" applyFill="1" applyBorder="1" applyAlignment="1">
      <alignment horizontal="center" vertical="top" wrapText="1"/>
    </xf>
    <xf numFmtId="2" fontId="3" fillId="2" borderId="2" xfId="1" applyNumberFormat="1" applyFont="1" applyFill="1" applyBorder="1" applyAlignment="1">
      <alignment horizontal="center" vertical="top" wrapText="1"/>
    </xf>
    <xf numFmtId="0" fontId="4" fillId="2" borderId="0" xfId="1" applyFont="1" applyFill="1" applyAlignment="1">
      <alignment vertical="top"/>
    </xf>
    <xf numFmtId="0" fontId="3" fillId="2" borderId="3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3" fontId="5" fillId="0" borderId="3" xfId="2" applyNumberFormat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 wrapText="1"/>
    </xf>
    <xf numFmtId="0" fontId="6" fillId="0" borderId="8" xfId="0" applyFont="1" applyBorder="1" applyAlignment="1">
      <alignment wrapText="1"/>
    </xf>
    <xf numFmtId="43" fontId="6" fillId="2" borderId="8" xfId="2" applyNumberFormat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 wrapText="1"/>
    </xf>
    <xf numFmtId="164" fontId="3" fillId="3" borderId="3" xfId="3" applyNumberFormat="1" applyFont="1" applyFill="1" applyBorder="1" applyAlignment="1">
      <alignment horizontal="center" vertical="top" wrapText="1"/>
    </xf>
    <xf numFmtId="43" fontId="5" fillId="3" borderId="8" xfId="2" applyNumberFormat="1" applyFont="1" applyFill="1" applyBorder="1" applyAlignment="1">
      <alignment horizontal="center" vertical="top"/>
    </xf>
    <xf numFmtId="0" fontId="3" fillId="2" borderId="0" xfId="1" applyFont="1" applyFill="1" applyAlignment="1">
      <alignment vertical="top"/>
    </xf>
    <xf numFmtId="0" fontId="3" fillId="2" borderId="9" xfId="1" applyFont="1" applyFill="1" applyBorder="1" applyAlignment="1">
      <alignment horizontal="center" vertical="top"/>
    </xf>
    <xf numFmtId="0" fontId="6" fillId="0" borderId="3" xfId="0" applyFont="1" applyBorder="1" applyAlignment="1">
      <alignment wrapText="1"/>
    </xf>
    <xf numFmtId="43" fontId="6" fillId="2" borderId="3" xfId="2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wrapText="1"/>
    </xf>
    <xf numFmtId="164" fontId="3" fillId="3" borderId="4" xfId="3" applyNumberFormat="1" applyFont="1" applyFill="1" applyBorder="1" applyAlignment="1">
      <alignment horizontal="center" vertical="top" wrapText="1"/>
    </xf>
    <xf numFmtId="43" fontId="5" fillId="3" borderId="3" xfId="2" applyNumberFormat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top"/>
    </xf>
    <xf numFmtId="0" fontId="6" fillId="0" borderId="4" xfId="2" applyFont="1" applyBorder="1" applyAlignment="1">
      <alignment horizontal="left" vertical="top" wrapText="1"/>
    </xf>
    <xf numFmtId="43" fontId="6" fillId="0" borderId="3" xfId="4" applyFont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43" fontId="5" fillId="3" borderId="3" xfId="2" applyNumberFormat="1" applyFont="1" applyFill="1" applyBorder="1" applyAlignment="1">
      <alignment horizontal="center" vertical="top"/>
    </xf>
    <xf numFmtId="0" fontId="6" fillId="2" borderId="4" xfId="1" applyFont="1" applyFill="1" applyBorder="1" applyAlignment="1">
      <alignment vertical="top" wrapText="1"/>
    </xf>
    <xf numFmtId="43" fontId="6" fillId="0" borderId="3" xfId="2" applyNumberFormat="1" applyFont="1" applyBorder="1" applyAlignment="1">
      <alignment horizontal="center" vertical="top"/>
    </xf>
    <xf numFmtId="0" fontId="7" fillId="2" borderId="0" xfId="1" applyFont="1" applyFill="1" applyAlignment="1">
      <alignment vertical="top"/>
    </xf>
    <xf numFmtId="43" fontId="6" fillId="0" borderId="3" xfId="4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43" fontId="6" fillId="0" borderId="8" xfId="4" applyFont="1" applyBorder="1" applyAlignment="1">
      <alignment vertical="top"/>
    </xf>
    <xf numFmtId="43" fontId="5" fillId="3" borderId="3" xfId="4" applyFont="1" applyFill="1" applyBorder="1" applyAlignment="1">
      <alignment vertical="top"/>
    </xf>
    <xf numFmtId="0" fontId="3" fillId="2" borderId="9" xfId="1" applyFont="1" applyFill="1" applyBorder="1" applyAlignment="1">
      <alignment horizontal="center" vertical="top" wrapText="1"/>
    </xf>
    <xf numFmtId="0" fontId="8" fillId="0" borderId="3" xfId="1" applyFont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top" wrapText="1"/>
    </xf>
    <xf numFmtId="0" fontId="8" fillId="0" borderId="10" xfId="1" applyFont="1" applyBorder="1" applyAlignment="1">
      <alignment horizontal="left" vertical="top" wrapText="1"/>
    </xf>
    <xf numFmtId="0" fontId="4" fillId="2" borderId="3" xfId="1" applyFont="1" applyFill="1" applyBorder="1" applyAlignment="1">
      <alignment vertical="top"/>
    </xf>
    <xf numFmtId="43" fontId="6" fillId="0" borderId="7" xfId="4" applyFont="1" applyBorder="1" applyAlignment="1">
      <alignment vertical="top"/>
    </xf>
    <xf numFmtId="0" fontId="3" fillId="2" borderId="8" xfId="1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center" wrapText="1"/>
    </xf>
    <xf numFmtId="16" fontId="3" fillId="2" borderId="7" xfId="1" applyNumberFormat="1" applyFont="1" applyFill="1" applyBorder="1" applyAlignment="1">
      <alignment vertical="top"/>
    </xf>
    <xf numFmtId="0" fontId="6" fillId="2" borderId="3" xfId="1" applyFont="1" applyFill="1" applyBorder="1" applyAlignment="1">
      <alignment vertical="top" wrapText="1"/>
    </xf>
    <xf numFmtId="0" fontId="3" fillId="2" borderId="8" xfId="1" applyFont="1" applyFill="1" applyBorder="1" applyAlignment="1">
      <alignment vertical="top"/>
    </xf>
    <xf numFmtId="0" fontId="5" fillId="2" borderId="9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0" borderId="8" xfId="5" applyFont="1" applyBorder="1" applyAlignment="1">
      <alignment vertical="top" wrapText="1"/>
    </xf>
    <xf numFmtId="43" fontId="6" fillId="0" borderId="9" xfId="4" applyFont="1" applyBorder="1" applyAlignment="1">
      <alignment vertical="top"/>
    </xf>
    <xf numFmtId="43" fontId="5" fillId="3" borderId="3" xfId="2" applyNumberFormat="1" applyFont="1" applyFill="1" applyBorder="1"/>
    <xf numFmtId="0" fontId="9" fillId="2" borderId="4" xfId="0" applyFont="1" applyFill="1" applyBorder="1" applyAlignment="1">
      <alignment vertical="top" wrapText="1"/>
    </xf>
    <xf numFmtId="43" fontId="6" fillId="2" borderId="3" xfId="4" applyFont="1" applyFill="1" applyBorder="1" applyAlignment="1">
      <alignment vertical="top"/>
    </xf>
    <xf numFmtId="43" fontId="6" fillId="2" borderId="8" xfId="4" applyFont="1" applyFill="1" applyBorder="1" applyAlignment="1">
      <alignment vertical="top"/>
    </xf>
    <xf numFmtId="0" fontId="3" fillId="2" borderId="7" xfId="1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6" fillId="2" borderId="0" xfId="1" applyFont="1" applyFill="1" applyAlignment="1">
      <alignment vertical="top"/>
    </xf>
    <xf numFmtId="0" fontId="6" fillId="0" borderId="8" xfId="0" applyFont="1" applyBorder="1" applyAlignment="1">
      <alignment vertical="top" wrapText="1"/>
    </xf>
    <xf numFmtId="0" fontId="3" fillId="2" borderId="11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164" fontId="3" fillId="3" borderId="12" xfId="3" applyNumberFormat="1" applyFont="1" applyFill="1" applyBorder="1" applyAlignment="1">
      <alignment horizontal="center" vertical="top" wrapText="1"/>
    </xf>
    <xf numFmtId="43" fontId="5" fillId="3" borderId="12" xfId="2" applyNumberFormat="1" applyFont="1" applyFill="1" applyBorder="1"/>
    <xf numFmtId="0" fontId="4" fillId="4" borderId="13" xfId="1" applyFont="1" applyFill="1" applyBorder="1" applyAlignment="1">
      <alignment horizontal="center" vertical="top"/>
    </xf>
    <xf numFmtId="0" fontId="3" fillId="4" borderId="14" xfId="1" applyFont="1" applyFill="1" applyBorder="1" applyAlignment="1">
      <alignment horizontal="center" vertical="top"/>
    </xf>
    <xf numFmtId="43" fontId="5" fillId="4" borderId="14" xfId="2" applyNumberFormat="1" applyFont="1" applyFill="1" applyBorder="1"/>
    <xf numFmtId="0" fontId="3" fillId="2" borderId="15" xfId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center" vertical="top"/>
    </xf>
    <xf numFmtId="0" fontId="6" fillId="2" borderId="6" xfId="1" applyFont="1" applyFill="1" applyBorder="1" applyAlignment="1">
      <alignment vertical="top"/>
    </xf>
    <xf numFmtId="0" fontId="6" fillId="0" borderId="16" xfId="2" applyFont="1" applyBorder="1" applyAlignment="1">
      <alignment vertical="top" wrapText="1"/>
    </xf>
    <xf numFmtId="0" fontId="6" fillId="0" borderId="6" xfId="2" applyFont="1" applyBorder="1"/>
    <xf numFmtId="164" fontId="5" fillId="3" borderId="5" xfId="3" applyNumberFormat="1" applyFont="1" applyFill="1" applyBorder="1" applyAlignment="1">
      <alignment horizontal="center" vertical="top" wrapText="1"/>
    </xf>
    <xf numFmtId="43" fontId="5" fillId="3" borderId="4" xfId="3" applyFont="1" applyFill="1" applyBorder="1" applyAlignment="1">
      <alignment horizontal="center" vertical="top" wrapText="1"/>
    </xf>
    <xf numFmtId="43" fontId="5" fillId="3" borderId="3" xfId="3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/>
    </xf>
    <xf numFmtId="0" fontId="6" fillId="0" borderId="0" xfId="2" applyFont="1"/>
  </cellXfs>
  <cellStyles count="6">
    <cellStyle name="Comma 2" xfId="3" xr:uid="{AF702C97-0067-4D4C-8344-DEE45144696B}"/>
    <cellStyle name="Normal 6" xfId="1" xr:uid="{D709D6D9-1915-495A-B108-C8D19E130FC5}"/>
    <cellStyle name="Normal 6 2" xfId="2" xr:uid="{F64F28DA-E490-4D1E-A708-5D7137F3687B}"/>
    <cellStyle name="เครื่องหมายจุลภาค 3 2 2 2 2 2 2" xfId="4" xr:uid="{FA5CA7D6-859E-4088-98E8-A177207E4C99}"/>
    <cellStyle name="ปกติ" xfId="0" builtinId="0"/>
    <cellStyle name="ปกติ 2 2" xfId="5" xr:uid="{E42AE67E-F62D-464D-B2B0-CAD814023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D711-DAF2-48F5-88BF-53221219C505}">
  <sheetPr>
    <tabColor rgb="FFFFFF00"/>
  </sheetPr>
  <dimension ref="A1:F56"/>
  <sheetViews>
    <sheetView tabSelected="1" view="pageBreakPreview" zoomScaleNormal="106" zoomScaleSheetLayoutView="100" workbookViewId="0">
      <selection activeCell="E60" sqref="E60"/>
    </sheetView>
  </sheetViews>
  <sheetFormatPr defaultColWidth="9" defaultRowHeight="21"/>
  <cols>
    <col min="1" max="1" width="5.5703125" style="78" bestFit="1" customWidth="1"/>
    <col min="2" max="2" width="8" style="78" customWidth="1"/>
    <col min="3" max="3" width="51.140625" style="3" customWidth="1"/>
    <col min="4" max="4" width="13.5703125" style="79" bestFit="1" customWidth="1"/>
    <col min="5" max="5" width="14" style="3" bestFit="1" customWidth="1"/>
    <col min="6" max="6" width="13.5703125" style="60" bestFit="1" customWidth="1"/>
    <col min="7" max="16384" width="9" style="3"/>
  </cols>
  <sheetData>
    <row r="1" spans="1:6" ht="20.25" customHeight="1">
      <c r="A1" s="1" t="s">
        <v>0</v>
      </c>
      <c r="B1" s="2"/>
      <c r="C1" s="2"/>
      <c r="D1" s="2"/>
      <c r="E1" s="2"/>
      <c r="F1" s="2"/>
    </row>
    <row r="2" spans="1:6" ht="24" customHeight="1">
      <c r="A2" s="4" t="s">
        <v>1</v>
      </c>
      <c r="B2" s="4" t="s">
        <v>2</v>
      </c>
      <c r="C2" s="5" t="s">
        <v>3</v>
      </c>
      <c r="D2" s="6" t="s">
        <v>4</v>
      </c>
      <c r="E2" s="7"/>
      <c r="F2" s="8"/>
    </row>
    <row r="3" spans="1:6">
      <c r="A3" s="4"/>
      <c r="B3" s="4"/>
      <c r="C3" s="5"/>
      <c r="D3" s="9" t="s">
        <v>5</v>
      </c>
      <c r="E3" s="10" t="s">
        <v>6</v>
      </c>
      <c r="F3" s="10" t="s">
        <v>7</v>
      </c>
    </row>
    <row r="4" spans="1:6" ht="37.5">
      <c r="A4" s="11">
        <v>1</v>
      </c>
      <c r="B4" s="12" t="s">
        <v>8</v>
      </c>
      <c r="C4" s="13" t="s">
        <v>9</v>
      </c>
      <c r="D4" s="14">
        <v>127500</v>
      </c>
      <c r="E4" s="14"/>
      <c r="F4" s="14">
        <f>SUM(D4:E4)</f>
        <v>127500</v>
      </c>
    </row>
    <row r="5" spans="1:6" s="19" customFormat="1">
      <c r="A5" s="15"/>
      <c r="B5" s="16"/>
      <c r="C5" s="17" t="s">
        <v>10</v>
      </c>
      <c r="D5" s="18">
        <f>SUM(D4)</f>
        <v>127500</v>
      </c>
      <c r="E5" s="18"/>
      <c r="F5" s="18">
        <f>SUM(D5:E5)</f>
        <v>127500</v>
      </c>
    </row>
    <row r="6" spans="1:6" ht="37.5">
      <c r="A6" s="20">
        <v>2</v>
      </c>
      <c r="B6" s="20" t="s">
        <v>11</v>
      </c>
      <c r="C6" s="21" t="s">
        <v>12</v>
      </c>
      <c r="D6" s="22">
        <v>326240</v>
      </c>
      <c r="E6" s="22"/>
      <c r="F6" s="22">
        <f>SUM(D6:E6)</f>
        <v>326240</v>
      </c>
    </row>
    <row r="7" spans="1:6">
      <c r="A7" s="11"/>
      <c r="B7" s="11"/>
      <c r="C7" s="23" t="s">
        <v>13</v>
      </c>
      <c r="D7" s="22">
        <v>56500</v>
      </c>
      <c r="E7" s="22"/>
      <c r="F7" s="22">
        <f>SUM(D7:E7)</f>
        <v>56500</v>
      </c>
    </row>
    <row r="8" spans="1:6" s="19" customFormat="1">
      <c r="A8" s="15"/>
      <c r="B8" s="15"/>
      <c r="C8" s="24" t="s">
        <v>14</v>
      </c>
      <c r="D8" s="25">
        <v>382740</v>
      </c>
      <c r="E8" s="25"/>
      <c r="F8" s="25">
        <f>SUM(D8:E8)</f>
        <v>382740</v>
      </c>
    </row>
    <row r="9" spans="1:6" s="19" customFormat="1" ht="37.5">
      <c r="A9" s="26">
        <v>3</v>
      </c>
      <c r="B9" s="26" t="s">
        <v>15</v>
      </c>
      <c r="C9" s="27" t="s">
        <v>16</v>
      </c>
      <c r="D9" s="28">
        <v>164600</v>
      </c>
      <c r="E9" s="28"/>
      <c r="F9" s="28">
        <f>SUM(D9:E9)</f>
        <v>164600</v>
      </c>
    </row>
    <row r="10" spans="1:6" s="19" customFormat="1">
      <c r="A10" s="29"/>
      <c r="B10" s="29"/>
      <c r="C10" s="24" t="s">
        <v>17</v>
      </c>
      <c r="D10" s="30">
        <f>SUM(D9)</f>
        <v>164600</v>
      </c>
      <c r="E10" s="30">
        <f>SUM(E9)</f>
        <v>0</v>
      </c>
      <c r="F10" s="30">
        <f>SUM(F9)</f>
        <v>164600</v>
      </c>
    </row>
    <row r="11" spans="1:6" s="33" customFormat="1">
      <c r="A11" s="20">
        <v>4</v>
      </c>
      <c r="B11" s="20" t="s">
        <v>18</v>
      </c>
      <c r="C11" s="31" t="s">
        <v>19</v>
      </c>
      <c r="D11" s="32">
        <v>244900</v>
      </c>
      <c r="E11" s="32"/>
      <c r="F11" s="32">
        <f>SUM(D11:E11)</f>
        <v>244900</v>
      </c>
    </row>
    <row r="12" spans="1:6" s="33" customFormat="1">
      <c r="A12" s="11"/>
      <c r="B12" s="11"/>
      <c r="C12" s="31" t="s">
        <v>20</v>
      </c>
      <c r="D12" s="32">
        <v>79410</v>
      </c>
      <c r="E12" s="32"/>
      <c r="F12" s="32">
        <f>SUM(D12:E12)</f>
        <v>79410</v>
      </c>
    </row>
    <row r="13" spans="1:6" s="19" customFormat="1">
      <c r="A13" s="15"/>
      <c r="B13" s="15"/>
      <c r="C13" s="17" t="s">
        <v>21</v>
      </c>
      <c r="D13" s="25">
        <f>SUM(D11:D12)</f>
        <v>324310</v>
      </c>
      <c r="E13" s="25">
        <f>SUM(E11:E12)</f>
        <v>0</v>
      </c>
      <c r="F13" s="25">
        <f>SUM(F11:F12)</f>
        <v>324310</v>
      </c>
    </row>
    <row r="14" spans="1:6" ht="37.5">
      <c r="A14" s="20">
        <v>5</v>
      </c>
      <c r="B14" s="20" t="s">
        <v>22</v>
      </c>
      <c r="C14" s="27" t="s">
        <v>23</v>
      </c>
      <c r="D14" s="34">
        <v>234150</v>
      </c>
      <c r="E14" s="34">
        <v>445040</v>
      </c>
      <c r="F14" s="34">
        <f>SUM(D14:E14)</f>
        <v>679190</v>
      </c>
    </row>
    <row r="15" spans="1:6" ht="56.25">
      <c r="A15" s="11"/>
      <c r="B15" s="11"/>
      <c r="C15" s="35" t="s">
        <v>24</v>
      </c>
      <c r="D15" s="36">
        <v>244830</v>
      </c>
      <c r="E15" s="36">
        <v>693000</v>
      </c>
      <c r="F15" s="34">
        <f>SUM(D15:E15)</f>
        <v>937830</v>
      </c>
    </row>
    <row r="16" spans="1:6" s="19" customFormat="1">
      <c r="A16" s="15"/>
      <c r="B16" s="15"/>
      <c r="C16" s="17" t="s">
        <v>25</v>
      </c>
      <c r="D16" s="37">
        <f>SUM(D14:D15)</f>
        <v>478980</v>
      </c>
      <c r="E16" s="37">
        <f>SUM(E14:E15)</f>
        <v>1138040</v>
      </c>
      <c r="F16" s="37">
        <f>SUM(F14:F15)</f>
        <v>1617020</v>
      </c>
    </row>
    <row r="17" spans="1:6" ht="37.5">
      <c r="A17" s="20">
        <v>6</v>
      </c>
      <c r="B17" s="38" t="s">
        <v>26</v>
      </c>
      <c r="C17" s="39" t="s">
        <v>27</v>
      </c>
      <c r="D17" s="34">
        <v>76290</v>
      </c>
      <c r="E17" s="34">
        <v>579485</v>
      </c>
      <c r="F17" s="34">
        <f>SUM(D17:E17)</f>
        <v>655775</v>
      </c>
    </row>
    <row r="18" spans="1:6">
      <c r="A18" s="11"/>
      <c r="B18" s="40"/>
      <c r="C18" s="41" t="s">
        <v>28</v>
      </c>
      <c r="D18" s="42"/>
      <c r="E18" s="43">
        <v>412000</v>
      </c>
      <c r="F18" s="43">
        <f>SUM(D18:E18)</f>
        <v>412000</v>
      </c>
    </row>
    <row r="19" spans="1:6" s="19" customFormat="1">
      <c r="A19" s="15"/>
      <c r="B19" s="44"/>
      <c r="C19" s="24" t="s">
        <v>29</v>
      </c>
      <c r="D19" s="37">
        <f>SUM(D17:D18)</f>
        <v>76290</v>
      </c>
      <c r="E19" s="37">
        <f>SUM(E17:E18)</f>
        <v>991485</v>
      </c>
      <c r="F19" s="37">
        <f>SUM(F17:F18)</f>
        <v>1067775</v>
      </c>
    </row>
    <row r="20" spans="1:6">
      <c r="A20" s="20">
        <v>7</v>
      </c>
      <c r="B20" s="26" t="s">
        <v>30</v>
      </c>
      <c r="C20" s="45" t="s">
        <v>31</v>
      </c>
      <c r="D20" s="34">
        <v>32840</v>
      </c>
      <c r="E20" s="34"/>
      <c r="F20" s="34">
        <f>SUM(D20:E20)</f>
        <v>32840</v>
      </c>
    </row>
    <row r="21" spans="1:6">
      <c r="A21" s="11"/>
      <c r="B21" s="46"/>
      <c r="C21" s="21" t="s">
        <v>32</v>
      </c>
      <c r="D21" s="36">
        <v>126455</v>
      </c>
      <c r="E21" s="34"/>
      <c r="F21" s="34">
        <f>SUM(D21:E21)</f>
        <v>126455</v>
      </c>
    </row>
    <row r="22" spans="1:6" ht="37.5">
      <c r="A22" s="11"/>
      <c r="B22" s="46"/>
      <c r="C22" s="47" t="s">
        <v>33</v>
      </c>
      <c r="D22" s="42"/>
      <c r="E22" s="36">
        <v>177900</v>
      </c>
      <c r="F22" s="36">
        <f>SUM(D22:E22)</f>
        <v>177900</v>
      </c>
    </row>
    <row r="23" spans="1:6" s="19" customFormat="1">
      <c r="A23" s="15"/>
      <c r="B23" s="48"/>
      <c r="C23" s="24" t="s">
        <v>34</v>
      </c>
      <c r="D23" s="37">
        <f>SUM(D20:D22)</f>
        <v>159295</v>
      </c>
      <c r="E23" s="37">
        <f>SUM(E20:E22)</f>
        <v>177900</v>
      </c>
      <c r="F23" s="37">
        <f>SUM(F20:F22)</f>
        <v>337195</v>
      </c>
    </row>
    <row r="24" spans="1:6">
      <c r="A24" s="20">
        <v>8</v>
      </c>
      <c r="B24" s="49" t="s">
        <v>35</v>
      </c>
      <c r="C24" s="50" t="s">
        <v>36</v>
      </c>
      <c r="D24" s="34">
        <v>58684</v>
      </c>
      <c r="E24" s="34"/>
      <c r="F24" s="34">
        <f>SUM(D24:E24)</f>
        <v>58684</v>
      </c>
    </row>
    <row r="25" spans="1:6">
      <c r="A25" s="11"/>
      <c r="B25" s="12"/>
      <c r="C25" s="51" t="s">
        <v>37</v>
      </c>
      <c r="D25" s="3"/>
      <c r="E25" s="34">
        <v>1328928</v>
      </c>
      <c r="F25" s="34">
        <f>SUM(D25:E25)</f>
        <v>1328928</v>
      </c>
    </row>
    <row r="26" spans="1:6">
      <c r="A26" s="11"/>
      <c r="B26" s="12"/>
      <c r="C26" s="51" t="s">
        <v>38</v>
      </c>
      <c r="D26" s="52"/>
      <c r="E26" s="52">
        <v>587980</v>
      </c>
      <c r="F26" s="34">
        <f>SUM(D26:E26)</f>
        <v>587980</v>
      </c>
    </row>
    <row r="27" spans="1:6" s="19" customFormat="1">
      <c r="A27" s="15"/>
      <c r="B27" s="16"/>
      <c r="C27" s="24" t="s">
        <v>39</v>
      </c>
      <c r="D27" s="37">
        <f>SUM(D24:D26)</f>
        <v>58684</v>
      </c>
      <c r="E27" s="37">
        <f>SUM(E24:E26)</f>
        <v>1916908</v>
      </c>
      <c r="F27" s="37">
        <f>SUM(F24:F26)</f>
        <v>1975592</v>
      </c>
    </row>
    <row r="28" spans="1:6" ht="37.5">
      <c r="A28" s="20">
        <v>9</v>
      </c>
      <c r="B28" s="20" t="s">
        <v>40</v>
      </c>
      <c r="C28" s="21" t="s">
        <v>41</v>
      </c>
      <c r="D28" s="34">
        <v>43260</v>
      </c>
      <c r="E28" s="34">
        <v>18000</v>
      </c>
      <c r="F28" s="34">
        <f>SUM(D28:E28)</f>
        <v>61260</v>
      </c>
    </row>
    <row r="29" spans="1:6" s="19" customFormat="1">
      <c r="A29" s="15"/>
      <c r="B29" s="15"/>
      <c r="C29" s="24" t="s">
        <v>42</v>
      </c>
      <c r="D29" s="37">
        <f>SUM(D28)</f>
        <v>43260</v>
      </c>
      <c r="E29" s="37">
        <f>SUM(E28)</f>
        <v>18000</v>
      </c>
      <c r="F29" s="37">
        <f>SUM(F28)</f>
        <v>61260</v>
      </c>
    </row>
    <row r="30" spans="1:6" s="33" customFormat="1">
      <c r="A30" s="20">
        <v>10</v>
      </c>
      <c r="B30" s="38" t="s">
        <v>43</v>
      </c>
      <c r="C30" s="21" t="s">
        <v>44</v>
      </c>
      <c r="D30" s="34">
        <v>133800</v>
      </c>
      <c r="E30" s="34">
        <v>1893234</v>
      </c>
      <c r="F30" s="34">
        <v>1893234</v>
      </c>
    </row>
    <row r="31" spans="1:6" s="33" customFormat="1" ht="37.5">
      <c r="A31" s="11"/>
      <c r="B31" s="40"/>
      <c r="C31" s="13" t="s">
        <v>45</v>
      </c>
      <c r="D31" s="34"/>
      <c r="E31" s="34">
        <v>2162101</v>
      </c>
      <c r="F31" s="34">
        <v>2162101</v>
      </c>
    </row>
    <row r="32" spans="1:6" s="19" customFormat="1">
      <c r="A32" s="15"/>
      <c r="B32" s="44"/>
      <c r="C32" s="24" t="s">
        <v>46</v>
      </c>
      <c r="D32" s="53">
        <f>SUM(D30:D31)</f>
        <v>133800</v>
      </c>
      <c r="E32" s="53">
        <f>SUM(E30:E31)</f>
        <v>4055335</v>
      </c>
      <c r="F32" s="53">
        <f>SUM(F30:F31)</f>
        <v>4055335</v>
      </c>
    </row>
    <row r="33" spans="1:6" ht="37.5">
      <c r="A33" s="20">
        <v>11</v>
      </c>
      <c r="B33" s="20" t="s">
        <v>47</v>
      </c>
      <c r="C33" s="54" t="s">
        <v>48</v>
      </c>
      <c r="D33" s="55"/>
      <c r="E33" s="55">
        <v>365800</v>
      </c>
      <c r="F33" s="55">
        <f>SUM(D33:E33)</f>
        <v>365800</v>
      </c>
    </row>
    <row r="34" spans="1:6" ht="37.5">
      <c r="A34" s="11"/>
      <c r="B34" s="11"/>
      <c r="C34" s="54" t="s">
        <v>49</v>
      </c>
      <c r="D34" s="56">
        <v>47450</v>
      </c>
      <c r="E34" s="56">
        <v>1440</v>
      </c>
      <c r="F34" s="55">
        <f>SUM(D34:E34)</f>
        <v>48890</v>
      </c>
    </row>
    <row r="35" spans="1:6" s="19" customFormat="1">
      <c r="A35" s="15"/>
      <c r="B35" s="15"/>
      <c r="C35" s="24" t="s">
        <v>50</v>
      </c>
      <c r="D35" s="53">
        <f>SUM(D33:D34)</f>
        <v>47450</v>
      </c>
      <c r="E35" s="53">
        <f>SUM(E33:E34)</f>
        <v>367240</v>
      </c>
      <c r="F35" s="53">
        <f>SUM(F33:F34)</f>
        <v>414690</v>
      </c>
    </row>
    <row r="36" spans="1:6" ht="37.5">
      <c r="A36" s="57">
        <v>12</v>
      </c>
      <c r="B36" s="57" t="s">
        <v>51</v>
      </c>
      <c r="C36" s="58" t="s">
        <v>52</v>
      </c>
      <c r="D36" s="56">
        <v>125840</v>
      </c>
      <c r="E36" s="56"/>
      <c r="F36" s="56">
        <f>SUM(D36:E36)</f>
        <v>125840</v>
      </c>
    </row>
    <row r="37" spans="1:6" ht="37.5">
      <c r="A37" s="57"/>
      <c r="B37" s="57"/>
      <c r="C37" s="59" t="s">
        <v>53</v>
      </c>
      <c r="D37" s="55"/>
      <c r="E37" s="55">
        <v>116000</v>
      </c>
      <c r="F37" s="56">
        <f t="shared" ref="F37:F38" si="0">SUM(D37:E37)</f>
        <v>116000</v>
      </c>
    </row>
    <row r="38" spans="1:6">
      <c r="A38" s="57"/>
      <c r="B38" s="57"/>
      <c r="C38" s="60" t="s">
        <v>54</v>
      </c>
      <c r="D38" s="55"/>
      <c r="E38" s="55">
        <v>126270</v>
      </c>
      <c r="F38" s="56">
        <f t="shared" si="0"/>
        <v>126270</v>
      </c>
    </row>
    <row r="39" spans="1:6" s="19" customFormat="1">
      <c r="A39" s="48"/>
      <c r="B39" s="48"/>
      <c r="C39" s="17" t="s">
        <v>55</v>
      </c>
      <c r="D39" s="53">
        <f>SUM(D36:D37)</f>
        <v>125840</v>
      </c>
      <c r="E39" s="53">
        <f>SUM(E36:E38)</f>
        <v>242270</v>
      </c>
      <c r="F39" s="53">
        <f>SUM(F36:F38)</f>
        <v>368110</v>
      </c>
    </row>
    <row r="40" spans="1:6" s="19" customFormat="1" ht="56.25">
      <c r="A40" s="20">
        <v>13</v>
      </c>
      <c r="B40" s="49" t="s">
        <v>56</v>
      </c>
      <c r="C40" s="21" t="s">
        <v>57</v>
      </c>
      <c r="D40" s="34"/>
      <c r="E40" s="34">
        <v>35200</v>
      </c>
      <c r="F40" s="34">
        <v>35200</v>
      </c>
    </row>
    <row r="41" spans="1:6" s="19" customFormat="1" ht="56.25">
      <c r="A41" s="11"/>
      <c r="B41" s="12"/>
      <c r="C41" s="23" t="s">
        <v>58</v>
      </c>
      <c r="D41" s="43"/>
      <c r="E41" s="43">
        <v>1800</v>
      </c>
      <c r="F41" s="43">
        <v>1800</v>
      </c>
    </row>
    <row r="42" spans="1:6" s="19" customFormat="1">
      <c r="A42" s="15"/>
      <c r="B42" s="16"/>
      <c r="C42" s="17" t="s">
        <v>59</v>
      </c>
      <c r="D42" s="53">
        <v>0</v>
      </c>
      <c r="E42" s="53">
        <f>SUM(E40:E41)</f>
        <v>37000</v>
      </c>
      <c r="F42" s="53">
        <f>SUM(F40:F41)</f>
        <v>37000</v>
      </c>
    </row>
    <row r="43" spans="1:6" s="19" customFormat="1" ht="37.5">
      <c r="A43" s="11">
        <v>14</v>
      </c>
      <c r="B43" s="12" t="s">
        <v>60</v>
      </c>
      <c r="C43" s="61" t="s">
        <v>61</v>
      </c>
      <c r="E43" s="36">
        <v>143120</v>
      </c>
      <c r="F43" s="36">
        <f>SUM(D43:E43)</f>
        <v>143120</v>
      </c>
    </row>
    <row r="44" spans="1:6" s="19" customFormat="1" ht="37.5">
      <c r="A44" s="11"/>
      <c r="B44" s="12"/>
      <c r="C44" s="21" t="s">
        <v>62</v>
      </c>
      <c r="D44" s="34">
        <v>41750</v>
      </c>
      <c r="E44" s="34"/>
      <c r="F44" s="36">
        <f t="shared" ref="F44:F46" si="1">SUM(D44:E44)</f>
        <v>41750</v>
      </c>
    </row>
    <row r="45" spans="1:6" s="19" customFormat="1" ht="37.5">
      <c r="A45" s="11"/>
      <c r="B45" s="12"/>
      <c r="C45" s="21" t="s">
        <v>63</v>
      </c>
      <c r="D45" s="52"/>
      <c r="E45" s="52">
        <v>1721330</v>
      </c>
      <c r="F45" s="36">
        <f t="shared" si="1"/>
        <v>1721330</v>
      </c>
    </row>
    <row r="46" spans="1:6" s="19" customFormat="1">
      <c r="A46" s="11"/>
      <c r="B46" s="12"/>
      <c r="C46" s="21" t="s">
        <v>64</v>
      </c>
      <c r="D46" s="52"/>
      <c r="E46" s="52">
        <v>4630220</v>
      </c>
      <c r="F46" s="36">
        <f t="shared" si="1"/>
        <v>4630220</v>
      </c>
    </row>
    <row r="47" spans="1:6" s="19" customFormat="1" ht="21.75" thickBot="1">
      <c r="A47" s="62"/>
      <c r="B47" s="63"/>
      <c r="C47" s="64" t="s">
        <v>59</v>
      </c>
      <c r="D47" s="65">
        <f>SUM(D43:D46)</f>
        <v>41750</v>
      </c>
      <c r="E47" s="65">
        <f>SUM(E43:E46)</f>
        <v>6494670</v>
      </c>
      <c r="F47" s="65">
        <f>SUM(F43:F46)</f>
        <v>6536420</v>
      </c>
    </row>
    <row r="48" spans="1:6" ht="21.75" thickBot="1">
      <c r="A48" s="66"/>
      <c r="B48" s="66"/>
      <c r="C48" s="67" t="s">
        <v>65</v>
      </c>
      <c r="D48" s="68">
        <f>D5+D8+D10+D13+D16+D19+D23+D27+D29+D32+D35+D39+D42+D47</f>
        <v>2164499</v>
      </c>
      <c r="E48" s="68">
        <f>E5+E8+E10+E13+E16+E19+E23+E27+E29+E32+E35+E39+E42+E47</f>
        <v>15438848</v>
      </c>
      <c r="F48" s="68">
        <f>SUM(D48:E48)</f>
        <v>17603347</v>
      </c>
    </row>
    <row r="49" spans="1:6">
      <c r="A49" s="69"/>
      <c r="B49" s="26"/>
      <c r="C49" s="70" t="s">
        <v>66</v>
      </c>
      <c r="D49" s="14">
        <v>2700000</v>
      </c>
      <c r="E49" s="14"/>
      <c r="F49" s="14">
        <f>SUM(D49:E49)</f>
        <v>2700000</v>
      </c>
    </row>
    <row r="50" spans="1:6">
      <c r="A50" s="71"/>
      <c r="B50" s="57"/>
      <c r="C50" s="70" t="s">
        <v>67</v>
      </c>
      <c r="D50" s="14">
        <v>490000</v>
      </c>
      <c r="E50" s="14"/>
      <c r="F50" s="14">
        <f t="shared" ref="F50:F55" si="2">SUM(D50:E50)</f>
        <v>490000</v>
      </c>
    </row>
    <row r="51" spans="1:6">
      <c r="A51" s="71"/>
      <c r="B51" s="57"/>
      <c r="C51" s="72" t="s">
        <v>68</v>
      </c>
      <c r="D51" s="14">
        <v>1470000</v>
      </c>
      <c r="E51" s="14"/>
      <c r="F51" s="14">
        <f t="shared" si="2"/>
        <v>1470000</v>
      </c>
    </row>
    <row r="52" spans="1:6">
      <c r="A52" s="71"/>
      <c r="B52" s="57"/>
      <c r="C52" s="73" t="s">
        <v>69</v>
      </c>
      <c r="D52" s="14">
        <v>100200</v>
      </c>
      <c r="E52" s="14"/>
      <c r="F52" s="14">
        <f t="shared" si="2"/>
        <v>100200</v>
      </c>
    </row>
    <row r="53" spans="1:6">
      <c r="A53" s="71"/>
      <c r="B53" s="57"/>
      <c r="C53" s="74" t="s">
        <v>70</v>
      </c>
      <c r="D53" s="14">
        <v>1140674</v>
      </c>
      <c r="E53" s="14"/>
      <c r="F53" s="14">
        <f t="shared" si="2"/>
        <v>1140674</v>
      </c>
    </row>
    <row r="54" spans="1:6">
      <c r="A54" s="71"/>
      <c r="B54" s="57"/>
      <c r="C54" s="74" t="s">
        <v>71</v>
      </c>
      <c r="D54" s="14">
        <v>19223473</v>
      </c>
      <c r="E54" s="14"/>
      <c r="F54" s="14">
        <f t="shared" si="2"/>
        <v>19223473</v>
      </c>
    </row>
    <row r="55" spans="1:6">
      <c r="A55" s="71"/>
      <c r="B55" s="57"/>
      <c r="C55" s="74" t="s">
        <v>72</v>
      </c>
      <c r="D55" s="14">
        <v>17836997</v>
      </c>
      <c r="E55" s="14"/>
      <c r="F55" s="14">
        <f t="shared" si="2"/>
        <v>17836997</v>
      </c>
    </row>
    <row r="56" spans="1:6" s="60" customFormat="1" ht="18.75">
      <c r="A56" s="75"/>
      <c r="B56" s="75"/>
      <c r="C56" s="75" t="s">
        <v>73</v>
      </c>
      <c r="D56" s="76">
        <f>SUM(D48:D55)</f>
        <v>45125843</v>
      </c>
      <c r="E56" s="77">
        <f>SUM(E48:E55)</f>
        <v>15438848</v>
      </c>
      <c r="F56" s="77">
        <f>SUM(F48:F55)</f>
        <v>60564691</v>
      </c>
    </row>
  </sheetData>
  <mergeCells count="28">
    <mergeCell ref="A43:A47"/>
    <mergeCell ref="B43:B47"/>
    <mergeCell ref="A30:A32"/>
    <mergeCell ref="B30:B32"/>
    <mergeCell ref="A33:A35"/>
    <mergeCell ref="B33:B35"/>
    <mergeCell ref="A40:A42"/>
    <mergeCell ref="B40:B42"/>
    <mergeCell ref="A17:A19"/>
    <mergeCell ref="B17:B19"/>
    <mergeCell ref="A20:A23"/>
    <mergeCell ref="A24:A27"/>
    <mergeCell ref="B24:B27"/>
    <mergeCell ref="A28:A29"/>
    <mergeCell ref="B28:B29"/>
    <mergeCell ref="A6:A8"/>
    <mergeCell ref="B6:B8"/>
    <mergeCell ref="A11:A13"/>
    <mergeCell ref="B11:B13"/>
    <mergeCell ref="A14:A16"/>
    <mergeCell ref="B14:B16"/>
    <mergeCell ref="A1:F1"/>
    <mergeCell ref="A2:A3"/>
    <mergeCell ref="B2:B3"/>
    <mergeCell ref="C2:C3"/>
    <mergeCell ref="D2:F2"/>
    <mergeCell ref="A4:A5"/>
    <mergeCell ref="B4:B5"/>
  </mergeCells>
  <pageMargins left="0.17" right="0.15748031496062992" top="0.39" bottom="0.23622047244094491" header="0.23622047244094491" footer="0.19685039370078741"/>
  <pageSetup paperSize="9" scale="95" orientation="portrait" r:id="rId1"/>
  <rowBreaks count="1" manualBreakCount="1">
    <brk id="32" max="5" man="1"/>
  </rowBreaks>
  <colBreaks count="1" manualBreakCount="1">
    <brk id="18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แผนการใช้เงิน</vt:lpstr>
      <vt:lpstr>แผนการใช้เงิน!Print_Area</vt:lpstr>
      <vt:lpstr>แผนการใช้เงิน!Print_Titles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2020-12-23T07:16:17Z</dcterms:created>
  <dcterms:modified xsi:type="dcterms:W3CDTF">2020-12-23T07:16:51Z</dcterms:modified>
</cp:coreProperties>
</file>