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40" windowWidth="12510" windowHeight="9375" firstSheet="1" activeTab="9"/>
  </bookViews>
  <sheets>
    <sheet name="มกราคม" sheetId="9" r:id="rId1"/>
    <sheet name="กุมภาพันธ์" sheetId="10" r:id="rId2"/>
    <sheet name="มีนาคม" sheetId="12" r:id="rId3"/>
    <sheet name="เมษายน" sheetId="11" r:id="rId4"/>
    <sheet name="พฤษภาคม" sheetId="14" r:id="rId5"/>
    <sheet name="มิถุนายน" sheetId="18" r:id="rId6"/>
    <sheet name="มิถุนายน (2)" sheetId="21" r:id="rId7"/>
    <sheet name="กรกฎาคม" sheetId="22" r:id="rId8"/>
    <sheet name="สิงหาคม" sheetId="23" r:id="rId9"/>
    <sheet name="กันยายน" sheetId="24" r:id="rId10"/>
  </sheets>
  <definedNames>
    <definedName name="_xlnm.Print_Titles" localSheetId="1">กุมภาพันธ์!$2:$3</definedName>
    <definedName name="_xlnm.Print_Titles" localSheetId="4">พฤษภาคม!$2:$3</definedName>
    <definedName name="_xlnm.Print_Titles" localSheetId="0">มกราคม!$2:$3</definedName>
    <definedName name="_xlnm.Print_Titles" localSheetId="2">มีนาคม!$2:$3</definedName>
    <definedName name="_xlnm.Print_Titles" localSheetId="3">เมษายน!$2:$3</definedName>
  </definedNames>
  <calcPr calcId="144525"/>
</workbook>
</file>

<file path=xl/calcChain.xml><?xml version="1.0" encoding="utf-8"?>
<calcChain xmlns="http://schemas.openxmlformats.org/spreadsheetml/2006/main">
  <c r="J20" i="24" l="1"/>
  <c r="K20" i="24"/>
  <c r="M20" i="24"/>
  <c r="L20" i="24"/>
  <c r="H20" i="24"/>
  <c r="G20" i="24"/>
  <c r="F20" i="24"/>
  <c r="E20" i="24"/>
  <c r="D20" i="24"/>
  <c r="C20" i="24"/>
  <c r="N10" i="24"/>
  <c r="I10" i="24"/>
  <c r="J19" i="24" l="1"/>
  <c r="M17" i="24" l="1"/>
  <c r="H17" i="24"/>
  <c r="H16" i="24" l="1"/>
  <c r="G16" i="24"/>
  <c r="F16" i="24"/>
  <c r="E16" i="24"/>
  <c r="D16" i="24"/>
  <c r="C16" i="24"/>
  <c r="N15" i="24"/>
  <c r="M16" i="24"/>
  <c r="L16" i="24"/>
  <c r="M11" i="24" l="1"/>
  <c r="H11" i="24"/>
  <c r="I19" i="24" l="1"/>
  <c r="N19" i="24" l="1"/>
  <c r="K19" i="24"/>
  <c r="E19" i="24"/>
  <c r="N18" i="24"/>
  <c r="J18" i="24"/>
  <c r="K18" i="24" s="1"/>
  <c r="I18" i="24"/>
  <c r="E18" i="24"/>
  <c r="N17" i="24"/>
  <c r="J17" i="24"/>
  <c r="K17" i="24" s="1"/>
  <c r="I17" i="24"/>
  <c r="E17" i="24"/>
  <c r="J15" i="24"/>
  <c r="K15" i="24" s="1"/>
  <c r="I15" i="24"/>
  <c r="N14" i="24"/>
  <c r="J14" i="24"/>
  <c r="K14" i="24" s="1"/>
  <c r="I14" i="24"/>
  <c r="N13" i="24"/>
  <c r="J13" i="24"/>
  <c r="K13" i="24" s="1"/>
  <c r="I13" i="24"/>
  <c r="N11" i="24"/>
  <c r="J11" i="24"/>
  <c r="K11" i="24" s="1"/>
  <c r="I11" i="24"/>
  <c r="E11" i="24"/>
  <c r="J10" i="24"/>
  <c r="K10" i="24" s="1"/>
  <c r="E10" i="24"/>
  <c r="M9" i="24"/>
  <c r="N9" i="24" s="1"/>
  <c r="I9" i="24"/>
  <c r="H9" i="24"/>
  <c r="F9" i="24"/>
  <c r="E9" i="24"/>
  <c r="N8" i="24"/>
  <c r="J8" i="24"/>
  <c r="I8" i="24"/>
  <c r="N7" i="24"/>
  <c r="K7" i="24"/>
  <c r="J7" i="24"/>
  <c r="I7" i="24"/>
  <c r="N5" i="24"/>
  <c r="J5" i="24"/>
  <c r="K5" i="24" s="1"/>
  <c r="I5" i="24"/>
  <c r="I20" i="24" s="1"/>
  <c r="E5" i="24"/>
  <c r="J16" i="24" l="1"/>
  <c r="K16" i="24" s="1"/>
  <c r="N16" i="24"/>
  <c r="J9" i="24"/>
  <c r="K9" i="24" s="1"/>
  <c r="I16" i="24"/>
  <c r="N11" i="23"/>
  <c r="N10" i="23"/>
  <c r="J11" i="23"/>
  <c r="C16" i="23"/>
  <c r="C20" i="23" s="1"/>
  <c r="J13" i="23"/>
  <c r="K13" i="23" s="1"/>
  <c r="J17" i="23"/>
  <c r="N20" i="24" l="1"/>
  <c r="J10" i="22"/>
  <c r="J10" i="23"/>
  <c r="N5" i="22" l="1"/>
  <c r="N19" i="23" l="1"/>
  <c r="J19" i="23"/>
  <c r="E19" i="23"/>
  <c r="N18" i="23"/>
  <c r="J18" i="23"/>
  <c r="K18" i="23" s="1"/>
  <c r="I18" i="23"/>
  <c r="E18" i="23"/>
  <c r="N17" i="23"/>
  <c r="K17" i="23"/>
  <c r="I17" i="23"/>
  <c r="E17" i="23"/>
  <c r="M16" i="23"/>
  <c r="L16" i="23"/>
  <c r="L20" i="23" s="1"/>
  <c r="H16" i="23"/>
  <c r="G16" i="23"/>
  <c r="G20" i="23" s="1"/>
  <c r="F16" i="23"/>
  <c r="E16" i="23"/>
  <c r="D16" i="23"/>
  <c r="D20" i="23" s="1"/>
  <c r="N15" i="23"/>
  <c r="J15" i="23"/>
  <c r="K15" i="23" s="1"/>
  <c r="I15" i="23"/>
  <c r="N14" i="23"/>
  <c r="J14" i="23"/>
  <c r="K14" i="23" s="1"/>
  <c r="I14" i="23"/>
  <c r="N13" i="23"/>
  <c r="I13" i="23"/>
  <c r="K11" i="23"/>
  <c r="I11" i="23"/>
  <c r="E11" i="23"/>
  <c r="K10" i="23"/>
  <c r="I10" i="23"/>
  <c r="E10" i="23"/>
  <c r="M9" i="23"/>
  <c r="N9" i="23" s="1"/>
  <c r="H9" i="23"/>
  <c r="J9" i="23" s="1"/>
  <c r="K9" i="23" s="1"/>
  <c r="F9" i="23"/>
  <c r="F20" i="23" s="1"/>
  <c r="E9" i="23"/>
  <c r="N8" i="23"/>
  <c r="J8" i="23"/>
  <c r="I8" i="23"/>
  <c r="N7" i="23"/>
  <c r="J7" i="23"/>
  <c r="K7" i="23" s="1"/>
  <c r="I7" i="23"/>
  <c r="N5" i="23"/>
  <c r="J5" i="23"/>
  <c r="K5" i="23" s="1"/>
  <c r="I5" i="23"/>
  <c r="E5" i="23"/>
  <c r="E20" i="23" s="1"/>
  <c r="I9" i="23" l="1"/>
  <c r="M20" i="23"/>
  <c r="J16" i="23"/>
  <c r="K16" i="23" s="1"/>
  <c r="H20" i="23"/>
  <c r="N20" i="23"/>
  <c r="N16" i="23"/>
  <c r="I16" i="23"/>
  <c r="J20" i="23"/>
  <c r="K20" i="23" s="1"/>
  <c r="N19" i="22"/>
  <c r="N18" i="22"/>
  <c r="J19" i="22"/>
  <c r="J18" i="22"/>
  <c r="I5" i="22"/>
  <c r="M16" i="22"/>
  <c r="I20" i="23" l="1"/>
  <c r="D20" i="22" l="1"/>
  <c r="E19" i="22"/>
  <c r="K18" i="22"/>
  <c r="I18" i="22"/>
  <c r="E18" i="22"/>
  <c r="N17" i="22"/>
  <c r="J17" i="22"/>
  <c r="K17" i="22" s="1"/>
  <c r="I17" i="22"/>
  <c r="E17" i="22"/>
  <c r="L16" i="22"/>
  <c r="L20" i="22" s="1"/>
  <c r="H16" i="22"/>
  <c r="J16" i="22" s="1"/>
  <c r="K16" i="22" s="1"/>
  <c r="G16" i="22"/>
  <c r="G20" i="22" s="1"/>
  <c r="F16" i="22"/>
  <c r="E16" i="22"/>
  <c r="D16" i="22"/>
  <c r="C16" i="22"/>
  <c r="C20" i="22" s="1"/>
  <c r="N15" i="22"/>
  <c r="J15" i="22"/>
  <c r="K15" i="22" s="1"/>
  <c r="I15" i="22"/>
  <c r="N14" i="22"/>
  <c r="J14" i="22"/>
  <c r="K14" i="22" s="1"/>
  <c r="I14" i="22"/>
  <c r="N13" i="22"/>
  <c r="J13" i="22"/>
  <c r="K13" i="22" s="1"/>
  <c r="I13" i="22"/>
  <c r="N11" i="22"/>
  <c r="J11" i="22"/>
  <c r="K11" i="22" s="1"/>
  <c r="I11" i="22"/>
  <c r="E11" i="22"/>
  <c r="E20" i="22" s="1"/>
  <c r="K10" i="22"/>
  <c r="I10" i="22"/>
  <c r="E10" i="22"/>
  <c r="M9" i="22"/>
  <c r="N9" i="22" s="1"/>
  <c r="H9" i="22"/>
  <c r="I9" i="22" s="1"/>
  <c r="F9" i="22"/>
  <c r="E9" i="22"/>
  <c r="N8" i="22"/>
  <c r="J8" i="22"/>
  <c r="K8" i="22" s="1"/>
  <c r="I8" i="22"/>
  <c r="N7" i="22"/>
  <c r="J7" i="22"/>
  <c r="K7" i="22" s="1"/>
  <c r="I7" i="22"/>
  <c r="J5" i="22"/>
  <c r="K5" i="22" s="1"/>
  <c r="E5" i="22"/>
  <c r="F20" i="22" l="1"/>
  <c r="N16" i="22"/>
  <c r="H20" i="22"/>
  <c r="J20" i="22" s="1"/>
  <c r="K20" i="22" s="1"/>
  <c r="M20" i="22"/>
  <c r="N20" i="22" s="1"/>
  <c r="I16" i="22"/>
  <c r="I20" i="22" s="1"/>
  <c r="J9" i="22"/>
  <c r="K9" i="22" s="1"/>
  <c r="G20" i="21"/>
  <c r="E19" i="21"/>
  <c r="N18" i="21"/>
  <c r="J18" i="21"/>
  <c r="K18" i="21" s="1"/>
  <c r="I18" i="21"/>
  <c r="E18" i="21"/>
  <c r="N17" i="21"/>
  <c r="J17" i="21"/>
  <c r="K17" i="21" s="1"/>
  <c r="I17" i="21"/>
  <c r="E17" i="21"/>
  <c r="M16" i="21"/>
  <c r="N16" i="21" s="1"/>
  <c r="L16" i="21"/>
  <c r="L20" i="21" s="1"/>
  <c r="H16" i="21"/>
  <c r="G16" i="21"/>
  <c r="F16" i="21"/>
  <c r="F20" i="21" s="1"/>
  <c r="E16" i="21"/>
  <c r="D16" i="21"/>
  <c r="D20" i="21" s="1"/>
  <c r="C16" i="21"/>
  <c r="C20" i="21" s="1"/>
  <c r="N15" i="21"/>
  <c r="J15" i="21"/>
  <c r="K15" i="21" s="1"/>
  <c r="I15" i="21"/>
  <c r="N14" i="21"/>
  <c r="J14" i="21"/>
  <c r="K14" i="21" s="1"/>
  <c r="I14" i="21"/>
  <c r="N13" i="21"/>
  <c r="J13" i="21"/>
  <c r="K13" i="21" s="1"/>
  <c r="I13" i="21"/>
  <c r="N11" i="21"/>
  <c r="J11" i="21"/>
  <c r="I11" i="21"/>
  <c r="E11" i="21"/>
  <c r="N10" i="21"/>
  <c r="J10" i="21"/>
  <c r="K10" i="21" s="1"/>
  <c r="I10" i="21"/>
  <c r="E10" i="21"/>
  <c r="M9" i="21"/>
  <c r="N9" i="21" s="1"/>
  <c r="H9" i="21"/>
  <c r="J9" i="21" s="1"/>
  <c r="K9" i="21" s="1"/>
  <c r="F9" i="21"/>
  <c r="E9" i="21"/>
  <c r="N8" i="21"/>
  <c r="J8" i="21"/>
  <c r="K8" i="21" s="1"/>
  <c r="I8" i="21"/>
  <c r="N7" i="21"/>
  <c r="J7" i="21"/>
  <c r="K7" i="21" s="1"/>
  <c r="I7" i="21"/>
  <c r="N5" i="21"/>
  <c r="J5" i="21"/>
  <c r="K5" i="21" s="1"/>
  <c r="I5" i="21"/>
  <c r="E5" i="21"/>
  <c r="E20" i="21" s="1"/>
  <c r="H20" i="21" l="1"/>
  <c r="J20" i="21" s="1"/>
  <c r="K20" i="21" s="1"/>
  <c r="M20" i="21"/>
  <c r="N20" i="21" s="1"/>
  <c r="I9" i="21"/>
  <c r="I16" i="21"/>
  <c r="J16" i="21"/>
  <c r="K16" i="21" s="1"/>
  <c r="N5" i="18"/>
  <c r="J5" i="18"/>
  <c r="K5" i="18" s="1"/>
  <c r="J7" i="18"/>
  <c r="I6" i="18"/>
  <c r="I7" i="18"/>
  <c r="I8" i="18"/>
  <c r="I10" i="18"/>
  <c r="I11" i="18"/>
  <c r="I13" i="18"/>
  <c r="I14" i="18"/>
  <c r="I15" i="18"/>
  <c r="I17" i="18"/>
  <c r="I18" i="18"/>
  <c r="I5" i="18"/>
  <c r="I20" i="21" l="1"/>
  <c r="N16" i="18"/>
  <c r="M16" i="18"/>
  <c r="L16" i="18"/>
  <c r="L20" i="18" s="1"/>
  <c r="H16" i="18"/>
  <c r="G16" i="18"/>
  <c r="F16" i="18"/>
  <c r="E16" i="18"/>
  <c r="D16" i="18"/>
  <c r="C16" i="18"/>
  <c r="N14" i="18"/>
  <c r="J14" i="18"/>
  <c r="K14" i="18" s="1"/>
  <c r="M9" i="18"/>
  <c r="N9" i="18" s="1"/>
  <c r="H9" i="18"/>
  <c r="I9" i="18" s="1"/>
  <c r="F9" i="18"/>
  <c r="J8" i="18"/>
  <c r="K8" i="18" s="1"/>
  <c r="N8" i="18"/>
  <c r="N7" i="18"/>
  <c r="N15" i="18"/>
  <c r="J15" i="18"/>
  <c r="K15" i="18" s="1"/>
  <c r="K7" i="18"/>
  <c r="M20" i="18" l="1"/>
  <c r="N20" i="18" s="1"/>
  <c r="I16" i="18"/>
  <c r="I20" i="18" s="1"/>
  <c r="G20" i="18"/>
  <c r="J16" i="18"/>
  <c r="K16" i="18" s="1"/>
  <c r="H20" i="18"/>
  <c r="J9" i="18"/>
  <c r="K9" i="18" s="1"/>
  <c r="F20" i="18"/>
  <c r="N18" i="18"/>
  <c r="J18" i="18"/>
  <c r="K18" i="18" s="1"/>
  <c r="N17" i="18"/>
  <c r="K17" i="18"/>
  <c r="J17" i="18"/>
  <c r="J11" i="18"/>
  <c r="J20" i="18" l="1"/>
  <c r="K20" i="18" s="1"/>
  <c r="N11" i="18"/>
  <c r="E11" i="18"/>
  <c r="N10" i="18" l="1"/>
  <c r="N13" i="18"/>
  <c r="J10" i="18"/>
  <c r="K10" i="18" s="1"/>
  <c r="C20" i="18" l="1"/>
  <c r="K13" i="18"/>
  <c r="J13" i="18"/>
  <c r="D20" i="18"/>
  <c r="E19" i="18"/>
  <c r="E18" i="18"/>
  <c r="E17" i="18"/>
  <c r="E10" i="18"/>
  <c r="E9" i="18"/>
  <c r="E5" i="18"/>
  <c r="E20" i="18" l="1"/>
  <c r="G16" i="14" l="1"/>
  <c r="F16" i="14"/>
  <c r="G17" i="14" l="1"/>
  <c r="I17" i="14" s="1"/>
  <c r="F17" i="14"/>
  <c r="G15" i="14"/>
  <c r="I15" i="14" s="1"/>
  <c r="F15" i="14"/>
  <c r="D14" i="14"/>
  <c r="D18" i="14" s="1"/>
  <c r="C14" i="14"/>
  <c r="C18" i="14" s="1"/>
  <c r="G13" i="14"/>
  <c r="I13" i="14" s="1"/>
  <c r="F13" i="14"/>
  <c r="G10" i="14"/>
  <c r="I10" i="14" s="1"/>
  <c r="F10" i="14"/>
  <c r="E9" i="14"/>
  <c r="G9" i="14" s="1"/>
  <c r="I9" i="14" s="1"/>
  <c r="D9" i="14"/>
  <c r="C9" i="14"/>
  <c r="G8" i="14"/>
  <c r="I8" i="14" s="1"/>
  <c r="F8" i="14"/>
  <c r="G7" i="14"/>
  <c r="I7" i="14" s="1"/>
  <c r="G6" i="14"/>
  <c r="I6" i="14" s="1"/>
  <c r="F6" i="14"/>
  <c r="G4" i="14"/>
  <c r="I4" i="14" s="1"/>
  <c r="F4" i="14"/>
  <c r="E18" i="14" l="1"/>
  <c r="G18" i="14" s="1"/>
  <c r="I18" i="14" s="1"/>
  <c r="F9" i="14"/>
  <c r="F14" i="14"/>
  <c r="F18" i="14" s="1"/>
  <c r="G14" i="14"/>
  <c r="I14" i="14" s="1"/>
  <c r="G4" i="11" l="1"/>
  <c r="D18" i="12"/>
  <c r="G17" i="12"/>
  <c r="F17" i="12"/>
  <c r="G15" i="12"/>
  <c r="I15" i="12" s="1"/>
  <c r="F15" i="12"/>
  <c r="G14" i="12"/>
  <c r="I14" i="12" s="1"/>
  <c r="D14" i="12"/>
  <c r="F14" i="12" s="1"/>
  <c r="C14" i="12"/>
  <c r="G13" i="12"/>
  <c r="I13" i="12" s="1"/>
  <c r="F13" i="12"/>
  <c r="G10" i="12"/>
  <c r="I10" i="12" s="1"/>
  <c r="F10" i="12"/>
  <c r="G9" i="12"/>
  <c r="I9" i="12" s="1"/>
  <c r="E9" i="12"/>
  <c r="E18" i="12" s="1"/>
  <c r="G18" i="12" s="1"/>
  <c r="I18" i="12" s="1"/>
  <c r="D9" i="12"/>
  <c r="F9" i="12" s="1"/>
  <c r="C9" i="12"/>
  <c r="G8" i="12"/>
  <c r="I8" i="12" s="1"/>
  <c r="F8" i="12"/>
  <c r="G7" i="12"/>
  <c r="I7" i="12" s="1"/>
  <c r="F7" i="12"/>
  <c r="G6" i="12"/>
  <c r="I6" i="12" s="1"/>
  <c r="F6" i="12"/>
  <c r="G4" i="12"/>
  <c r="I4" i="12" s="1"/>
  <c r="F4" i="12"/>
  <c r="C18" i="12" l="1"/>
  <c r="F18" i="12"/>
  <c r="G17" i="11" l="1"/>
  <c r="I17" i="11" s="1"/>
  <c r="F17" i="11"/>
  <c r="G7" i="11" l="1"/>
  <c r="I7" i="11" l="1"/>
  <c r="G15" i="11" l="1"/>
  <c r="I15" i="11" s="1"/>
  <c r="F15" i="11"/>
  <c r="G14" i="11"/>
  <c r="I14" i="11" s="1"/>
  <c r="F14" i="11"/>
  <c r="D14" i="11"/>
  <c r="C14" i="11"/>
  <c r="G13" i="11"/>
  <c r="I13" i="11" s="1"/>
  <c r="F13" i="11"/>
  <c r="G10" i="11"/>
  <c r="I10" i="11" s="1"/>
  <c r="F10" i="11"/>
  <c r="E9" i="11"/>
  <c r="D9" i="11"/>
  <c r="C9" i="11"/>
  <c r="G8" i="11"/>
  <c r="I8" i="11" s="1"/>
  <c r="F8" i="11"/>
  <c r="F7" i="11"/>
  <c r="G6" i="11"/>
  <c r="I6" i="11" s="1"/>
  <c r="F6" i="11"/>
  <c r="I4" i="11"/>
  <c r="F4" i="11"/>
  <c r="D18" i="11" l="1"/>
  <c r="I18" i="11"/>
  <c r="E18" i="11"/>
  <c r="G18" i="11" s="1"/>
  <c r="C18" i="11"/>
  <c r="F9" i="11"/>
  <c r="F18" i="11" s="1"/>
  <c r="G9" i="11"/>
  <c r="I9" i="11" s="1"/>
  <c r="F10" i="10"/>
  <c r="F15" i="10"/>
  <c r="F13" i="10"/>
  <c r="F8" i="10"/>
  <c r="F7" i="10"/>
  <c r="F6" i="10"/>
  <c r="F4" i="10"/>
  <c r="G4" i="10" l="1"/>
  <c r="G7" i="10"/>
  <c r="G6" i="10"/>
  <c r="E9" i="9" l="1"/>
  <c r="G8" i="10"/>
  <c r="F8" i="9"/>
  <c r="E9" i="10"/>
  <c r="E18" i="10" s="1"/>
  <c r="C9" i="10" l="1"/>
  <c r="D9" i="10"/>
  <c r="G9" i="10" s="1"/>
  <c r="I9" i="10" s="1"/>
  <c r="I6" i="10"/>
  <c r="I7" i="10"/>
  <c r="G15" i="10"/>
  <c r="G10" i="10"/>
  <c r="I10" i="10" s="1"/>
  <c r="F9" i="10" l="1"/>
  <c r="I8" i="10" l="1"/>
  <c r="I15" i="10" l="1"/>
  <c r="D14" i="10" l="1"/>
  <c r="C14" i="10"/>
  <c r="G13" i="10"/>
  <c r="I13" i="10" s="1"/>
  <c r="F14" i="10" l="1"/>
  <c r="F18" i="10" s="1"/>
  <c r="G14" i="10"/>
  <c r="I14" i="10" s="1"/>
  <c r="D18" i="10"/>
  <c r="G18" i="10" s="1"/>
  <c r="I18" i="10" s="1"/>
  <c r="C18" i="10"/>
  <c r="E18" i="9"/>
  <c r="F6" i="9" l="1"/>
  <c r="F7" i="9" l="1"/>
  <c r="F10" i="9" l="1"/>
  <c r="F13" i="9" l="1"/>
  <c r="F15" i="9" l="1"/>
  <c r="D14" i="9"/>
  <c r="C14" i="9"/>
  <c r="C18" i="9" s="1"/>
  <c r="D9" i="9"/>
  <c r="F9" i="9" s="1"/>
  <c r="C9" i="9"/>
  <c r="D18" i="9" l="1"/>
  <c r="F14" i="9"/>
  <c r="F18" i="9"/>
</calcChain>
</file>

<file path=xl/sharedStrings.xml><?xml version="1.0" encoding="utf-8"?>
<sst xmlns="http://schemas.openxmlformats.org/spreadsheetml/2006/main" count="353" uniqueCount="76">
  <si>
    <t>ลำดับ</t>
  </si>
  <si>
    <t>หมายเหตุ</t>
  </si>
  <si>
    <t xml:space="preserve">คิดเป็นร้อยละ
</t>
  </si>
  <si>
    <t>จำนวนกิจกรรมทั้งหมด</t>
  </si>
  <si>
    <t xml:space="preserve">จำนวนกิจกรรมที่ดำเนินการแล้ว
</t>
  </si>
  <si>
    <t>รวม</t>
  </si>
  <si>
    <t>สรุปความก้าวหน้าแผนงาน/โครงการ ปีงบประมาณ 2559 ของเครือข่ายบริการสุขภาพ
ประจำเดือนมกราคม 2559</t>
  </si>
  <si>
    <t>รพ.วังน้ำเย็น</t>
  </si>
  <si>
    <t>สสอ.วังสมบูรณ์</t>
  </si>
  <si>
    <t xml:space="preserve"> </t>
  </si>
  <si>
    <t>เครือข่ายบริการสุขภาพ</t>
  </si>
  <si>
    <t>จำนวนโครงการ</t>
  </si>
  <si>
    <t>วังสมบูรณ์</t>
  </si>
  <si>
    <t>เครือข่ายบริการสุขภาพอำเภอตาพระยา</t>
  </si>
  <si>
    <t>เครือข่ายบริการสุขภาพอำเภอวังน้ำเย็น-วังสมบูรณ์</t>
  </si>
  <si>
    <t>เครือข่ายบริการสุขภาพอำเภอวัฒนานคร</t>
  </si>
  <si>
    <t>เครือข่ายบริการสุขภาพอำเภออรัญประเทศ-โคกสูง</t>
  </si>
  <si>
    <t>อรัญประเทศ</t>
  </si>
  <si>
    <t>โคกสูง</t>
  </si>
  <si>
    <t>เครือข่ายบริการสุขภาพอำเภอคลองหาด</t>
  </si>
  <si>
    <t>เครือข่ายบริการสุขภาพอำเภอเขาฉกรรจ์</t>
  </si>
  <si>
    <t>เครือข่ายบริการสุขภาพอำเภอเมืองสระแก้ว</t>
  </si>
  <si>
    <t>สสอ.วังน้ำเย็น</t>
  </si>
  <si>
    <t>ยังไม่ส่งแผนงาน</t>
  </si>
  <si>
    <t>วัฒนานคร</t>
  </si>
  <si>
    <t>ยังไม่ดำเนินกิจกรรม</t>
  </si>
  <si>
    <t>7เครือข่ายบริการสุขภาพ</t>
  </si>
  <si>
    <t>เขาฉกรรจ์</t>
  </si>
  <si>
    <t>ยังไม่ส่งรายงาน</t>
  </si>
  <si>
    <t xml:space="preserve"> -</t>
  </si>
  <si>
    <t>เดือนม.ค.ไม่ได้รายงาน</t>
  </si>
  <si>
    <t>แผนงานอยู่ระหว่างการส่งกลับแก้ไขครั้งที่1</t>
  </si>
  <si>
    <t>กิจกรรมที่ยังไม่ดำเนินการ</t>
  </si>
  <si>
    <t>เพิ่มจากเดือน
ที่แล้ว
คิดเป็นร้อยละ</t>
  </si>
  <si>
    <t xml:space="preserve">กิจกรรมที่ดำเนินการแล้ว
</t>
  </si>
  <si>
    <t>สรุปความก้าวหน้าแผนงาน/โครงการ ปีงบประมาณ 2559 ของเครือข่ายบริการสุขภาพ ประจำเดือน กุมภาพันธ์ 2559</t>
  </si>
  <si>
    <t>แผนงานอยู่ระหว่างเสนอนพ.สสจ.อนุมัติ</t>
  </si>
  <si>
    <t>สรุปความก้าวหน้าแผนงาน/โครงการ ปีงบประมาณ 2559 ของเครือข่ายบริการสุขภาพ ประจำเดือน มีนาคม 2559</t>
  </si>
  <si>
    <t>แผนงานอยู่ระหว่างการแก้ไข</t>
  </si>
  <si>
    <t>แผนงานอยู่ระหว่างการส่งกลับแก้ไขครั้งที่2</t>
  </si>
  <si>
    <t xml:space="preserve">                                          </t>
  </si>
  <si>
    <t xml:space="preserve">                      </t>
  </si>
  <si>
    <t>ก.พ.ไม่ได้รายงาน</t>
  </si>
  <si>
    <t>สรุปความก้าวหน้าแผนงาน/โครงการ ปีงบประมาณ 2559 ของเครือข่ายบริการสุขภาพ ประจำเดือน เมษายน 2559</t>
  </si>
  <si>
    <t>แผนอยู่ระหว่างการเสนออนุมัติ</t>
  </si>
  <si>
    <t>สรุปความก้าวหน้าแผนงาน/โครงการ ปีงบประมาณ 2559 ของเครือข่ายบริการสุขภาพ ประจำเดือน พฤษภาคม 2559</t>
  </si>
  <si>
    <t>ตาพระยา</t>
  </si>
  <si>
    <t>คลองหาด</t>
  </si>
  <si>
    <t>เมืองสระแก้ว</t>
  </si>
  <si>
    <t>เครือข่าย</t>
  </si>
  <si>
    <t>ปกติ</t>
  </si>
  <si>
    <t>คิดเป็นร้อยละ</t>
  </si>
  <si>
    <t>วังน้ำเย็น-วังสมบูรณ์</t>
  </si>
  <si>
    <t>ยุทธ</t>
  </si>
  <si>
    <t>เดือนเมษายน</t>
  </si>
  <si>
    <t>รายงานครั้งแรก</t>
  </si>
  <si>
    <t>กิจกรรม</t>
  </si>
  <si>
    <t>กิจกรรมทั้งหมด</t>
  </si>
  <si>
    <t>ดำเนินการแล้ว</t>
  </si>
  <si>
    <t xml:space="preserve">โครงการ
ที่ดำเนินการแล้ว
(กี่โครงการ) </t>
  </si>
  <si>
    <t xml:space="preserve">สรุปแผนงาน/โครงการ/งบประมาณ จังหวัดสระแก้ว ปี 2559 จำแนกรายเครือข่ายบริการ ประจำเดือน มิถุนายน 2559
</t>
  </si>
  <si>
    <t>งบประมาณทั้งสิ้น</t>
  </si>
  <si>
    <t>เพิ่มขึ้นจากเดือนที่แล้ว(%)</t>
  </si>
  <si>
    <t>เบิกจ่ายแล้ว</t>
  </si>
  <si>
    <t>…</t>
  </si>
  <si>
    <t>พค%</t>
  </si>
  <si>
    <t>รพ.เขาฉกรรจ์</t>
  </si>
  <si>
    <t>สสอ.เขาฉกรรจ์</t>
  </si>
  <si>
    <t>กิจกรรมที่ไม่ดำเนินการ</t>
  </si>
  <si>
    <t>คิดเป็น
ร้อยละ</t>
  </si>
  <si>
    <t xml:space="preserve">สรุปแผนงาน/โครงการ/งบประมาณ จังหวัดสระแก้ว ปี 2559 จำแนกรายเครือข่ายบริการ ประจำเดือน กรกฎาคม 2559
</t>
  </si>
  <si>
    <t>มิ.ย.%</t>
  </si>
  <si>
    <t>ก.ค.%</t>
  </si>
  <si>
    <t xml:space="preserve">สรุปแผนงาน/โครงการ/งบประมาณ จังหวัดสระแก้ว ปี 2559 จำแนกรายเครือข่ายบริการ ประจำเดือน สิงหาคม 2559
</t>
  </si>
  <si>
    <t xml:space="preserve">สรุปแผนงาน/โครงการ/งบประมาณ จังหวัดสระแก้ว ปี 2559 จำแนกรายเครือข่ายบริการ ประจำเดือน กันยายน 2559
</t>
  </si>
  <si>
    <t>ส.ค.%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</si>
</sst>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b/>
      <sz val="16"/>
      <color rgb="FF000000"/>
      <name val="TH SarabunPSK"/>
      <family val="2"/>
    </font>
    <font>
      <b/>
      <sz val="20"/>
      <color rgb="FF00000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b/>
      <sz val="14"/>
      <color rgb="FF00B050"/>
      <name val="TH SarabunPSK"/>
      <family val="2"/>
    </font>
    <font>
      <b/>
      <sz val="14"/>
      <color rgb="FFFF0000"/>
      <name val="TH SarabunPSK"/>
      <family val="2"/>
    </font>
    <font>
      <sz val="14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31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2" xfId="0" applyBorder="1"/>
    <xf numFmtId="0" fontId="0" fillId="0" borderId="13" xfId="0" applyBorder="1"/>
    <xf numFmtId="0" fontId="3" fillId="0" borderId="1" xfId="0" applyFont="1" applyBorder="1"/>
    <xf numFmtId="0" fontId="3" fillId="0" borderId="0" xfId="0" applyFont="1"/>
    <xf numFmtId="0" fontId="0" fillId="0" borderId="3" xfId="0" applyBorder="1"/>
    <xf numFmtId="0" fontId="3" fillId="0" borderId="0" xfId="0" applyFont="1" applyBorder="1"/>
    <xf numFmtId="0" fontId="0" fillId="0" borderId="0" xfId="0" applyBorder="1"/>
    <xf numFmtId="0" fontId="4" fillId="0" borderId="17" xfId="0" applyFont="1" applyBorder="1"/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/>
    <xf numFmtId="0" fontId="4" fillId="0" borderId="1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4" fillId="0" borderId="18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10" xfId="0" applyNumberFormat="1" applyFont="1" applyBorder="1" applyAlignment="1">
      <alignment horizontal="right"/>
    </xf>
    <xf numFmtId="2" fontId="6" fillId="0" borderId="10" xfId="0" applyNumberFormat="1" applyFont="1" applyFill="1" applyBorder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0" fontId="8" fillId="0" borderId="18" xfId="0" applyFont="1" applyBorder="1"/>
    <xf numFmtId="0" fontId="6" fillId="0" borderId="18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17" xfId="0" applyFont="1" applyBorder="1"/>
    <xf numFmtId="0" fontId="6" fillId="0" borderId="17" xfId="0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 wrapText="1"/>
    </xf>
    <xf numFmtId="0" fontId="6" fillId="0" borderId="1" xfId="0" applyFont="1" applyFill="1" applyBorder="1"/>
    <xf numFmtId="0" fontId="6" fillId="0" borderId="1" xfId="0" applyFont="1" applyBorder="1" applyAlignment="1">
      <alignment horizontal="center" wrapText="1"/>
    </xf>
    <xf numFmtId="0" fontId="8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8" fillId="0" borderId="18" xfId="0" applyFont="1" applyFill="1" applyBorder="1"/>
    <xf numFmtId="0" fontId="6" fillId="0" borderId="18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0" borderId="8" xfId="0" applyBorder="1"/>
    <xf numFmtId="188" fontId="8" fillId="0" borderId="3" xfId="5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88" fontId="8" fillId="0" borderId="8" xfId="5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2" fontId="8" fillId="0" borderId="9" xfId="0" applyNumberFormat="1" applyFont="1" applyBorder="1" applyAlignment="1">
      <alignment horizontal="center" vertical="center"/>
    </xf>
    <xf numFmtId="0" fontId="8" fillId="0" borderId="18" xfId="0" applyFont="1" applyFill="1" applyBorder="1" applyAlignment="1"/>
    <xf numFmtId="0" fontId="8" fillId="0" borderId="1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2" fontId="8" fillId="0" borderId="18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2" fontId="8" fillId="0" borderId="9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/>
    <xf numFmtId="0" fontId="9" fillId="0" borderId="0" xfId="0" applyFont="1" applyAlignment="1">
      <alignment vertical="top" wrapText="1"/>
    </xf>
    <xf numFmtId="188" fontId="9" fillId="0" borderId="0" xfId="0" applyNumberFormat="1" applyFont="1"/>
    <xf numFmtId="43" fontId="9" fillId="0" borderId="0" xfId="5" applyNumberFormat="1" applyFont="1" applyBorder="1"/>
    <xf numFmtId="0" fontId="8" fillId="0" borderId="25" xfId="0" applyFont="1" applyFill="1" applyBorder="1" applyAlignment="1"/>
    <xf numFmtId="0" fontId="6" fillId="0" borderId="18" xfId="0" applyFont="1" applyFill="1" applyBorder="1" applyAlignment="1">
      <alignment horizontal="center" vertical="center"/>
    </xf>
    <xf numFmtId="2" fontId="6" fillId="0" borderId="18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vertical="top"/>
    </xf>
    <xf numFmtId="0" fontId="9" fillId="0" borderId="0" xfId="0" applyFont="1" applyBorder="1" applyAlignment="1">
      <alignment horizontal="center" vertical="top" wrapText="1"/>
    </xf>
    <xf numFmtId="43" fontId="11" fillId="0" borderId="0" xfId="5" applyNumberFormat="1" applyFont="1" applyBorder="1"/>
    <xf numFmtId="0" fontId="10" fillId="5" borderId="1" xfId="0" applyFont="1" applyFill="1" applyBorder="1"/>
    <xf numFmtId="0" fontId="9" fillId="0" borderId="4" xfId="0" applyFont="1" applyBorder="1" applyAlignment="1">
      <alignment vertical="top"/>
    </xf>
    <xf numFmtId="0" fontId="12" fillId="0" borderId="1" xfId="0" applyFont="1" applyBorder="1" applyAlignment="1">
      <alignment horizontal="center" vertical="center"/>
    </xf>
    <xf numFmtId="188" fontId="9" fillId="0" borderId="1" xfId="5" applyNumberFormat="1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188" fontId="10" fillId="5" borderId="1" xfId="5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right" vertical="center"/>
    </xf>
    <xf numFmtId="0" fontId="12" fillId="0" borderId="1" xfId="0" applyFont="1" applyBorder="1"/>
    <xf numFmtId="0" fontId="9" fillId="0" borderId="3" xfId="0" applyFont="1" applyBorder="1" applyAlignment="1">
      <alignment horizontal="center" vertical="center" wrapText="1"/>
    </xf>
    <xf numFmtId="188" fontId="12" fillId="0" borderId="1" xfId="5" applyNumberFormat="1" applyFont="1" applyBorder="1" applyAlignment="1">
      <alignment horizontal="center" vertical="center"/>
    </xf>
    <xf numFmtId="188" fontId="10" fillId="5" borderId="1" xfId="5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vertical="top"/>
    </xf>
    <xf numFmtId="0" fontId="9" fillId="0" borderId="2" xfId="0" applyFont="1" applyBorder="1"/>
    <xf numFmtId="0" fontId="9" fillId="0" borderId="4" xfId="0" applyFont="1" applyBorder="1"/>
    <xf numFmtId="0" fontId="9" fillId="0" borderId="3" xfId="0" applyFont="1" applyBorder="1"/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188" fontId="10" fillId="4" borderId="1" xfId="5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right" vertical="center"/>
    </xf>
    <xf numFmtId="0" fontId="10" fillId="6" borderId="1" xfId="0" applyFont="1" applyFill="1" applyBorder="1"/>
    <xf numFmtId="0" fontId="10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2" fontId="10" fillId="6" borderId="1" xfId="0" applyNumberFormat="1" applyFont="1" applyFill="1" applyBorder="1" applyAlignment="1">
      <alignment horizontal="center" vertical="center"/>
    </xf>
    <xf numFmtId="188" fontId="9" fillId="6" borderId="1" xfId="5" applyNumberFormat="1" applyFont="1" applyFill="1" applyBorder="1" applyAlignment="1">
      <alignment horizontal="center" vertical="center"/>
    </xf>
    <xf numFmtId="188" fontId="10" fillId="6" borderId="1" xfId="5" applyNumberFormat="1" applyFont="1" applyFill="1" applyBorder="1" applyAlignment="1">
      <alignment horizontal="center" vertical="center"/>
    </xf>
    <xf numFmtId="2" fontId="10" fillId="6" borderId="1" xfId="0" applyNumberFormat="1" applyFont="1" applyFill="1" applyBorder="1" applyAlignment="1">
      <alignment horizontal="right" vertical="center"/>
    </xf>
    <xf numFmtId="0" fontId="9" fillId="7" borderId="1" xfId="0" applyFont="1" applyFill="1" applyBorder="1"/>
    <xf numFmtId="0" fontId="9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2" fontId="10" fillId="7" borderId="1" xfId="0" applyNumberFormat="1" applyFont="1" applyFill="1" applyBorder="1" applyAlignment="1">
      <alignment horizontal="center" vertical="center"/>
    </xf>
    <xf numFmtId="188" fontId="9" fillId="7" borderId="1" xfId="5" applyNumberFormat="1" applyFont="1" applyFill="1" applyBorder="1" applyAlignment="1">
      <alignment horizontal="center" vertical="center"/>
    </xf>
    <xf numFmtId="188" fontId="10" fillId="7" borderId="1" xfId="5" applyNumberFormat="1" applyFont="1" applyFill="1" applyBorder="1" applyAlignment="1">
      <alignment horizontal="center" vertical="center"/>
    </xf>
    <xf numFmtId="2" fontId="10" fillId="7" borderId="1" xfId="0" applyNumberFormat="1" applyFont="1" applyFill="1" applyBorder="1" applyAlignment="1">
      <alignment horizontal="right" vertical="center"/>
    </xf>
    <xf numFmtId="0" fontId="10" fillId="8" borderId="1" xfId="0" applyFont="1" applyFill="1" applyBorder="1"/>
    <xf numFmtId="0" fontId="10" fillId="8" borderId="1" xfId="0" applyFont="1" applyFill="1" applyBorder="1" applyAlignment="1">
      <alignment horizontal="center" vertical="center"/>
    </xf>
    <xf numFmtId="2" fontId="10" fillId="8" borderId="1" xfId="0" applyNumberFormat="1" applyFont="1" applyFill="1" applyBorder="1" applyAlignment="1">
      <alignment horizontal="center" vertical="center"/>
    </xf>
    <xf numFmtId="188" fontId="10" fillId="8" borderId="1" xfId="5" applyNumberFormat="1" applyFont="1" applyFill="1" applyBorder="1" applyAlignment="1">
      <alignment horizontal="center" vertical="center"/>
    </xf>
    <xf numFmtId="43" fontId="10" fillId="8" borderId="1" xfId="5" applyNumberFormat="1" applyFont="1" applyFill="1" applyBorder="1" applyAlignment="1">
      <alignment vertical="center"/>
    </xf>
    <xf numFmtId="2" fontId="10" fillId="8" borderId="1" xfId="0" applyNumberFormat="1" applyFont="1" applyFill="1" applyBorder="1" applyAlignment="1">
      <alignment horizontal="right" vertical="center"/>
    </xf>
    <xf numFmtId="0" fontId="10" fillId="9" borderId="1" xfId="0" applyFont="1" applyFill="1" applyBorder="1"/>
    <xf numFmtId="0" fontId="10" fillId="9" borderId="1" xfId="0" applyFont="1" applyFill="1" applyBorder="1" applyAlignment="1">
      <alignment horizontal="center" vertical="center"/>
    </xf>
    <xf numFmtId="2" fontId="10" fillId="9" borderId="1" xfId="0" applyNumberFormat="1" applyFont="1" applyFill="1" applyBorder="1" applyAlignment="1">
      <alignment horizontal="center" vertical="center"/>
    </xf>
    <xf numFmtId="188" fontId="10" fillId="9" borderId="1" xfId="5" applyNumberFormat="1" applyFont="1" applyFill="1" applyBorder="1" applyAlignment="1">
      <alignment horizontal="center" vertical="center"/>
    </xf>
    <xf numFmtId="2" fontId="10" fillId="9" borderId="1" xfId="0" applyNumberFormat="1" applyFont="1" applyFill="1" applyBorder="1" applyAlignment="1">
      <alignment horizontal="right" vertical="center"/>
    </xf>
    <xf numFmtId="0" fontId="9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188" fontId="9" fillId="8" borderId="1" xfId="5" applyNumberFormat="1" applyFont="1" applyFill="1" applyBorder="1" applyAlignment="1">
      <alignment horizontal="center" vertical="center"/>
    </xf>
    <xf numFmtId="43" fontId="9" fillId="8" borderId="1" xfId="5" applyNumberFormat="1" applyFont="1" applyFill="1" applyBorder="1" applyAlignment="1">
      <alignment horizontal="center" vertical="center"/>
    </xf>
    <xf numFmtId="0" fontId="9" fillId="6" borderId="1" xfId="0" applyFont="1" applyFill="1" applyBorder="1"/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3" fillId="6" borderId="1" xfId="0" applyFont="1" applyFill="1" applyBorder="1"/>
    <xf numFmtId="0" fontId="13" fillId="8" borderId="1" xfId="0" applyFont="1" applyFill="1" applyBorder="1"/>
    <xf numFmtId="0" fontId="10" fillId="0" borderId="1" xfId="0" applyFont="1" applyBorder="1" applyAlignment="1">
      <alignment horizontal="center" vertical="center"/>
    </xf>
    <xf numFmtId="0" fontId="10" fillId="10" borderId="1" xfId="0" applyFont="1" applyFill="1" applyBorder="1"/>
    <xf numFmtId="0" fontId="9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2" fontId="10" fillId="10" borderId="1" xfId="0" applyNumberFormat="1" applyFont="1" applyFill="1" applyBorder="1" applyAlignment="1">
      <alignment horizontal="center" vertical="center"/>
    </xf>
    <xf numFmtId="188" fontId="9" fillId="10" borderId="1" xfId="5" applyNumberFormat="1" applyFont="1" applyFill="1" applyBorder="1" applyAlignment="1">
      <alignment horizontal="center" vertical="center"/>
    </xf>
    <xf numFmtId="188" fontId="10" fillId="10" borderId="1" xfId="5" applyNumberFormat="1" applyFont="1" applyFill="1" applyBorder="1" applyAlignment="1">
      <alignment horizontal="center" vertical="center"/>
    </xf>
    <xf numFmtId="2" fontId="10" fillId="10" borderId="1" xfId="0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188" fontId="9" fillId="3" borderId="1" xfId="5" applyNumberFormat="1" applyFont="1" applyFill="1" applyBorder="1" applyAlignment="1">
      <alignment horizontal="center" vertical="center"/>
    </xf>
    <xf numFmtId="43" fontId="9" fillId="3" borderId="1" xfId="0" applyNumberFormat="1" applyFont="1" applyFill="1" applyBorder="1" applyAlignment="1">
      <alignment horizontal="center" vertical="center"/>
    </xf>
    <xf numFmtId="43" fontId="9" fillId="3" borderId="1" xfId="0" applyNumberFormat="1" applyFont="1" applyFill="1" applyBorder="1" applyAlignment="1">
      <alignment vertical="center"/>
    </xf>
    <xf numFmtId="43" fontId="9" fillId="3" borderId="1" xfId="5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Fill="1" applyBorder="1"/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188" fontId="9" fillId="0" borderId="1" xfId="5" applyNumberFormat="1" applyFont="1" applyFill="1" applyBorder="1" applyAlignment="1">
      <alignment horizontal="center" vertical="center"/>
    </xf>
    <xf numFmtId="188" fontId="10" fillId="0" borderId="1" xfId="5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/>
    <xf numFmtId="0" fontId="13" fillId="0" borderId="1" xfId="0" applyFont="1" applyFill="1" applyBorder="1"/>
    <xf numFmtId="188" fontId="10" fillId="0" borderId="1" xfId="5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43" fontId="9" fillId="0" borderId="1" xfId="5" applyNumberFormat="1" applyFont="1" applyFill="1" applyBorder="1" applyAlignment="1">
      <alignment horizontal="center" vertical="center"/>
    </xf>
    <xf numFmtId="43" fontId="10" fillId="0" borderId="1" xfId="5" applyNumberFormat="1" applyFont="1" applyFill="1" applyBorder="1" applyAlignment="1">
      <alignment vertical="center"/>
    </xf>
    <xf numFmtId="43" fontId="10" fillId="0" borderId="1" xfId="5" applyNumberFormat="1" applyFont="1" applyFill="1" applyBorder="1" applyAlignment="1">
      <alignment horizontal="center" vertical="center"/>
    </xf>
    <xf numFmtId="0" fontId="10" fillId="0" borderId="1" xfId="0" applyFont="1" applyBorder="1"/>
    <xf numFmtId="2" fontId="10" fillId="0" borderId="1" xfId="0" applyNumberFormat="1" applyFont="1" applyBorder="1" applyAlignment="1">
      <alignment horizontal="center" vertical="center"/>
    </xf>
    <xf numFmtId="188" fontId="10" fillId="0" borderId="1" xfId="5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2" fontId="9" fillId="0" borderId="0" xfId="0" applyNumberFormat="1" applyFont="1"/>
    <xf numFmtId="0" fontId="10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188" fontId="10" fillId="3" borderId="1" xfId="5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43" fontId="10" fillId="3" borderId="1" xfId="5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88" fontId="12" fillId="0" borderId="1" xfId="5" applyNumberFormat="1" applyFont="1" applyFill="1" applyBorder="1" applyAlignment="1">
      <alignment horizontal="center" vertic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4" xfId="0" applyFont="1" applyBorder="1"/>
    <xf numFmtId="0" fontId="12" fillId="0" borderId="3" xfId="0" applyFont="1" applyBorder="1"/>
    <xf numFmtId="43" fontId="12" fillId="0" borderId="1" xfId="5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43" fontId="10" fillId="0" borderId="0" xfId="5" applyNumberFormat="1" applyFont="1" applyBorder="1"/>
    <xf numFmtId="0" fontId="10" fillId="2" borderId="1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/>
    </xf>
    <xf numFmtId="188" fontId="13" fillId="2" borderId="1" xfId="5" applyNumberFormat="1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" fontId="4" fillId="0" borderId="22" xfId="0" applyNumberFormat="1" applyFont="1" applyBorder="1" applyAlignment="1">
      <alignment horizontal="center"/>
    </xf>
    <xf numFmtId="187" fontId="3" fillId="0" borderId="24" xfId="0" applyNumberFormat="1" applyFont="1" applyBorder="1" applyAlignment="1">
      <alignment horizontal="center"/>
    </xf>
    <xf numFmtId="187" fontId="3" fillId="0" borderId="25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" fontId="3" fillId="0" borderId="21" xfId="0" applyNumberFormat="1" applyFont="1" applyBorder="1" applyAlignment="1">
      <alignment horizontal="center"/>
    </xf>
    <xf numFmtId="1" fontId="3" fillId="0" borderId="22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2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horizontal="center" vertical="center" wrapText="1" readingOrder="1"/>
    </xf>
    <xf numFmtId="0" fontId="1" fillId="2" borderId="6" xfId="0" applyFont="1" applyFill="1" applyBorder="1" applyAlignment="1">
      <alignment horizontal="center" vertical="center" readingOrder="1"/>
    </xf>
    <xf numFmtId="0" fontId="1" fillId="2" borderId="7" xfId="0" applyFont="1" applyFill="1" applyBorder="1" applyAlignment="1">
      <alignment horizontal="center" vertical="center" readingOrder="1"/>
    </xf>
    <xf numFmtId="0" fontId="1" fillId="2" borderId="10" xfId="0" applyFont="1" applyFill="1" applyBorder="1" applyAlignment="1">
      <alignment horizontal="center" vertical="center" readingOrder="1"/>
    </xf>
    <xf numFmtId="0" fontId="1" fillId="2" borderId="11" xfId="0" applyFont="1" applyFill="1" applyBorder="1" applyAlignment="1">
      <alignment horizontal="center" vertical="center" readingOrder="1"/>
    </xf>
    <xf numFmtId="0" fontId="4" fillId="0" borderId="16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top" wrapText="1" readingOrder="1"/>
    </xf>
    <xf numFmtId="0" fontId="1" fillId="2" borderId="14" xfId="0" applyFont="1" applyFill="1" applyBorder="1" applyAlignment="1">
      <alignment horizontal="center" vertical="top" wrapText="1" readingOrder="1"/>
    </xf>
    <xf numFmtId="0" fontId="1" fillId="2" borderId="14" xfId="0" applyFont="1" applyFill="1" applyBorder="1" applyAlignment="1">
      <alignment horizontal="center" vertical="center" wrapText="1" readingOrder="1"/>
    </xf>
    <xf numFmtId="2" fontId="6" fillId="0" borderId="24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0" fontId="8" fillId="0" borderId="16" xfId="0" applyFont="1" applyBorder="1" applyAlignment="1">
      <alignment horizontal="right" vertical="top"/>
    </xf>
    <xf numFmtId="0" fontId="8" fillId="0" borderId="4" xfId="0" applyFont="1" applyBorder="1" applyAlignment="1">
      <alignment horizontal="right" vertical="top"/>
    </xf>
    <xf numFmtId="0" fontId="8" fillId="0" borderId="14" xfId="0" applyFont="1" applyBorder="1" applyAlignment="1">
      <alignment horizontal="right" vertical="top"/>
    </xf>
    <xf numFmtId="2" fontId="6" fillId="0" borderId="21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2" fontId="8" fillId="0" borderId="21" xfId="0" applyNumberFormat="1" applyFont="1" applyBorder="1" applyAlignment="1">
      <alignment horizontal="center" vertical="center"/>
    </xf>
    <xf numFmtId="2" fontId="8" fillId="0" borderId="22" xfId="0" applyNumberFormat="1" applyFont="1" applyBorder="1" applyAlignment="1">
      <alignment horizontal="center" vertical="center"/>
    </xf>
    <xf numFmtId="2" fontId="8" fillId="0" borderId="18" xfId="0" applyNumberFormat="1" applyFont="1" applyFill="1" applyBorder="1" applyAlignment="1">
      <alignment horizont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6" fillId="0" borderId="18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88" fontId="9" fillId="0" borderId="1" xfId="5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2" borderId="1" xfId="0" applyFont="1" applyFill="1" applyBorder="1"/>
    <xf numFmtId="188" fontId="10" fillId="2" borderId="1" xfId="5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right" vertical="center"/>
    </xf>
    <xf numFmtId="0" fontId="10" fillId="0" borderId="2" xfId="0" applyFont="1" applyBorder="1"/>
    <xf numFmtId="188" fontId="10" fillId="2" borderId="1" xfId="5" applyNumberFormat="1" applyFont="1" applyFill="1" applyBorder="1" applyAlignment="1">
      <alignment horizontal="right" vertical="center"/>
    </xf>
    <xf numFmtId="0" fontId="13" fillId="0" borderId="1" xfId="0" applyFont="1" applyBorder="1"/>
  </cellXfs>
  <cellStyles count="6">
    <cellStyle name="Comma" xfId="5" builtinId="3"/>
    <cellStyle name="Normal" xfId="0" builtinId="0"/>
    <cellStyle name="เครื่องหมายจุลภาค 5" xfId="1"/>
    <cellStyle name="ปกติ 2" xfId="2"/>
    <cellStyle name="ปกติ 2 2" xfId="3"/>
    <cellStyle name="ปกติ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14</xdr:row>
      <xdr:rowOff>257177</xdr:rowOff>
    </xdr:from>
    <xdr:to>
      <xdr:col>14</xdr:col>
      <xdr:colOff>556683</xdr:colOff>
      <xdr:row>19</xdr:row>
      <xdr:rowOff>245271</xdr:rowOff>
    </xdr:to>
    <xdr:sp macro="" textlink="">
      <xdr:nvSpPr>
        <xdr:cNvPr id="2" name="TextBox 1"/>
        <xdr:cNvSpPr txBox="1"/>
      </xdr:nvSpPr>
      <xdr:spPr>
        <a:xfrm rot="5400000">
          <a:off x="9323519" y="4983033"/>
          <a:ext cx="1369219" cy="45190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IT๙" pitchFamily="34" charset="-34"/>
              <a:cs typeface="TH SarabunIT๙" pitchFamily="34" charset="-34"/>
            </a:rPr>
            <a:t>เอกสารหมายเลข  </a:t>
          </a:r>
          <a:r>
            <a:rPr lang="en-US" sz="1600" b="1">
              <a:latin typeface="TH SarabunIT๙" pitchFamily="34" charset="-34"/>
              <a:cs typeface="TH SarabunIT๙" pitchFamily="34" charset="-34"/>
            </a:rPr>
            <a:t>1</a:t>
          </a:r>
          <a:endParaRPr lang="th-TH" sz="16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14</xdr:row>
      <xdr:rowOff>257177</xdr:rowOff>
    </xdr:from>
    <xdr:to>
      <xdr:col>14</xdr:col>
      <xdr:colOff>556683</xdr:colOff>
      <xdr:row>19</xdr:row>
      <xdr:rowOff>245271</xdr:rowOff>
    </xdr:to>
    <xdr:sp macro="" textlink="">
      <xdr:nvSpPr>
        <xdr:cNvPr id="2" name="TextBox 1"/>
        <xdr:cNvSpPr txBox="1"/>
      </xdr:nvSpPr>
      <xdr:spPr>
        <a:xfrm rot="5400000">
          <a:off x="9323519" y="4983033"/>
          <a:ext cx="1369219" cy="45190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IT๙" pitchFamily="34" charset="-34"/>
              <a:cs typeface="TH SarabunIT๙" pitchFamily="34" charset="-34"/>
            </a:rPr>
            <a:t>เอกสารหมายเลข  </a:t>
          </a:r>
          <a:r>
            <a:rPr lang="en-US" sz="1600" b="1">
              <a:latin typeface="TH SarabunIT๙" pitchFamily="34" charset="-34"/>
              <a:cs typeface="TH SarabunIT๙" pitchFamily="34" charset="-34"/>
            </a:rPr>
            <a:t>2</a:t>
          </a:r>
          <a:endParaRPr lang="th-TH" sz="16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14</xdr:row>
      <xdr:rowOff>257177</xdr:rowOff>
    </xdr:from>
    <xdr:to>
      <xdr:col>14</xdr:col>
      <xdr:colOff>556683</xdr:colOff>
      <xdr:row>19</xdr:row>
      <xdr:rowOff>245271</xdr:rowOff>
    </xdr:to>
    <xdr:sp macro="" textlink="">
      <xdr:nvSpPr>
        <xdr:cNvPr id="2" name="TextBox 1"/>
        <xdr:cNvSpPr txBox="1"/>
      </xdr:nvSpPr>
      <xdr:spPr>
        <a:xfrm rot="5400000">
          <a:off x="9390194" y="4983033"/>
          <a:ext cx="1369219" cy="45190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IT๙" pitchFamily="34" charset="-34"/>
              <a:cs typeface="TH SarabunIT๙" pitchFamily="34" charset="-34"/>
            </a:rPr>
            <a:t>เอกสารหมายเลข  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01"/>
  <sheetViews>
    <sheetView zoomScale="80" zoomScaleNormal="80" workbookViewId="0">
      <selection activeCell="K11" sqref="K11"/>
    </sheetView>
  </sheetViews>
  <sheetFormatPr defaultRowHeight="14.25" x14ac:dyDescent="0.2"/>
  <cols>
    <col min="1" max="1" width="6.625" customWidth="1"/>
    <col min="2" max="2" width="43.875" customWidth="1"/>
    <col min="3" max="3" width="12.25" customWidth="1"/>
    <col min="4" max="4" width="13" customWidth="1"/>
    <col min="5" max="5" width="16.375" customWidth="1"/>
    <col min="6" max="6" width="6" customWidth="1"/>
    <col min="7" max="7" width="7.25" customWidth="1"/>
    <col min="8" max="8" width="15.375" customWidth="1"/>
  </cols>
  <sheetData>
    <row r="1" spans="1:8" ht="56.25" customHeight="1" x14ac:dyDescent="0.7">
      <c r="A1" s="248" t="s">
        <v>6</v>
      </c>
      <c r="B1" s="248"/>
      <c r="C1" s="248"/>
      <c r="D1" s="248"/>
      <c r="E1" s="248"/>
      <c r="F1" s="248"/>
      <c r="G1" s="248"/>
      <c r="H1" s="248"/>
    </row>
    <row r="2" spans="1:8" s="1" customFormat="1" ht="48" customHeight="1" x14ac:dyDescent="0.2">
      <c r="A2" s="249" t="s">
        <v>0</v>
      </c>
      <c r="B2" s="251" t="s">
        <v>10</v>
      </c>
      <c r="C2" s="252" t="s">
        <v>11</v>
      </c>
      <c r="D2" s="252" t="s">
        <v>3</v>
      </c>
      <c r="E2" s="252" t="s">
        <v>4</v>
      </c>
      <c r="F2" s="254" t="s">
        <v>2</v>
      </c>
      <c r="G2" s="255"/>
      <c r="H2" s="252" t="s">
        <v>1</v>
      </c>
    </row>
    <row r="3" spans="1:8" s="1" customFormat="1" ht="21" customHeight="1" thickBot="1" x14ac:dyDescent="0.25">
      <c r="A3" s="250"/>
      <c r="B3" s="252"/>
      <c r="C3" s="253"/>
      <c r="D3" s="253"/>
      <c r="E3" s="253"/>
      <c r="F3" s="256"/>
      <c r="G3" s="257"/>
      <c r="H3" s="253"/>
    </row>
    <row r="4" spans="1:8" s="6" customFormat="1" ht="24.75" thickBot="1" x14ac:dyDescent="0.6">
      <c r="A4" s="12">
        <v>1</v>
      </c>
      <c r="B4" s="12" t="s">
        <v>13</v>
      </c>
      <c r="C4" s="19">
        <v>6</v>
      </c>
      <c r="D4" s="19">
        <v>153</v>
      </c>
      <c r="E4" s="17" t="s">
        <v>29</v>
      </c>
      <c r="F4" s="238" t="s">
        <v>29</v>
      </c>
      <c r="G4" s="239"/>
      <c r="H4" s="15" t="s">
        <v>28</v>
      </c>
    </row>
    <row r="5" spans="1:8" s="6" customFormat="1" ht="24" x14ac:dyDescent="0.55000000000000004">
      <c r="A5" s="258">
        <v>2</v>
      </c>
      <c r="B5" s="10" t="s">
        <v>14</v>
      </c>
      <c r="C5" s="20"/>
      <c r="D5" s="20"/>
      <c r="E5" s="20"/>
      <c r="F5" s="240"/>
      <c r="G5" s="241"/>
      <c r="H5" s="20"/>
    </row>
    <row r="6" spans="1:8" s="6" customFormat="1" ht="24" x14ac:dyDescent="0.55000000000000004">
      <c r="A6" s="259"/>
      <c r="B6" s="5" t="s">
        <v>22</v>
      </c>
      <c r="C6" s="16">
        <v>4</v>
      </c>
      <c r="D6" s="16">
        <v>15</v>
      </c>
      <c r="E6" s="16">
        <v>0</v>
      </c>
      <c r="F6" s="242">
        <f>E6/D6*100</f>
        <v>0</v>
      </c>
      <c r="G6" s="243"/>
      <c r="H6" s="18" t="s">
        <v>25</v>
      </c>
    </row>
    <row r="7" spans="1:8" s="6" customFormat="1" ht="24" x14ac:dyDescent="0.55000000000000004">
      <c r="A7" s="259"/>
      <c r="B7" s="5" t="s">
        <v>7</v>
      </c>
      <c r="C7" s="16">
        <v>31</v>
      </c>
      <c r="D7" s="16">
        <v>75</v>
      </c>
      <c r="E7" s="16">
        <v>12</v>
      </c>
      <c r="F7" s="242">
        <f>E7/D7*100</f>
        <v>16</v>
      </c>
      <c r="G7" s="243"/>
      <c r="H7" s="16"/>
    </row>
    <row r="8" spans="1:8" s="6" customFormat="1" ht="24" x14ac:dyDescent="0.55000000000000004">
      <c r="A8" s="259"/>
      <c r="B8" s="5" t="s">
        <v>12</v>
      </c>
      <c r="C8" s="16">
        <v>5</v>
      </c>
      <c r="D8" s="16">
        <v>53</v>
      </c>
      <c r="E8" s="21">
        <v>16</v>
      </c>
      <c r="F8" s="242">
        <f>E8/D8*100</f>
        <v>30.188679245283019</v>
      </c>
      <c r="G8" s="243"/>
      <c r="H8" s="16"/>
    </row>
    <row r="9" spans="1:8" s="6" customFormat="1" ht="24.75" thickBot="1" x14ac:dyDescent="0.6">
      <c r="A9" s="260"/>
      <c r="B9" s="11" t="s">
        <v>5</v>
      </c>
      <c r="C9" s="22">
        <f>SUM(C6:C8)</f>
        <v>40</v>
      </c>
      <c r="D9" s="22">
        <f>SUM(D6:D8)</f>
        <v>143</v>
      </c>
      <c r="E9" s="22">
        <f>SUM(E6:E8)</f>
        <v>28</v>
      </c>
      <c r="F9" s="244">
        <f>E9/D9*100</f>
        <v>19.58041958041958</v>
      </c>
      <c r="G9" s="245"/>
      <c r="H9" s="22"/>
    </row>
    <row r="10" spans="1:8" s="6" customFormat="1" ht="24.75" thickBot="1" x14ac:dyDescent="0.6">
      <c r="A10" s="12">
        <v>3</v>
      </c>
      <c r="B10" s="12" t="s">
        <v>15</v>
      </c>
      <c r="C10" s="19">
        <v>10</v>
      </c>
      <c r="D10" s="19">
        <v>458</v>
      </c>
      <c r="E10" s="19">
        <v>10</v>
      </c>
      <c r="F10" s="246">
        <f>E10/D10*100</f>
        <v>2.1834061135371177</v>
      </c>
      <c r="G10" s="247"/>
      <c r="H10" s="19"/>
    </row>
    <row r="11" spans="1:8" s="6" customFormat="1" ht="24" x14ac:dyDescent="0.55000000000000004">
      <c r="A11" s="258">
        <v>4</v>
      </c>
      <c r="B11" s="10" t="s">
        <v>16</v>
      </c>
      <c r="C11" s="20"/>
      <c r="D11" s="20"/>
      <c r="E11" s="20"/>
      <c r="F11" s="240"/>
      <c r="G11" s="241"/>
      <c r="H11" s="23"/>
    </row>
    <row r="12" spans="1:8" s="6" customFormat="1" ht="24" x14ac:dyDescent="0.55000000000000004">
      <c r="A12" s="259"/>
      <c r="B12" s="28" t="s">
        <v>17</v>
      </c>
      <c r="C12" s="29">
        <v>6</v>
      </c>
      <c r="D12" s="29">
        <v>256</v>
      </c>
      <c r="E12" s="227" t="s">
        <v>23</v>
      </c>
      <c r="F12" s="228"/>
      <c r="G12" s="228"/>
      <c r="H12" s="229"/>
    </row>
    <row r="13" spans="1:8" s="6" customFormat="1" ht="24" x14ac:dyDescent="0.55000000000000004">
      <c r="A13" s="259"/>
      <c r="B13" s="5" t="s">
        <v>18</v>
      </c>
      <c r="C13" s="16">
        <v>2</v>
      </c>
      <c r="D13" s="16">
        <v>274</v>
      </c>
      <c r="E13" s="16">
        <v>31</v>
      </c>
      <c r="F13" s="242">
        <f>E13/D13*100</f>
        <v>11.313868613138686</v>
      </c>
      <c r="G13" s="243"/>
      <c r="H13" s="24"/>
    </row>
    <row r="14" spans="1:8" s="6" customFormat="1" ht="24.75" thickBot="1" x14ac:dyDescent="0.6">
      <c r="A14" s="260"/>
      <c r="B14" s="13" t="s">
        <v>5</v>
      </c>
      <c r="C14" s="22">
        <f>SUM(C12:C13)</f>
        <v>8</v>
      </c>
      <c r="D14" s="22">
        <f>SUM(D12:D13)</f>
        <v>530</v>
      </c>
      <c r="E14" s="22">
        <v>31</v>
      </c>
      <c r="F14" s="244">
        <f>E14/D14*100</f>
        <v>5.8490566037735849</v>
      </c>
      <c r="G14" s="245"/>
      <c r="H14" s="25"/>
    </row>
    <row r="15" spans="1:8" s="6" customFormat="1" ht="24.75" thickBot="1" x14ac:dyDescent="0.6">
      <c r="A15" s="12">
        <v>5</v>
      </c>
      <c r="B15" s="12" t="s">
        <v>19</v>
      </c>
      <c r="C15" s="19">
        <v>5</v>
      </c>
      <c r="D15" s="19">
        <v>66</v>
      </c>
      <c r="E15" s="19">
        <v>4</v>
      </c>
      <c r="F15" s="236">
        <f>E15/D15*100</f>
        <v>6.0606060606060606</v>
      </c>
      <c r="G15" s="237"/>
      <c r="H15" s="19"/>
    </row>
    <row r="16" spans="1:8" s="6" customFormat="1" ht="24.75" thickBot="1" x14ac:dyDescent="0.6">
      <c r="A16" s="12">
        <v>6</v>
      </c>
      <c r="B16" s="26" t="s">
        <v>20</v>
      </c>
      <c r="C16" s="27">
        <v>13</v>
      </c>
      <c r="D16" s="27">
        <v>33</v>
      </c>
      <c r="E16" s="224" t="s">
        <v>23</v>
      </c>
      <c r="F16" s="225"/>
      <c r="G16" s="225"/>
      <c r="H16" s="226"/>
    </row>
    <row r="17" spans="1:8" s="6" customFormat="1" ht="24.75" thickBot="1" x14ac:dyDescent="0.6">
      <c r="A17" s="12">
        <v>7</v>
      </c>
      <c r="B17" s="26" t="s">
        <v>21</v>
      </c>
      <c r="C17" s="27">
        <v>5</v>
      </c>
      <c r="D17" s="27">
        <v>30</v>
      </c>
      <c r="E17" s="224" t="s">
        <v>23</v>
      </c>
      <c r="F17" s="225"/>
      <c r="G17" s="225"/>
      <c r="H17" s="226"/>
    </row>
    <row r="18" spans="1:8" s="8" customFormat="1" ht="24" x14ac:dyDescent="0.55000000000000004">
      <c r="A18" s="14" t="s">
        <v>5</v>
      </c>
      <c r="B18" s="14" t="s">
        <v>26</v>
      </c>
      <c r="C18" s="14">
        <f>C17+C16+C15+C14+C10+C9+C4</f>
        <v>87</v>
      </c>
      <c r="D18" s="14">
        <f>D17+D16+D15+D14+D10+D9+D4</f>
        <v>1413</v>
      </c>
      <c r="E18" s="14">
        <f>E15+E14+E10+E9</f>
        <v>73</v>
      </c>
      <c r="F18" s="234">
        <f>E18/D18*100</f>
        <v>5.1663128096249116</v>
      </c>
      <c r="G18" s="235"/>
      <c r="H18" s="14"/>
    </row>
    <row r="19" spans="1:8" s="8" customFormat="1" ht="24" x14ac:dyDescent="0.55000000000000004">
      <c r="F19" s="233"/>
      <c r="G19" s="233"/>
    </row>
    <row r="20" spans="1:8" s="8" customFormat="1" ht="24" x14ac:dyDescent="0.55000000000000004">
      <c r="F20" s="233"/>
      <c r="G20" s="233"/>
    </row>
    <row r="21" spans="1:8" s="8" customFormat="1" ht="24" x14ac:dyDescent="0.55000000000000004">
      <c r="F21" s="233"/>
      <c r="G21" s="233"/>
    </row>
    <row r="22" spans="1:8" s="8" customFormat="1" ht="24" x14ac:dyDescent="0.55000000000000004">
      <c r="F22" s="233"/>
      <c r="G22" s="233"/>
    </row>
    <row r="23" spans="1:8" s="8" customFormat="1" ht="24" x14ac:dyDescent="0.55000000000000004">
      <c r="F23" s="233"/>
      <c r="G23" s="233"/>
    </row>
    <row r="24" spans="1:8" s="8" customFormat="1" ht="24" x14ac:dyDescent="0.55000000000000004">
      <c r="F24" s="233"/>
      <c r="G24" s="233"/>
    </row>
    <row r="25" spans="1:8" s="8" customFormat="1" ht="24" x14ac:dyDescent="0.55000000000000004">
      <c r="F25" s="233"/>
      <c r="G25" s="233"/>
    </row>
    <row r="26" spans="1:8" s="8" customFormat="1" ht="24" x14ac:dyDescent="0.55000000000000004">
      <c r="F26" s="233"/>
      <c r="G26" s="233"/>
    </row>
    <row r="27" spans="1:8" s="8" customFormat="1" ht="24" x14ac:dyDescent="0.55000000000000004">
      <c r="F27" s="233"/>
      <c r="G27" s="233"/>
    </row>
    <row r="28" spans="1:8" s="8" customFormat="1" ht="24" x14ac:dyDescent="0.55000000000000004">
      <c r="F28" s="233"/>
      <c r="G28" s="233"/>
    </row>
    <row r="29" spans="1:8" s="8" customFormat="1" ht="24" x14ac:dyDescent="0.55000000000000004">
      <c r="F29" s="233"/>
      <c r="G29" s="233"/>
    </row>
    <row r="30" spans="1:8" s="8" customFormat="1" ht="24" x14ac:dyDescent="0.55000000000000004">
      <c r="F30" s="233"/>
      <c r="G30" s="233"/>
    </row>
    <row r="31" spans="1:8" s="8" customFormat="1" ht="24" x14ac:dyDescent="0.55000000000000004">
      <c r="F31" s="233"/>
      <c r="G31" s="233"/>
    </row>
    <row r="32" spans="1:8" s="8" customFormat="1" ht="24" x14ac:dyDescent="0.55000000000000004">
      <c r="F32" s="233"/>
      <c r="G32" s="233"/>
    </row>
    <row r="33" spans="6:7" s="8" customFormat="1" ht="24" x14ac:dyDescent="0.55000000000000004">
      <c r="F33" s="233"/>
      <c r="G33" s="233"/>
    </row>
    <row r="34" spans="6:7" s="8" customFormat="1" ht="24" x14ac:dyDescent="0.55000000000000004">
      <c r="F34" s="233"/>
      <c r="G34" s="233"/>
    </row>
    <row r="35" spans="6:7" s="8" customFormat="1" ht="24" x14ac:dyDescent="0.55000000000000004">
      <c r="F35" s="233"/>
      <c r="G35" s="233"/>
    </row>
    <row r="36" spans="6:7" s="8" customFormat="1" ht="24" x14ac:dyDescent="0.55000000000000004">
      <c r="F36" s="233"/>
      <c r="G36" s="233"/>
    </row>
    <row r="37" spans="6:7" s="8" customFormat="1" ht="24" x14ac:dyDescent="0.55000000000000004">
      <c r="F37" s="233"/>
      <c r="G37" s="233"/>
    </row>
    <row r="38" spans="6:7" s="8" customFormat="1" ht="24" x14ac:dyDescent="0.55000000000000004">
      <c r="F38" s="233"/>
      <c r="G38" s="233"/>
    </row>
    <row r="39" spans="6:7" s="8" customFormat="1" ht="24" x14ac:dyDescent="0.55000000000000004">
      <c r="F39" s="233"/>
      <c r="G39" s="233"/>
    </row>
    <row r="40" spans="6:7" s="8" customFormat="1" ht="24" x14ac:dyDescent="0.55000000000000004">
      <c r="F40" s="233"/>
      <c r="G40" s="233"/>
    </row>
    <row r="41" spans="6:7" s="8" customFormat="1" ht="24" x14ac:dyDescent="0.55000000000000004">
      <c r="F41" s="233"/>
      <c r="G41" s="233"/>
    </row>
    <row r="42" spans="6:7" s="8" customFormat="1" ht="24" x14ac:dyDescent="0.55000000000000004">
      <c r="F42" s="233"/>
      <c r="G42" s="233"/>
    </row>
    <row r="43" spans="6:7" s="8" customFormat="1" ht="24" x14ac:dyDescent="0.55000000000000004">
      <c r="F43" s="233"/>
      <c r="G43" s="233"/>
    </row>
    <row r="44" spans="6:7" s="8" customFormat="1" ht="24" x14ac:dyDescent="0.55000000000000004">
      <c r="F44" s="233"/>
      <c r="G44" s="233"/>
    </row>
    <row r="45" spans="6:7" s="8" customFormat="1" ht="24" x14ac:dyDescent="0.55000000000000004">
      <c r="F45" s="233"/>
      <c r="G45" s="233"/>
    </row>
    <row r="46" spans="6:7" s="8" customFormat="1" ht="24" x14ac:dyDescent="0.55000000000000004">
      <c r="F46" s="233"/>
      <c r="G46" s="233"/>
    </row>
    <row r="47" spans="6:7" s="8" customFormat="1" ht="24" x14ac:dyDescent="0.55000000000000004">
      <c r="F47" s="233"/>
      <c r="G47" s="233"/>
    </row>
    <row r="48" spans="6:7" s="8" customFormat="1" ht="24" x14ac:dyDescent="0.55000000000000004">
      <c r="F48" s="233"/>
      <c r="G48" s="233"/>
    </row>
    <row r="49" spans="6:7" s="8" customFormat="1" ht="24" x14ac:dyDescent="0.55000000000000004">
      <c r="F49" s="233"/>
      <c r="G49" s="233"/>
    </row>
    <row r="50" spans="6:7" s="8" customFormat="1" ht="24" x14ac:dyDescent="0.55000000000000004">
      <c r="F50" s="233"/>
      <c r="G50" s="233"/>
    </row>
    <row r="51" spans="6:7" s="8" customFormat="1" ht="24" x14ac:dyDescent="0.55000000000000004">
      <c r="F51" s="233"/>
      <c r="G51" s="233"/>
    </row>
    <row r="52" spans="6:7" s="8" customFormat="1" ht="24" x14ac:dyDescent="0.55000000000000004">
      <c r="F52" s="233"/>
      <c r="G52" s="233"/>
    </row>
    <row r="53" spans="6:7" s="8" customFormat="1" ht="24" x14ac:dyDescent="0.55000000000000004">
      <c r="F53" s="233"/>
      <c r="G53" s="233"/>
    </row>
    <row r="54" spans="6:7" s="8" customFormat="1" ht="24" x14ac:dyDescent="0.55000000000000004">
      <c r="F54" s="233"/>
      <c r="G54" s="233"/>
    </row>
    <row r="55" spans="6:7" s="8" customFormat="1" ht="24" x14ac:dyDescent="0.55000000000000004">
      <c r="F55" s="233"/>
      <c r="G55" s="233"/>
    </row>
    <row r="56" spans="6:7" s="8" customFormat="1" ht="24" x14ac:dyDescent="0.55000000000000004">
      <c r="F56" s="233"/>
      <c r="G56" s="233"/>
    </row>
    <row r="57" spans="6:7" s="8" customFormat="1" ht="24" x14ac:dyDescent="0.55000000000000004">
      <c r="F57" s="233"/>
      <c r="G57" s="233"/>
    </row>
    <row r="58" spans="6:7" s="8" customFormat="1" ht="24" x14ac:dyDescent="0.55000000000000004">
      <c r="F58" s="233"/>
      <c r="G58" s="233"/>
    </row>
    <row r="59" spans="6:7" s="8" customFormat="1" ht="24" x14ac:dyDescent="0.55000000000000004">
      <c r="F59" s="233"/>
      <c r="G59" s="233"/>
    </row>
    <row r="60" spans="6:7" s="8" customFormat="1" ht="24" x14ac:dyDescent="0.55000000000000004">
      <c r="F60" s="233"/>
      <c r="G60" s="233"/>
    </row>
    <row r="61" spans="6:7" s="8" customFormat="1" ht="24" x14ac:dyDescent="0.55000000000000004">
      <c r="F61" s="233"/>
      <c r="G61" s="233"/>
    </row>
    <row r="62" spans="6:7" s="8" customFormat="1" ht="24" x14ac:dyDescent="0.55000000000000004">
      <c r="F62" s="233"/>
      <c r="G62" s="233"/>
    </row>
    <row r="63" spans="6:7" s="8" customFormat="1" ht="24" x14ac:dyDescent="0.55000000000000004">
      <c r="F63" s="233"/>
      <c r="G63" s="233"/>
    </row>
    <row r="64" spans="6:7" s="8" customFormat="1" ht="24" x14ac:dyDescent="0.55000000000000004">
      <c r="F64" s="233"/>
      <c r="G64" s="233"/>
    </row>
    <row r="65" spans="6:7" s="8" customFormat="1" ht="24" x14ac:dyDescent="0.55000000000000004">
      <c r="F65" s="233"/>
      <c r="G65" s="233"/>
    </row>
    <row r="66" spans="6:7" s="8" customFormat="1" ht="24" x14ac:dyDescent="0.55000000000000004">
      <c r="F66" s="233"/>
      <c r="G66" s="233"/>
    </row>
    <row r="67" spans="6:7" s="8" customFormat="1" ht="24" x14ac:dyDescent="0.55000000000000004">
      <c r="F67" s="233"/>
      <c r="G67" s="233"/>
    </row>
    <row r="68" spans="6:7" s="8" customFormat="1" ht="24" x14ac:dyDescent="0.55000000000000004">
      <c r="F68" s="233"/>
      <c r="G68" s="233"/>
    </row>
    <row r="69" spans="6:7" s="8" customFormat="1" ht="24" x14ac:dyDescent="0.55000000000000004">
      <c r="F69" s="233"/>
      <c r="G69" s="233"/>
    </row>
    <row r="70" spans="6:7" s="8" customFormat="1" ht="24" x14ac:dyDescent="0.55000000000000004">
      <c r="F70" s="233"/>
      <c r="G70" s="233"/>
    </row>
    <row r="71" spans="6:7" s="8" customFormat="1" ht="24" x14ac:dyDescent="0.55000000000000004">
      <c r="F71" s="233"/>
      <c r="G71" s="233"/>
    </row>
    <row r="72" spans="6:7" s="8" customFormat="1" ht="24" x14ac:dyDescent="0.55000000000000004">
      <c r="F72" s="233"/>
      <c r="G72" s="233"/>
    </row>
    <row r="73" spans="6:7" s="8" customFormat="1" ht="24" x14ac:dyDescent="0.55000000000000004">
      <c r="F73" s="233"/>
      <c r="G73" s="233"/>
    </row>
    <row r="74" spans="6:7" s="8" customFormat="1" ht="24" x14ac:dyDescent="0.55000000000000004">
      <c r="F74" s="233"/>
      <c r="G74" s="233"/>
    </row>
    <row r="75" spans="6:7" s="8" customFormat="1" ht="24" x14ac:dyDescent="0.55000000000000004">
      <c r="F75" s="233"/>
      <c r="G75" s="233"/>
    </row>
    <row r="76" spans="6:7" s="8" customFormat="1" ht="24" x14ac:dyDescent="0.55000000000000004">
      <c r="F76" s="233"/>
      <c r="G76" s="233"/>
    </row>
    <row r="77" spans="6:7" s="8" customFormat="1" ht="24" x14ac:dyDescent="0.55000000000000004">
      <c r="F77" s="233"/>
      <c r="G77" s="233"/>
    </row>
    <row r="78" spans="6:7" s="8" customFormat="1" ht="24" x14ac:dyDescent="0.55000000000000004">
      <c r="F78" s="233"/>
      <c r="G78" s="233"/>
    </row>
    <row r="79" spans="6:7" s="8" customFormat="1" ht="24" x14ac:dyDescent="0.55000000000000004">
      <c r="F79" s="233"/>
      <c r="G79" s="233"/>
    </row>
    <row r="80" spans="6:7" s="8" customFormat="1" ht="24" x14ac:dyDescent="0.55000000000000004">
      <c r="F80" s="233"/>
      <c r="G80" s="233"/>
    </row>
    <row r="81" spans="6:7" s="8" customFormat="1" ht="24" x14ac:dyDescent="0.55000000000000004">
      <c r="F81" s="233"/>
      <c r="G81" s="233"/>
    </row>
    <row r="82" spans="6:7" s="8" customFormat="1" ht="24" x14ac:dyDescent="0.55000000000000004">
      <c r="F82" s="233"/>
      <c r="G82" s="233"/>
    </row>
    <row r="83" spans="6:7" s="8" customFormat="1" ht="24" x14ac:dyDescent="0.55000000000000004">
      <c r="F83" s="233"/>
      <c r="G83" s="233"/>
    </row>
    <row r="84" spans="6:7" s="8" customFormat="1" ht="24" x14ac:dyDescent="0.55000000000000004">
      <c r="F84" s="233"/>
      <c r="G84" s="233"/>
    </row>
    <row r="85" spans="6:7" s="8" customFormat="1" ht="24" x14ac:dyDescent="0.55000000000000004">
      <c r="F85" s="233"/>
      <c r="G85" s="233"/>
    </row>
    <row r="86" spans="6:7" s="8" customFormat="1" ht="24" x14ac:dyDescent="0.55000000000000004">
      <c r="F86" s="233"/>
      <c r="G86" s="233"/>
    </row>
    <row r="87" spans="6:7" s="8" customFormat="1" ht="24" x14ac:dyDescent="0.55000000000000004">
      <c r="F87" s="233"/>
      <c r="G87" s="233"/>
    </row>
    <row r="88" spans="6:7" s="8" customFormat="1" ht="24" x14ac:dyDescent="0.55000000000000004">
      <c r="F88" s="233"/>
      <c r="G88" s="233"/>
    </row>
    <row r="89" spans="6:7" s="8" customFormat="1" ht="24" x14ac:dyDescent="0.55000000000000004">
      <c r="F89" s="233"/>
      <c r="G89" s="233"/>
    </row>
    <row r="90" spans="6:7" s="8" customFormat="1" ht="24" x14ac:dyDescent="0.55000000000000004">
      <c r="F90" s="233"/>
      <c r="G90" s="233"/>
    </row>
    <row r="91" spans="6:7" s="8" customFormat="1" ht="24" x14ac:dyDescent="0.55000000000000004">
      <c r="F91" s="233"/>
      <c r="G91" s="233"/>
    </row>
    <row r="92" spans="6:7" s="8" customFormat="1" ht="24" x14ac:dyDescent="0.55000000000000004">
      <c r="F92" s="233"/>
      <c r="G92" s="233"/>
    </row>
    <row r="93" spans="6:7" s="8" customFormat="1" ht="24" x14ac:dyDescent="0.55000000000000004">
      <c r="F93" s="233"/>
      <c r="G93" s="233"/>
    </row>
    <row r="94" spans="6:7" s="8" customFormat="1" ht="24" x14ac:dyDescent="0.55000000000000004">
      <c r="F94" s="233"/>
      <c r="G94" s="233"/>
    </row>
    <row r="95" spans="6:7" s="8" customFormat="1" ht="24" x14ac:dyDescent="0.55000000000000004">
      <c r="F95" s="233"/>
      <c r="G95" s="233"/>
    </row>
    <row r="96" spans="6:7" s="8" customFormat="1" ht="24" x14ac:dyDescent="0.55000000000000004">
      <c r="F96" s="233"/>
      <c r="G96" s="233"/>
    </row>
    <row r="97" spans="6:7" s="8" customFormat="1" ht="24" x14ac:dyDescent="0.55000000000000004">
      <c r="F97" s="233"/>
      <c r="G97" s="233"/>
    </row>
    <row r="98" spans="6:7" s="9" customFormat="1" x14ac:dyDescent="0.2">
      <c r="F98" s="232"/>
      <c r="G98" s="232"/>
    </row>
    <row r="99" spans="6:7" s="9" customFormat="1" x14ac:dyDescent="0.2">
      <c r="F99" s="232"/>
      <c r="G99" s="232"/>
    </row>
    <row r="100" spans="6:7" s="9" customFormat="1" x14ac:dyDescent="0.2">
      <c r="F100" s="232"/>
      <c r="G100" s="232"/>
    </row>
    <row r="101" spans="6:7" s="9" customFormat="1" x14ac:dyDescent="0.2">
      <c r="F101" s="232"/>
      <c r="G101" s="232"/>
    </row>
    <row r="102" spans="6:7" s="9" customFormat="1" x14ac:dyDescent="0.2">
      <c r="F102" s="232"/>
      <c r="G102" s="232"/>
    </row>
    <row r="103" spans="6:7" s="9" customFormat="1" x14ac:dyDescent="0.2">
      <c r="F103" s="232"/>
      <c r="G103" s="232"/>
    </row>
    <row r="104" spans="6:7" s="9" customFormat="1" x14ac:dyDescent="0.2">
      <c r="F104" s="232"/>
      <c r="G104" s="232"/>
    </row>
    <row r="105" spans="6:7" s="9" customFormat="1" x14ac:dyDescent="0.2">
      <c r="F105" s="232"/>
      <c r="G105" s="232"/>
    </row>
    <row r="106" spans="6:7" s="9" customFormat="1" x14ac:dyDescent="0.2">
      <c r="F106" s="232"/>
      <c r="G106" s="232"/>
    </row>
    <row r="107" spans="6:7" s="9" customFormat="1" x14ac:dyDescent="0.2">
      <c r="F107" s="232"/>
      <c r="G107" s="232"/>
    </row>
    <row r="108" spans="6:7" s="9" customFormat="1" x14ac:dyDescent="0.2">
      <c r="F108" s="232"/>
      <c r="G108" s="232"/>
    </row>
    <row r="109" spans="6:7" s="9" customFormat="1" x14ac:dyDescent="0.2">
      <c r="F109" s="232"/>
      <c r="G109" s="232"/>
    </row>
    <row r="110" spans="6:7" s="9" customFormat="1" x14ac:dyDescent="0.2">
      <c r="F110" s="232"/>
      <c r="G110" s="232"/>
    </row>
    <row r="111" spans="6:7" s="9" customFormat="1" x14ac:dyDescent="0.2">
      <c r="F111" s="232"/>
      <c r="G111" s="232"/>
    </row>
    <row r="112" spans="6:7" s="9" customFormat="1" x14ac:dyDescent="0.2">
      <c r="F112" s="232"/>
      <c r="G112" s="232"/>
    </row>
    <row r="113" spans="6:7" s="9" customFormat="1" x14ac:dyDescent="0.2">
      <c r="F113" s="232"/>
      <c r="G113" s="232"/>
    </row>
    <row r="114" spans="6:7" s="9" customFormat="1" x14ac:dyDescent="0.2">
      <c r="F114" s="232"/>
      <c r="G114" s="232"/>
    </row>
    <row r="115" spans="6:7" s="9" customFormat="1" x14ac:dyDescent="0.2">
      <c r="F115" s="232"/>
      <c r="G115" s="232"/>
    </row>
    <row r="116" spans="6:7" s="9" customFormat="1" x14ac:dyDescent="0.2">
      <c r="F116" s="232"/>
      <c r="G116" s="232"/>
    </row>
    <row r="117" spans="6:7" s="9" customFormat="1" x14ac:dyDescent="0.2">
      <c r="F117" s="232"/>
      <c r="G117" s="232"/>
    </row>
    <row r="118" spans="6:7" s="9" customFormat="1" x14ac:dyDescent="0.2">
      <c r="F118" s="232"/>
      <c r="G118" s="232"/>
    </row>
    <row r="119" spans="6:7" s="9" customFormat="1" x14ac:dyDescent="0.2">
      <c r="F119" s="232"/>
      <c r="G119" s="232"/>
    </row>
    <row r="120" spans="6:7" s="9" customFormat="1" x14ac:dyDescent="0.2">
      <c r="F120" s="232"/>
      <c r="G120" s="232"/>
    </row>
    <row r="121" spans="6:7" s="9" customFormat="1" x14ac:dyDescent="0.2">
      <c r="F121" s="232"/>
      <c r="G121" s="232"/>
    </row>
    <row r="122" spans="6:7" s="9" customFormat="1" x14ac:dyDescent="0.2">
      <c r="F122" s="232"/>
      <c r="G122" s="232"/>
    </row>
    <row r="123" spans="6:7" s="9" customFormat="1" x14ac:dyDescent="0.2">
      <c r="F123" s="232"/>
      <c r="G123" s="232"/>
    </row>
    <row r="124" spans="6:7" s="9" customFormat="1" x14ac:dyDescent="0.2">
      <c r="F124" s="232"/>
      <c r="G124" s="232"/>
    </row>
    <row r="125" spans="6:7" s="9" customFormat="1" x14ac:dyDescent="0.2">
      <c r="F125" s="232"/>
      <c r="G125" s="232"/>
    </row>
    <row r="126" spans="6:7" s="9" customFormat="1" x14ac:dyDescent="0.2">
      <c r="F126" s="232"/>
      <c r="G126" s="232"/>
    </row>
    <row r="127" spans="6:7" s="9" customFormat="1" x14ac:dyDescent="0.2">
      <c r="F127" s="232"/>
      <c r="G127" s="232"/>
    </row>
    <row r="128" spans="6:7" s="9" customFormat="1" x14ac:dyDescent="0.2">
      <c r="F128" s="232"/>
      <c r="G128" s="232"/>
    </row>
    <row r="129" spans="1:8" s="9" customFormat="1" x14ac:dyDescent="0.2">
      <c r="F129" s="232"/>
      <c r="G129" s="232"/>
    </row>
    <row r="130" spans="1:8" s="9" customFormat="1" x14ac:dyDescent="0.2">
      <c r="F130" s="232"/>
      <c r="G130" s="232"/>
    </row>
    <row r="131" spans="1:8" s="9" customFormat="1" x14ac:dyDescent="0.2">
      <c r="F131" s="232"/>
      <c r="G131" s="232"/>
    </row>
    <row r="132" spans="1:8" s="9" customFormat="1" x14ac:dyDescent="0.2">
      <c r="F132" s="232"/>
      <c r="G132" s="232"/>
    </row>
    <row r="133" spans="1:8" s="9" customFormat="1" x14ac:dyDescent="0.2">
      <c r="F133" s="232"/>
      <c r="G133" s="232"/>
    </row>
    <row r="134" spans="1:8" s="9" customFormat="1" x14ac:dyDescent="0.2">
      <c r="F134" s="232"/>
      <c r="G134" s="232"/>
    </row>
    <row r="135" spans="1:8" s="9" customFormat="1" x14ac:dyDescent="0.2">
      <c r="F135" s="232"/>
      <c r="G135" s="232"/>
    </row>
    <row r="136" spans="1:8" s="9" customFormat="1" x14ac:dyDescent="0.2">
      <c r="F136" s="232"/>
      <c r="G136" s="232"/>
    </row>
    <row r="137" spans="1:8" s="9" customFormat="1" x14ac:dyDescent="0.2">
      <c r="F137" s="232"/>
      <c r="G137" s="232"/>
    </row>
    <row r="138" spans="1:8" s="9" customFormat="1" x14ac:dyDescent="0.2">
      <c r="F138" s="232"/>
      <c r="G138" s="232"/>
    </row>
    <row r="139" spans="1:8" s="9" customFormat="1" x14ac:dyDescent="0.2">
      <c r="F139" s="232"/>
      <c r="G139" s="232"/>
    </row>
    <row r="140" spans="1:8" s="9" customFormat="1" x14ac:dyDescent="0.2">
      <c r="F140" s="232"/>
      <c r="G140" s="232"/>
    </row>
    <row r="141" spans="1:8" s="9" customFormat="1" x14ac:dyDescent="0.2">
      <c r="F141" s="232"/>
      <c r="G141" s="232"/>
    </row>
    <row r="142" spans="1:8" s="9" customFormat="1" x14ac:dyDescent="0.2">
      <c r="F142" s="232"/>
      <c r="G142" s="232"/>
    </row>
    <row r="143" spans="1:8" x14ac:dyDescent="0.2">
      <c r="A143" s="7"/>
      <c r="B143" s="7"/>
      <c r="C143" s="7"/>
      <c r="D143" s="7"/>
      <c r="E143" s="7"/>
      <c r="F143" s="230"/>
      <c r="G143" s="231"/>
      <c r="H143" s="7"/>
    </row>
    <row r="144" spans="1:8" x14ac:dyDescent="0.2">
      <c r="A144" s="2"/>
      <c r="B144" s="2"/>
      <c r="C144" s="2"/>
      <c r="D144" s="2"/>
      <c r="E144" s="2"/>
      <c r="F144" s="222"/>
      <c r="G144" s="223"/>
      <c r="H144" s="2"/>
    </row>
    <row r="145" spans="1:8" x14ac:dyDescent="0.2">
      <c r="A145" s="2"/>
      <c r="B145" s="2"/>
      <c r="C145" s="2"/>
      <c r="D145" s="2"/>
      <c r="E145" s="2"/>
      <c r="F145" s="222"/>
      <c r="G145" s="223"/>
      <c r="H145" s="2"/>
    </row>
    <row r="146" spans="1:8" x14ac:dyDescent="0.2">
      <c r="A146" s="2"/>
      <c r="B146" s="2"/>
      <c r="C146" s="2"/>
      <c r="D146" s="2"/>
      <c r="E146" s="2"/>
      <c r="F146" s="222"/>
      <c r="G146" s="223"/>
      <c r="H146" s="2"/>
    </row>
    <row r="147" spans="1:8" x14ac:dyDescent="0.2">
      <c r="A147" s="2"/>
      <c r="B147" s="2"/>
      <c r="C147" s="2"/>
      <c r="D147" s="2"/>
      <c r="E147" s="2"/>
      <c r="F147" s="222"/>
      <c r="G147" s="223"/>
      <c r="H147" s="2"/>
    </row>
    <row r="148" spans="1:8" x14ac:dyDescent="0.2">
      <c r="A148" s="2"/>
      <c r="B148" s="2"/>
      <c r="C148" s="2"/>
      <c r="D148" s="2"/>
      <c r="E148" s="2"/>
      <c r="F148" s="222"/>
      <c r="G148" s="223"/>
      <c r="H148" s="2"/>
    </row>
    <row r="149" spans="1:8" x14ac:dyDescent="0.2">
      <c r="A149" s="2"/>
      <c r="B149" s="2"/>
      <c r="C149" s="2"/>
      <c r="D149" s="2"/>
      <c r="E149" s="2"/>
      <c r="F149" s="222"/>
      <c r="G149" s="223"/>
      <c r="H149" s="2"/>
    </row>
    <row r="150" spans="1:8" x14ac:dyDescent="0.2">
      <c r="A150" s="2"/>
      <c r="B150" s="2"/>
      <c r="C150" s="2"/>
      <c r="D150" s="2"/>
      <c r="E150" s="2"/>
      <c r="F150" s="222"/>
      <c r="G150" s="223"/>
      <c r="H150" s="2"/>
    </row>
    <row r="151" spans="1:8" x14ac:dyDescent="0.2">
      <c r="A151" s="2"/>
      <c r="B151" s="2"/>
      <c r="C151" s="2"/>
      <c r="D151" s="2"/>
      <c r="E151" s="2"/>
      <c r="F151" s="222"/>
      <c r="G151" s="223"/>
      <c r="H151" s="2"/>
    </row>
    <row r="152" spans="1:8" x14ac:dyDescent="0.2">
      <c r="A152" s="2"/>
      <c r="B152" s="2"/>
      <c r="C152" s="2"/>
      <c r="D152" s="2"/>
      <c r="E152" s="2"/>
      <c r="F152" s="222"/>
      <c r="G152" s="223"/>
      <c r="H152" s="2"/>
    </row>
    <row r="153" spans="1:8" x14ac:dyDescent="0.2">
      <c r="A153" s="2"/>
      <c r="B153" s="2"/>
      <c r="C153" s="2"/>
      <c r="D153" s="2"/>
      <c r="E153" s="2"/>
      <c r="F153" s="222"/>
      <c r="G153" s="223"/>
      <c r="H153" s="2"/>
    </row>
    <row r="154" spans="1:8" x14ac:dyDescent="0.2">
      <c r="A154" s="2"/>
      <c r="B154" s="2"/>
      <c r="C154" s="2"/>
      <c r="D154" s="2"/>
      <c r="E154" s="2"/>
      <c r="F154" s="222"/>
      <c r="G154" s="223"/>
      <c r="H154" s="2"/>
    </row>
    <row r="155" spans="1:8" x14ac:dyDescent="0.2">
      <c r="A155" s="2"/>
      <c r="B155" s="2"/>
      <c r="C155" s="2"/>
      <c r="D155" s="2"/>
      <c r="E155" s="2"/>
      <c r="F155" s="222"/>
      <c r="G155" s="223"/>
      <c r="H155" s="2"/>
    </row>
    <row r="156" spans="1:8" x14ac:dyDescent="0.2">
      <c r="A156" s="2"/>
      <c r="B156" s="2"/>
      <c r="C156" s="2"/>
      <c r="D156" s="2"/>
      <c r="E156" s="2"/>
      <c r="F156" s="222"/>
      <c r="G156" s="223"/>
      <c r="H156" s="2"/>
    </row>
    <row r="157" spans="1:8" x14ac:dyDescent="0.2">
      <c r="A157" s="2"/>
      <c r="B157" s="2"/>
      <c r="C157" s="2"/>
      <c r="D157" s="2"/>
      <c r="E157" s="2"/>
      <c r="F157" s="222"/>
      <c r="G157" s="223"/>
      <c r="H157" s="2"/>
    </row>
    <row r="158" spans="1:8" x14ac:dyDescent="0.2">
      <c r="A158" s="2"/>
      <c r="B158" s="2"/>
      <c r="C158" s="2"/>
      <c r="D158" s="2"/>
      <c r="E158" s="2"/>
      <c r="F158" s="222"/>
      <c r="G158" s="223"/>
      <c r="H158" s="2"/>
    </row>
    <row r="159" spans="1:8" x14ac:dyDescent="0.2">
      <c r="A159" s="2"/>
      <c r="B159" s="2"/>
      <c r="C159" s="2"/>
      <c r="D159" s="2"/>
      <c r="E159" s="2"/>
      <c r="F159" s="222"/>
      <c r="G159" s="223"/>
      <c r="H159" s="2"/>
    </row>
    <row r="160" spans="1:8" x14ac:dyDescent="0.2">
      <c r="A160" s="2"/>
      <c r="B160" s="2"/>
      <c r="C160" s="2"/>
      <c r="D160" s="2"/>
      <c r="E160" s="2"/>
      <c r="F160" s="222"/>
      <c r="G160" s="223"/>
      <c r="H160" s="2"/>
    </row>
    <row r="161" spans="1:8" x14ac:dyDescent="0.2">
      <c r="A161" s="2"/>
      <c r="B161" s="2"/>
      <c r="C161" s="2"/>
      <c r="D161" s="2"/>
      <c r="E161" s="2"/>
      <c r="F161" s="222"/>
      <c r="G161" s="223"/>
      <c r="H161" s="2"/>
    </row>
    <row r="162" spans="1:8" x14ac:dyDescent="0.2">
      <c r="A162" s="2"/>
      <c r="B162" s="2"/>
      <c r="C162" s="2"/>
      <c r="D162" s="2"/>
      <c r="E162" s="2"/>
      <c r="F162" s="222"/>
      <c r="G162" s="223"/>
      <c r="H162" s="2"/>
    </row>
    <row r="163" spans="1:8" x14ac:dyDescent="0.2">
      <c r="A163" s="2"/>
      <c r="B163" s="2"/>
      <c r="C163" s="2"/>
      <c r="D163" s="2"/>
      <c r="E163" s="2"/>
      <c r="F163" s="222"/>
      <c r="G163" s="223"/>
      <c r="H163" s="2"/>
    </row>
    <row r="164" spans="1:8" x14ac:dyDescent="0.2">
      <c r="A164" s="2"/>
      <c r="B164" s="2"/>
      <c r="C164" s="2"/>
      <c r="D164" s="2"/>
      <c r="E164" s="2"/>
      <c r="F164" s="222"/>
      <c r="G164" s="223"/>
      <c r="H164" s="2"/>
    </row>
    <row r="165" spans="1:8" x14ac:dyDescent="0.2">
      <c r="A165" s="2"/>
      <c r="B165" s="2"/>
      <c r="C165" s="2"/>
      <c r="D165" s="2"/>
      <c r="E165" s="2"/>
      <c r="F165" s="222"/>
      <c r="G165" s="223"/>
      <c r="H165" s="2"/>
    </row>
    <row r="166" spans="1:8" x14ac:dyDescent="0.2">
      <c r="A166" s="2"/>
      <c r="B166" s="2"/>
      <c r="C166" s="2"/>
      <c r="D166" s="2"/>
      <c r="E166" s="2"/>
      <c r="F166" s="222"/>
      <c r="G166" s="223"/>
      <c r="H166" s="2"/>
    </row>
    <row r="167" spans="1:8" x14ac:dyDescent="0.2">
      <c r="A167" s="2"/>
      <c r="B167" s="2"/>
      <c r="C167" s="2"/>
      <c r="D167" s="2"/>
      <c r="E167" s="2"/>
      <c r="F167" s="222"/>
      <c r="G167" s="223"/>
      <c r="H167" s="2"/>
    </row>
    <row r="168" spans="1:8" x14ac:dyDescent="0.2">
      <c r="A168" s="2"/>
      <c r="B168" s="2"/>
      <c r="C168" s="2"/>
      <c r="D168" s="2"/>
      <c r="E168" s="2"/>
      <c r="F168" s="222"/>
      <c r="G168" s="223"/>
      <c r="H168" s="2"/>
    </row>
    <row r="169" spans="1:8" x14ac:dyDescent="0.2">
      <c r="A169" s="2"/>
      <c r="B169" s="2"/>
      <c r="C169" s="2"/>
      <c r="D169" s="2"/>
      <c r="E169" s="2"/>
      <c r="F169" s="222"/>
      <c r="G169" s="223"/>
      <c r="H169" s="2"/>
    </row>
    <row r="170" spans="1:8" x14ac:dyDescent="0.2">
      <c r="A170" s="2"/>
      <c r="B170" s="2"/>
      <c r="C170" s="2"/>
      <c r="D170" s="2"/>
      <c r="E170" s="2"/>
      <c r="F170" s="222"/>
      <c r="G170" s="223"/>
      <c r="H170" s="2"/>
    </row>
    <row r="171" spans="1:8" x14ac:dyDescent="0.2">
      <c r="A171" s="2"/>
      <c r="B171" s="2"/>
      <c r="C171" s="2"/>
      <c r="D171" s="2"/>
      <c r="E171" s="2"/>
      <c r="F171" s="222"/>
      <c r="G171" s="223"/>
      <c r="H171" s="2"/>
    </row>
    <row r="172" spans="1:8" x14ac:dyDescent="0.2">
      <c r="A172" s="2"/>
      <c r="B172" s="2"/>
      <c r="C172" s="2"/>
      <c r="D172" s="2"/>
      <c r="E172" s="2"/>
      <c r="F172" s="222"/>
      <c r="G172" s="223"/>
      <c r="H172" s="2"/>
    </row>
    <row r="173" spans="1:8" x14ac:dyDescent="0.2">
      <c r="A173" s="2"/>
      <c r="B173" s="2"/>
      <c r="C173" s="2"/>
      <c r="D173" s="2"/>
      <c r="E173" s="2"/>
      <c r="F173" s="222"/>
      <c r="G173" s="223"/>
      <c r="H173" s="2"/>
    </row>
    <row r="174" spans="1:8" x14ac:dyDescent="0.2">
      <c r="A174" s="2"/>
      <c r="B174" s="2"/>
      <c r="C174" s="2"/>
      <c r="D174" s="2"/>
      <c r="E174" s="2"/>
      <c r="F174" s="222"/>
      <c r="G174" s="223"/>
      <c r="H174" s="2"/>
    </row>
    <row r="175" spans="1:8" x14ac:dyDescent="0.2">
      <c r="A175" s="2"/>
      <c r="B175" s="2"/>
      <c r="C175" s="2"/>
      <c r="D175" s="2"/>
      <c r="E175" s="2"/>
      <c r="F175" s="222"/>
      <c r="G175" s="223"/>
      <c r="H175" s="2"/>
    </row>
    <row r="176" spans="1:8" x14ac:dyDescent="0.2">
      <c r="A176" s="2"/>
      <c r="B176" s="2"/>
      <c r="C176" s="2"/>
      <c r="D176" s="2"/>
      <c r="E176" s="2"/>
      <c r="F176" s="222"/>
      <c r="G176" s="223"/>
      <c r="H176" s="2"/>
    </row>
    <row r="177" spans="1:8" x14ac:dyDescent="0.2">
      <c r="A177" s="2"/>
      <c r="B177" s="2"/>
      <c r="C177" s="2"/>
      <c r="D177" s="2"/>
      <c r="E177" s="2"/>
      <c r="F177" s="222"/>
      <c r="G177" s="223"/>
      <c r="H177" s="2"/>
    </row>
    <row r="178" spans="1:8" x14ac:dyDescent="0.2">
      <c r="A178" s="2"/>
      <c r="B178" s="2"/>
      <c r="C178" s="2"/>
      <c r="D178" s="2"/>
      <c r="E178" s="2"/>
      <c r="F178" s="222"/>
      <c r="G178" s="223"/>
      <c r="H178" s="2"/>
    </row>
    <row r="179" spans="1:8" x14ac:dyDescent="0.2">
      <c r="A179" s="2"/>
      <c r="B179" s="2"/>
      <c r="C179" s="2"/>
      <c r="D179" s="2"/>
      <c r="E179" s="2"/>
      <c r="F179" s="222"/>
      <c r="G179" s="223"/>
      <c r="H179" s="2"/>
    </row>
    <row r="180" spans="1:8" x14ac:dyDescent="0.2">
      <c r="A180" s="2"/>
      <c r="B180" s="2"/>
      <c r="C180" s="2"/>
      <c r="D180" s="2"/>
      <c r="E180" s="2"/>
      <c r="F180" s="222"/>
      <c r="G180" s="223"/>
      <c r="H180" s="2"/>
    </row>
    <row r="181" spans="1:8" x14ac:dyDescent="0.2">
      <c r="A181" s="2"/>
      <c r="B181" s="2"/>
      <c r="C181" s="2"/>
      <c r="D181" s="2"/>
      <c r="E181" s="2"/>
      <c r="F181" s="222"/>
      <c r="G181" s="223"/>
      <c r="H181" s="2"/>
    </row>
    <row r="182" spans="1:8" x14ac:dyDescent="0.2">
      <c r="A182" s="2"/>
      <c r="B182" s="2"/>
      <c r="C182" s="2"/>
      <c r="D182" s="2"/>
      <c r="E182" s="2"/>
      <c r="F182" s="222"/>
      <c r="G182" s="223"/>
      <c r="H182" s="2"/>
    </row>
    <row r="183" spans="1:8" x14ac:dyDescent="0.2">
      <c r="A183" s="2"/>
      <c r="B183" s="2"/>
      <c r="C183" s="2"/>
      <c r="D183" s="2"/>
      <c r="E183" s="2"/>
      <c r="F183" s="222"/>
      <c r="G183" s="223"/>
      <c r="H183" s="2"/>
    </row>
    <row r="184" spans="1:8" x14ac:dyDescent="0.2">
      <c r="A184" s="2"/>
      <c r="B184" s="2"/>
      <c r="C184" s="2"/>
      <c r="D184" s="2"/>
      <c r="E184" s="2"/>
      <c r="F184" s="222"/>
      <c r="G184" s="223"/>
      <c r="H184" s="2"/>
    </row>
    <row r="185" spans="1:8" x14ac:dyDescent="0.2">
      <c r="A185" s="2"/>
      <c r="B185" s="2"/>
      <c r="C185" s="2"/>
      <c r="D185" s="2"/>
      <c r="E185" s="2"/>
      <c r="F185" s="222"/>
      <c r="G185" s="223"/>
      <c r="H185" s="2"/>
    </row>
    <row r="186" spans="1:8" x14ac:dyDescent="0.2">
      <c r="A186" s="2"/>
      <c r="B186" s="2"/>
      <c r="C186" s="2"/>
      <c r="D186" s="2"/>
      <c r="E186" s="2"/>
      <c r="F186" s="222"/>
      <c r="G186" s="223"/>
      <c r="H186" s="2"/>
    </row>
    <row r="187" spans="1:8" x14ac:dyDescent="0.2">
      <c r="A187" s="2"/>
      <c r="B187" s="2"/>
      <c r="C187" s="2"/>
      <c r="D187" s="2"/>
      <c r="E187" s="2"/>
      <c r="F187" s="222"/>
      <c r="G187" s="223"/>
      <c r="H187" s="2"/>
    </row>
    <row r="188" spans="1:8" x14ac:dyDescent="0.2">
      <c r="A188" s="2"/>
      <c r="B188" s="2"/>
      <c r="C188" s="2"/>
      <c r="D188" s="2"/>
      <c r="E188" s="2"/>
      <c r="F188" s="222"/>
      <c r="G188" s="223"/>
      <c r="H188" s="2"/>
    </row>
    <row r="189" spans="1:8" x14ac:dyDescent="0.2">
      <c r="A189" s="2"/>
      <c r="B189" s="2"/>
      <c r="C189" s="2"/>
      <c r="D189" s="2"/>
      <c r="E189" s="2"/>
      <c r="F189" s="222"/>
      <c r="G189" s="223"/>
      <c r="H189" s="2"/>
    </row>
    <row r="190" spans="1:8" x14ac:dyDescent="0.2">
      <c r="A190" s="2"/>
      <c r="B190" s="2"/>
      <c r="C190" s="2"/>
      <c r="D190" s="2"/>
      <c r="E190" s="2"/>
      <c r="F190" s="222"/>
      <c r="G190" s="223"/>
      <c r="H190" s="2"/>
    </row>
    <row r="191" spans="1:8" x14ac:dyDescent="0.2">
      <c r="A191" s="2"/>
      <c r="B191" s="2"/>
      <c r="C191" s="2"/>
      <c r="D191" s="2"/>
      <c r="E191" s="2"/>
      <c r="F191" s="222"/>
      <c r="G191" s="223"/>
      <c r="H191" s="2"/>
    </row>
    <row r="192" spans="1:8" x14ac:dyDescent="0.2">
      <c r="A192" s="2"/>
      <c r="B192" s="2"/>
      <c r="C192" s="2"/>
      <c r="D192" s="2"/>
      <c r="E192" s="2"/>
      <c r="F192" s="222"/>
      <c r="G192" s="223"/>
      <c r="H192" s="2"/>
    </row>
    <row r="193" spans="1:8" x14ac:dyDescent="0.2">
      <c r="A193" s="2"/>
      <c r="B193" s="2"/>
      <c r="C193" s="2"/>
      <c r="D193" s="2"/>
      <c r="E193" s="2"/>
      <c r="F193" s="222"/>
      <c r="G193" s="223"/>
      <c r="H193" s="2"/>
    </row>
    <row r="194" spans="1:8" x14ac:dyDescent="0.2">
      <c r="A194" s="2"/>
      <c r="B194" s="2"/>
      <c r="C194" s="2"/>
      <c r="D194" s="2"/>
      <c r="E194" s="2"/>
      <c r="F194" s="222"/>
      <c r="G194" s="223"/>
      <c r="H194" s="2"/>
    </row>
    <row r="195" spans="1:8" x14ac:dyDescent="0.2">
      <c r="A195" s="2"/>
      <c r="B195" s="2"/>
      <c r="C195" s="2"/>
      <c r="D195" s="2"/>
      <c r="E195" s="2"/>
      <c r="F195" s="222"/>
      <c r="G195" s="223"/>
      <c r="H195" s="2"/>
    </row>
    <row r="196" spans="1:8" x14ac:dyDescent="0.2">
      <c r="A196" s="2"/>
      <c r="B196" s="2"/>
      <c r="C196" s="2"/>
      <c r="D196" s="2"/>
      <c r="E196" s="2"/>
      <c r="F196" s="222"/>
      <c r="G196" s="223"/>
      <c r="H196" s="2"/>
    </row>
    <row r="197" spans="1:8" x14ac:dyDescent="0.2">
      <c r="A197" s="2"/>
      <c r="B197" s="2"/>
      <c r="C197" s="2"/>
      <c r="D197" s="2"/>
      <c r="E197" s="2"/>
      <c r="F197" s="222"/>
      <c r="G197" s="223"/>
      <c r="H197" s="2"/>
    </row>
    <row r="198" spans="1:8" x14ac:dyDescent="0.2">
      <c r="A198" s="2"/>
      <c r="B198" s="2"/>
      <c r="C198" s="2"/>
      <c r="D198" s="2"/>
      <c r="E198" s="2"/>
      <c r="F198" s="222"/>
      <c r="G198" s="223"/>
      <c r="H198" s="2"/>
    </row>
    <row r="199" spans="1:8" x14ac:dyDescent="0.2">
      <c r="A199" s="2"/>
      <c r="B199" s="2"/>
      <c r="C199" s="2"/>
      <c r="D199" s="2"/>
      <c r="E199" s="2"/>
      <c r="F199" s="222"/>
      <c r="G199" s="223"/>
      <c r="H199" s="2"/>
    </row>
    <row r="200" spans="1:8" x14ac:dyDescent="0.2">
      <c r="A200" s="2"/>
      <c r="B200" s="2"/>
      <c r="C200" s="2"/>
      <c r="D200" s="2"/>
      <c r="E200" s="2"/>
      <c r="F200" s="222"/>
      <c r="G200" s="223"/>
      <c r="H200" s="2"/>
    </row>
    <row r="201" spans="1:8" x14ac:dyDescent="0.2">
      <c r="A201" s="2"/>
      <c r="B201" s="2"/>
      <c r="C201" s="2"/>
      <c r="D201" s="2"/>
      <c r="E201" s="2"/>
      <c r="F201" s="222"/>
      <c r="G201" s="223"/>
      <c r="H201" s="2"/>
    </row>
    <row r="202" spans="1:8" x14ac:dyDescent="0.2">
      <c r="A202" s="2"/>
      <c r="B202" s="2"/>
      <c r="C202" s="2"/>
      <c r="D202" s="2"/>
      <c r="E202" s="2"/>
      <c r="F202" s="222"/>
      <c r="G202" s="223"/>
      <c r="H202" s="2"/>
    </row>
    <row r="203" spans="1:8" x14ac:dyDescent="0.2">
      <c r="A203" s="2"/>
      <c r="B203" s="2"/>
      <c r="C203" s="2"/>
      <c r="D203" s="2"/>
      <c r="E203" s="2"/>
      <c r="F203" s="222"/>
      <c r="G203" s="223"/>
      <c r="H203" s="2"/>
    </row>
    <row r="204" spans="1:8" x14ac:dyDescent="0.2">
      <c r="A204" s="2"/>
      <c r="B204" s="2"/>
      <c r="C204" s="2"/>
      <c r="D204" s="2"/>
      <c r="E204" s="2"/>
      <c r="F204" s="222"/>
      <c r="G204" s="223"/>
      <c r="H204" s="2"/>
    </row>
    <row r="205" spans="1:8" x14ac:dyDescent="0.2">
      <c r="A205" s="2"/>
      <c r="B205" s="2"/>
      <c r="C205" s="2"/>
      <c r="D205" s="2"/>
      <c r="E205" s="2"/>
      <c r="F205" s="222"/>
      <c r="G205" s="223"/>
      <c r="H205" s="2"/>
    </row>
    <row r="206" spans="1:8" x14ac:dyDescent="0.2">
      <c r="A206" s="2"/>
      <c r="B206" s="2"/>
      <c r="C206" s="2"/>
      <c r="D206" s="2"/>
      <c r="E206" s="2"/>
      <c r="F206" s="222"/>
      <c r="G206" s="223"/>
      <c r="H206" s="2"/>
    </row>
    <row r="207" spans="1:8" x14ac:dyDescent="0.2">
      <c r="A207" s="2"/>
      <c r="B207" s="2"/>
      <c r="C207" s="2"/>
      <c r="D207" s="2"/>
      <c r="E207" s="2"/>
      <c r="F207" s="222"/>
      <c r="G207" s="223"/>
      <c r="H207" s="2"/>
    </row>
    <row r="208" spans="1:8" x14ac:dyDescent="0.2">
      <c r="A208" s="2"/>
      <c r="B208" s="2"/>
      <c r="C208" s="2"/>
      <c r="D208" s="2"/>
      <c r="E208" s="2"/>
      <c r="F208" s="222"/>
      <c r="G208" s="223"/>
      <c r="H208" s="2"/>
    </row>
    <row r="209" spans="1:8" x14ac:dyDescent="0.2">
      <c r="A209" s="2"/>
      <c r="B209" s="2"/>
      <c r="C209" s="2"/>
      <c r="D209" s="2"/>
      <c r="E209" s="2"/>
      <c r="F209" s="222"/>
      <c r="G209" s="223"/>
      <c r="H209" s="2"/>
    </row>
    <row r="210" spans="1:8" x14ac:dyDescent="0.2">
      <c r="A210" s="2"/>
      <c r="B210" s="2"/>
      <c r="C210" s="2"/>
      <c r="D210" s="2"/>
      <c r="E210" s="2"/>
      <c r="F210" s="222"/>
      <c r="G210" s="223"/>
      <c r="H210" s="2"/>
    </row>
    <row r="211" spans="1:8" x14ac:dyDescent="0.2">
      <c r="A211" s="2"/>
      <c r="B211" s="2"/>
      <c r="C211" s="2"/>
      <c r="D211" s="2"/>
      <c r="E211" s="2"/>
      <c r="F211" s="222"/>
      <c r="G211" s="223"/>
      <c r="H211" s="2"/>
    </row>
    <row r="212" spans="1:8" x14ac:dyDescent="0.2">
      <c r="A212" s="2"/>
      <c r="B212" s="2"/>
      <c r="C212" s="2"/>
      <c r="D212" s="2"/>
      <c r="E212" s="2"/>
      <c r="F212" s="222"/>
      <c r="G212" s="223"/>
      <c r="H212" s="2"/>
    </row>
    <row r="213" spans="1:8" x14ac:dyDescent="0.2">
      <c r="A213" s="2"/>
      <c r="B213" s="2"/>
      <c r="C213" s="2"/>
      <c r="D213" s="2"/>
      <c r="E213" s="2"/>
      <c r="F213" s="222"/>
      <c r="G213" s="223"/>
      <c r="H213" s="2"/>
    </row>
    <row r="214" spans="1:8" x14ac:dyDescent="0.2">
      <c r="A214" s="2"/>
      <c r="B214" s="2"/>
      <c r="C214" s="2"/>
      <c r="D214" s="2"/>
      <c r="E214" s="2"/>
      <c r="F214" s="222"/>
      <c r="G214" s="223"/>
      <c r="H214" s="2"/>
    </row>
    <row r="215" spans="1:8" x14ac:dyDescent="0.2">
      <c r="A215" s="2"/>
      <c r="B215" s="2"/>
      <c r="C215" s="2"/>
      <c r="D215" s="2"/>
      <c r="E215" s="2"/>
      <c r="F215" s="222"/>
      <c r="G215" s="223"/>
      <c r="H215" s="2"/>
    </row>
    <row r="216" spans="1:8" x14ac:dyDescent="0.2">
      <c r="A216" s="2"/>
      <c r="B216" s="2"/>
      <c r="C216" s="2"/>
      <c r="D216" s="2"/>
      <c r="E216" s="2"/>
      <c r="F216" s="222"/>
      <c r="G216" s="223"/>
      <c r="H216" s="2"/>
    </row>
    <row r="217" spans="1:8" x14ac:dyDescent="0.2">
      <c r="A217" s="2"/>
      <c r="B217" s="2"/>
      <c r="C217" s="2"/>
      <c r="D217" s="2"/>
      <c r="E217" s="2"/>
      <c r="F217" s="222"/>
      <c r="G217" s="223"/>
      <c r="H217" s="2"/>
    </row>
    <row r="218" spans="1:8" x14ac:dyDescent="0.2">
      <c r="A218" s="2"/>
      <c r="B218" s="2"/>
      <c r="C218" s="2"/>
      <c r="D218" s="2"/>
      <c r="E218" s="2"/>
      <c r="F218" s="222"/>
      <c r="G218" s="223"/>
      <c r="H218" s="2"/>
    </row>
    <row r="219" spans="1:8" x14ac:dyDescent="0.2">
      <c r="A219" s="2"/>
      <c r="B219" s="2"/>
      <c r="C219" s="2"/>
      <c r="D219" s="2"/>
      <c r="E219" s="2"/>
      <c r="F219" s="222"/>
      <c r="G219" s="223"/>
      <c r="H219" s="2"/>
    </row>
    <row r="220" spans="1:8" x14ac:dyDescent="0.2">
      <c r="A220" s="2"/>
      <c r="B220" s="2"/>
      <c r="C220" s="2"/>
      <c r="D220" s="2"/>
      <c r="E220" s="2"/>
      <c r="F220" s="222"/>
      <c r="G220" s="223"/>
      <c r="H220" s="2"/>
    </row>
    <row r="221" spans="1:8" x14ac:dyDescent="0.2">
      <c r="A221" s="2"/>
      <c r="B221" s="2"/>
      <c r="C221" s="2"/>
      <c r="D221" s="2"/>
      <c r="E221" s="2"/>
      <c r="F221" s="222"/>
      <c r="G221" s="223"/>
      <c r="H221" s="2"/>
    </row>
    <row r="222" spans="1:8" x14ac:dyDescent="0.2">
      <c r="A222" s="2"/>
      <c r="B222" s="2"/>
      <c r="C222" s="2"/>
      <c r="D222" s="2"/>
      <c r="E222" s="2"/>
      <c r="F222" s="222"/>
      <c r="G222" s="223"/>
      <c r="H222" s="2"/>
    </row>
    <row r="223" spans="1:8" x14ac:dyDescent="0.2">
      <c r="A223" s="2"/>
      <c r="B223" s="2"/>
      <c r="C223" s="2"/>
      <c r="D223" s="2"/>
      <c r="E223" s="2"/>
      <c r="F223" s="222"/>
      <c r="G223" s="223"/>
      <c r="H223" s="2"/>
    </row>
    <row r="224" spans="1:8" x14ac:dyDescent="0.2">
      <c r="A224" s="2"/>
      <c r="B224" s="2"/>
      <c r="C224" s="2"/>
      <c r="D224" s="2"/>
      <c r="E224" s="2"/>
      <c r="F224" s="222"/>
      <c r="G224" s="223"/>
      <c r="H224" s="2"/>
    </row>
    <row r="225" spans="1:8" x14ac:dyDescent="0.2">
      <c r="A225" s="2"/>
      <c r="B225" s="2"/>
      <c r="C225" s="2"/>
      <c r="D225" s="2"/>
      <c r="E225" s="2"/>
      <c r="F225" s="222"/>
      <c r="G225" s="223"/>
      <c r="H225" s="2"/>
    </row>
    <row r="226" spans="1:8" x14ac:dyDescent="0.2">
      <c r="A226" s="2"/>
      <c r="B226" s="2"/>
      <c r="C226" s="2"/>
      <c r="D226" s="2"/>
      <c r="E226" s="2"/>
      <c r="F226" s="222"/>
      <c r="G226" s="223"/>
      <c r="H226" s="2"/>
    </row>
    <row r="227" spans="1:8" x14ac:dyDescent="0.2">
      <c r="A227" s="2"/>
      <c r="B227" s="2"/>
      <c r="C227" s="2"/>
      <c r="D227" s="2"/>
      <c r="E227" s="2"/>
      <c r="F227" s="222"/>
      <c r="G227" s="223"/>
      <c r="H227" s="2"/>
    </row>
    <row r="228" spans="1:8" x14ac:dyDescent="0.2">
      <c r="A228" s="2"/>
      <c r="B228" s="2"/>
      <c r="C228" s="2"/>
      <c r="D228" s="2"/>
      <c r="E228" s="2"/>
      <c r="F228" s="222"/>
      <c r="G228" s="223"/>
      <c r="H228" s="2"/>
    </row>
    <row r="229" spans="1:8" x14ac:dyDescent="0.2">
      <c r="A229" s="2"/>
      <c r="B229" s="2"/>
      <c r="C229" s="2"/>
      <c r="D229" s="2"/>
      <c r="E229" s="2"/>
      <c r="F229" s="222"/>
      <c r="G229" s="223"/>
      <c r="H229" s="2"/>
    </row>
    <row r="230" spans="1:8" x14ac:dyDescent="0.2">
      <c r="A230" s="2"/>
      <c r="B230" s="2"/>
      <c r="C230" s="2"/>
      <c r="D230" s="2"/>
      <c r="E230" s="2"/>
      <c r="F230" s="222"/>
      <c r="G230" s="223"/>
      <c r="H230" s="2"/>
    </row>
    <row r="231" spans="1:8" x14ac:dyDescent="0.2">
      <c r="A231" s="2"/>
      <c r="B231" s="2"/>
      <c r="C231" s="2"/>
      <c r="D231" s="2"/>
      <c r="E231" s="2"/>
      <c r="F231" s="222"/>
      <c r="G231" s="223"/>
      <c r="H231" s="2"/>
    </row>
    <row r="232" spans="1:8" x14ac:dyDescent="0.2">
      <c r="A232" s="2"/>
      <c r="B232" s="2"/>
      <c r="C232" s="2"/>
      <c r="D232" s="2"/>
      <c r="E232" s="2"/>
      <c r="F232" s="222"/>
      <c r="G232" s="223"/>
      <c r="H232" s="2"/>
    </row>
    <row r="233" spans="1:8" x14ac:dyDescent="0.2">
      <c r="A233" s="2"/>
      <c r="B233" s="2"/>
      <c r="C233" s="2"/>
      <c r="D233" s="2"/>
      <c r="E233" s="2"/>
      <c r="F233" s="222"/>
      <c r="G233" s="223"/>
      <c r="H233" s="2"/>
    </row>
    <row r="234" spans="1:8" x14ac:dyDescent="0.2">
      <c r="A234" s="2"/>
      <c r="B234" s="2"/>
      <c r="C234" s="2"/>
      <c r="D234" s="2"/>
      <c r="E234" s="2"/>
      <c r="F234" s="222"/>
      <c r="G234" s="223"/>
      <c r="H234" s="2"/>
    </row>
    <row r="235" spans="1:8" x14ac:dyDescent="0.2">
      <c r="A235" s="2"/>
      <c r="B235" s="2"/>
      <c r="C235" s="2"/>
      <c r="D235" s="2"/>
      <c r="E235" s="2"/>
      <c r="F235" s="222"/>
      <c r="G235" s="223"/>
      <c r="H235" s="2"/>
    </row>
    <row r="236" spans="1:8" x14ac:dyDescent="0.2">
      <c r="A236" s="2"/>
      <c r="B236" s="2"/>
      <c r="C236" s="2"/>
      <c r="D236" s="2"/>
      <c r="E236" s="2"/>
      <c r="F236" s="222"/>
      <c r="G236" s="223"/>
      <c r="H236" s="2"/>
    </row>
    <row r="237" spans="1:8" x14ac:dyDescent="0.2">
      <c r="A237" s="2"/>
      <c r="B237" s="2"/>
      <c r="C237" s="2"/>
      <c r="D237" s="2"/>
      <c r="E237" s="2"/>
      <c r="F237" s="222"/>
      <c r="G237" s="223"/>
      <c r="H237" s="2"/>
    </row>
    <row r="238" spans="1:8" x14ac:dyDescent="0.2">
      <c r="A238" s="2"/>
      <c r="B238" s="2"/>
      <c r="C238" s="2"/>
      <c r="D238" s="2"/>
      <c r="E238" s="2"/>
      <c r="F238" s="222"/>
      <c r="G238" s="223"/>
      <c r="H238" s="2"/>
    </row>
    <row r="239" spans="1:8" x14ac:dyDescent="0.2">
      <c r="A239" s="2"/>
      <c r="B239" s="2"/>
      <c r="C239" s="2"/>
      <c r="D239" s="2"/>
      <c r="E239" s="2"/>
      <c r="F239" s="222"/>
      <c r="G239" s="223"/>
      <c r="H239" s="2"/>
    </row>
    <row r="240" spans="1:8" x14ac:dyDescent="0.2">
      <c r="A240" s="2"/>
      <c r="B240" s="2"/>
      <c r="C240" s="2"/>
      <c r="D240" s="2"/>
      <c r="E240" s="2"/>
      <c r="F240" s="222"/>
      <c r="G240" s="223"/>
      <c r="H240" s="2"/>
    </row>
    <row r="241" spans="1:8" x14ac:dyDescent="0.2">
      <c r="A241" s="2"/>
      <c r="B241" s="2"/>
      <c r="C241" s="2"/>
      <c r="D241" s="2"/>
      <c r="E241" s="2"/>
      <c r="F241" s="222"/>
      <c r="G241" s="223"/>
      <c r="H241" s="2"/>
    </row>
    <row r="242" spans="1:8" x14ac:dyDescent="0.2">
      <c r="A242" s="2"/>
      <c r="B242" s="2"/>
      <c r="C242" s="2"/>
      <c r="D242" s="2"/>
      <c r="E242" s="2"/>
      <c r="F242" s="222"/>
      <c r="G242" s="223"/>
      <c r="H242" s="2"/>
    </row>
    <row r="243" spans="1:8" x14ac:dyDescent="0.2">
      <c r="A243" s="2"/>
      <c r="B243" s="2"/>
      <c r="C243" s="2"/>
      <c r="D243" s="2"/>
      <c r="E243" s="2"/>
      <c r="F243" s="222"/>
      <c r="G243" s="223"/>
      <c r="H243" s="2"/>
    </row>
    <row r="244" spans="1:8" x14ac:dyDescent="0.2">
      <c r="A244" s="2"/>
      <c r="B244" s="2"/>
      <c r="C244" s="2"/>
      <c r="D244" s="2"/>
      <c r="E244" s="2"/>
      <c r="F244" s="222"/>
      <c r="G244" s="223"/>
      <c r="H244" s="2"/>
    </row>
    <row r="245" spans="1:8" x14ac:dyDescent="0.2">
      <c r="A245" s="2"/>
      <c r="B245" s="2"/>
      <c r="C245" s="2"/>
      <c r="D245" s="2"/>
      <c r="E245" s="2"/>
      <c r="F245" s="222"/>
      <c r="G245" s="223"/>
      <c r="H245" s="2"/>
    </row>
    <row r="246" spans="1:8" x14ac:dyDescent="0.2">
      <c r="A246" s="2"/>
      <c r="B246" s="2"/>
      <c r="C246" s="2"/>
      <c r="D246" s="2"/>
      <c r="E246" s="2"/>
      <c r="F246" s="222"/>
      <c r="G246" s="223"/>
      <c r="H246" s="2"/>
    </row>
    <row r="247" spans="1:8" x14ac:dyDescent="0.2">
      <c r="A247" s="2"/>
      <c r="B247" s="2"/>
      <c r="C247" s="2"/>
      <c r="D247" s="2"/>
      <c r="E247" s="2"/>
      <c r="F247" s="222"/>
      <c r="G247" s="223"/>
      <c r="H247" s="2"/>
    </row>
    <row r="248" spans="1:8" x14ac:dyDescent="0.2">
      <c r="A248" s="2"/>
      <c r="B248" s="2"/>
      <c r="C248" s="2"/>
      <c r="D248" s="2"/>
      <c r="E248" s="2"/>
      <c r="F248" s="222"/>
      <c r="G248" s="223"/>
      <c r="H248" s="2"/>
    </row>
    <row r="249" spans="1:8" x14ac:dyDescent="0.2">
      <c r="A249" s="2"/>
      <c r="B249" s="2"/>
      <c r="C249" s="2"/>
      <c r="D249" s="2"/>
      <c r="E249" s="2"/>
      <c r="F249" s="222"/>
      <c r="G249" s="223"/>
      <c r="H249" s="2"/>
    </row>
    <row r="250" spans="1:8" x14ac:dyDescent="0.2">
      <c r="A250" s="2"/>
      <c r="B250" s="2"/>
      <c r="C250" s="2"/>
      <c r="D250" s="2"/>
      <c r="E250" s="2"/>
      <c r="F250" s="222"/>
      <c r="G250" s="223"/>
      <c r="H250" s="2"/>
    </row>
    <row r="251" spans="1:8" x14ac:dyDescent="0.2">
      <c r="A251" s="2"/>
      <c r="B251" s="2"/>
      <c r="C251" s="2"/>
      <c r="D251" s="2"/>
      <c r="E251" s="2"/>
      <c r="F251" s="222"/>
      <c r="G251" s="223"/>
      <c r="H251" s="2"/>
    </row>
    <row r="252" spans="1:8" x14ac:dyDescent="0.2">
      <c r="A252" s="2"/>
      <c r="B252" s="2"/>
      <c r="C252" s="2"/>
      <c r="D252" s="2"/>
      <c r="E252" s="2"/>
      <c r="F252" s="222"/>
      <c r="G252" s="223"/>
      <c r="H252" s="2"/>
    </row>
    <row r="253" spans="1:8" x14ac:dyDescent="0.2">
      <c r="A253" s="2"/>
      <c r="B253" s="2"/>
      <c r="C253" s="2"/>
      <c r="D253" s="2"/>
      <c r="E253" s="2"/>
      <c r="F253" s="222"/>
      <c r="G253" s="223"/>
      <c r="H253" s="2"/>
    </row>
    <row r="254" spans="1:8" x14ac:dyDescent="0.2">
      <c r="A254" s="2"/>
      <c r="B254" s="2"/>
      <c r="C254" s="2"/>
      <c r="D254" s="2"/>
      <c r="E254" s="2"/>
      <c r="F254" s="222"/>
      <c r="G254" s="223"/>
      <c r="H254" s="2"/>
    </row>
    <row r="255" spans="1:8" x14ac:dyDescent="0.2">
      <c r="A255" s="2"/>
      <c r="B255" s="2"/>
      <c r="C255" s="2"/>
      <c r="D255" s="2"/>
      <c r="E255" s="2"/>
      <c r="F255" s="222"/>
      <c r="G255" s="223"/>
      <c r="H255" s="2"/>
    </row>
    <row r="256" spans="1:8" x14ac:dyDescent="0.2">
      <c r="A256" s="2"/>
      <c r="B256" s="2"/>
      <c r="C256" s="2"/>
      <c r="D256" s="2"/>
      <c r="E256" s="2"/>
      <c r="F256" s="222"/>
      <c r="G256" s="223"/>
      <c r="H256" s="2"/>
    </row>
    <row r="257" spans="1:8" x14ac:dyDescent="0.2">
      <c r="A257" s="2"/>
      <c r="B257" s="2"/>
      <c r="C257" s="2"/>
      <c r="D257" s="2"/>
      <c r="E257" s="2"/>
      <c r="F257" s="222"/>
      <c r="G257" s="223"/>
      <c r="H257" s="2"/>
    </row>
    <row r="258" spans="1:8" x14ac:dyDescent="0.2">
      <c r="A258" s="2"/>
      <c r="B258" s="2"/>
      <c r="C258" s="2"/>
      <c r="D258" s="2"/>
      <c r="E258" s="2"/>
      <c r="F258" s="222"/>
      <c r="G258" s="223"/>
      <c r="H258" s="2"/>
    </row>
    <row r="259" spans="1:8" x14ac:dyDescent="0.2">
      <c r="A259" s="2"/>
      <c r="B259" s="2"/>
      <c r="C259" s="2"/>
      <c r="D259" s="2"/>
      <c r="E259" s="2"/>
      <c r="F259" s="222"/>
      <c r="G259" s="223"/>
      <c r="H259" s="2"/>
    </row>
    <row r="260" spans="1:8" x14ac:dyDescent="0.2">
      <c r="A260" s="2"/>
      <c r="B260" s="2"/>
      <c r="C260" s="2"/>
      <c r="D260" s="2"/>
      <c r="E260" s="2"/>
      <c r="F260" s="222"/>
      <c r="G260" s="223"/>
      <c r="H260" s="2"/>
    </row>
    <row r="261" spans="1:8" x14ac:dyDescent="0.2">
      <c r="A261" s="2"/>
      <c r="B261" s="2"/>
      <c r="C261" s="2"/>
      <c r="D261" s="2"/>
      <c r="E261" s="2"/>
      <c r="F261" s="222"/>
      <c r="G261" s="223"/>
      <c r="H261" s="2"/>
    </row>
    <row r="262" spans="1:8" x14ac:dyDescent="0.2">
      <c r="A262" s="2"/>
      <c r="B262" s="2"/>
      <c r="C262" s="2"/>
      <c r="D262" s="2"/>
      <c r="E262" s="2"/>
      <c r="F262" s="222"/>
      <c r="G262" s="223"/>
      <c r="H262" s="2"/>
    </row>
    <row r="263" spans="1:8" x14ac:dyDescent="0.2">
      <c r="A263" s="2"/>
      <c r="B263" s="2"/>
      <c r="C263" s="2"/>
      <c r="D263" s="2"/>
      <c r="E263" s="2"/>
      <c r="F263" s="222"/>
      <c r="G263" s="223"/>
      <c r="H263" s="2"/>
    </row>
    <row r="264" spans="1:8" x14ac:dyDescent="0.2">
      <c r="A264" s="2"/>
      <c r="B264" s="2"/>
      <c r="C264" s="2"/>
      <c r="D264" s="2"/>
      <c r="E264" s="2"/>
      <c r="F264" s="222"/>
      <c r="G264" s="223"/>
      <c r="H264" s="2"/>
    </row>
    <row r="265" spans="1:8" x14ac:dyDescent="0.2">
      <c r="A265" s="2"/>
      <c r="B265" s="2"/>
      <c r="C265" s="2"/>
      <c r="D265" s="2"/>
      <c r="E265" s="2"/>
      <c r="F265" s="222"/>
      <c r="G265" s="223"/>
      <c r="H265" s="2"/>
    </row>
    <row r="266" spans="1:8" x14ac:dyDescent="0.2">
      <c r="A266" s="2"/>
      <c r="B266" s="2"/>
      <c r="C266" s="2"/>
      <c r="D266" s="2"/>
      <c r="E266" s="2"/>
      <c r="F266" s="222"/>
      <c r="G266" s="223"/>
      <c r="H266" s="2"/>
    </row>
    <row r="267" spans="1:8" x14ac:dyDescent="0.2">
      <c r="A267" s="2"/>
      <c r="B267" s="2"/>
      <c r="C267" s="2"/>
      <c r="D267" s="2"/>
      <c r="E267" s="2"/>
      <c r="F267" s="222"/>
      <c r="G267" s="223"/>
      <c r="H267" s="2"/>
    </row>
    <row r="268" spans="1:8" x14ac:dyDescent="0.2">
      <c r="A268" s="2"/>
      <c r="B268" s="2"/>
      <c r="C268" s="2"/>
      <c r="D268" s="2"/>
      <c r="E268" s="2"/>
      <c r="F268" s="222"/>
      <c r="G268" s="223"/>
      <c r="H268" s="2"/>
    </row>
    <row r="269" spans="1:8" x14ac:dyDescent="0.2">
      <c r="A269" s="2"/>
      <c r="B269" s="2"/>
      <c r="C269" s="2"/>
      <c r="D269" s="2"/>
      <c r="E269" s="2"/>
      <c r="F269" s="222"/>
      <c r="G269" s="223"/>
      <c r="H269" s="2"/>
    </row>
    <row r="270" spans="1:8" x14ac:dyDescent="0.2">
      <c r="A270" s="2"/>
      <c r="B270" s="2"/>
      <c r="C270" s="2"/>
      <c r="D270" s="2"/>
      <c r="E270" s="2"/>
      <c r="F270" s="222"/>
      <c r="G270" s="223"/>
      <c r="H270" s="2"/>
    </row>
    <row r="271" spans="1:8" x14ac:dyDescent="0.2">
      <c r="A271" s="2"/>
      <c r="B271" s="2"/>
      <c r="C271" s="2"/>
      <c r="D271" s="2"/>
      <c r="E271" s="2"/>
      <c r="F271" s="222"/>
      <c r="G271" s="223"/>
      <c r="H271" s="2"/>
    </row>
    <row r="272" spans="1:8" x14ac:dyDescent="0.2">
      <c r="A272" s="2"/>
      <c r="B272" s="2"/>
      <c r="C272" s="2"/>
      <c r="D272" s="2"/>
      <c r="E272" s="2"/>
      <c r="F272" s="222"/>
      <c r="G272" s="223"/>
      <c r="H272" s="2"/>
    </row>
    <row r="273" spans="1:8" x14ac:dyDescent="0.2">
      <c r="A273" s="2"/>
      <c r="B273" s="2"/>
      <c r="C273" s="2"/>
      <c r="D273" s="2"/>
      <c r="E273" s="2"/>
      <c r="F273" s="222"/>
      <c r="G273" s="223"/>
      <c r="H273" s="2"/>
    </row>
    <row r="274" spans="1:8" x14ac:dyDescent="0.2">
      <c r="A274" s="2"/>
      <c r="B274" s="2"/>
      <c r="C274" s="2"/>
      <c r="D274" s="2"/>
      <c r="E274" s="2"/>
      <c r="F274" s="222"/>
      <c r="G274" s="223"/>
      <c r="H274" s="2"/>
    </row>
    <row r="275" spans="1:8" x14ac:dyDescent="0.2">
      <c r="A275" s="2"/>
      <c r="B275" s="2"/>
      <c r="C275" s="2"/>
      <c r="D275" s="2"/>
      <c r="E275" s="2"/>
      <c r="F275" s="222"/>
      <c r="G275" s="223"/>
      <c r="H275" s="2"/>
    </row>
    <row r="276" spans="1:8" x14ac:dyDescent="0.2">
      <c r="A276" s="2"/>
      <c r="B276" s="2"/>
      <c r="C276" s="2"/>
      <c r="D276" s="2"/>
      <c r="E276" s="2"/>
      <c r="F276" s="222"/>
      <c r="G276" s="223"/>
      <c r="H276" s="2"/>
    </row>
    <row r="277" spans="1:8" x14ac:dyDescent="0.2">
      <c r="A277" s="2"/>
      <c r="B277" s="2"/>
      <c r="C277" s="2"/>
      <c r="D277" s="2"/>
      <c r="E277" s="2"/>
      <c r="F277" s="222"/>
      <c r="G277" s="223"/>
      <c r="H277" s="2"/>
    </row>
    <row r="278" spans="1:8" x14ac:dyDescent="0.2">
      <c r="A278" s="2"/>
      <c r="B278" s="2"/>
      <c r="C278" s="2"/>
      <c r="D278" s="2"/>
      <c r="E278" s="2"/>
      <c r="F278" s="222"/>
      <c r="G278" s="223"/>
      <c r="H278" s="2"/>
    </row>
    <row r="279" spans="1:8" x14ac:dyDescent="0.2">
      <c r="A279" s="2"/>
      <c r="B279" s="2"/>
      <c r="C279" s="2"/>
      <c r="D279" s="2"/>
      <c r="E279" s="2"/>
      <c r="F279" s="222"/>
      <c r="G279" s="223"/>
      <c r="H279" s="2"/>
    </row>
    <row r="280" spans="1:8" x14ac:dyDescent="0.2">
      <c r="A280" s="2"/>
      <c r="B280" s="2"/>
      <c r="C280" s="2"/>
      <c r="D280" s="2"/>
      <c r="E280" s="2"/>
      <c r="F280" s="222"/>
      <c r="G280" s="223"/>
      <c r="H280" s="2"/>
    </row>
    <row r="281" spans="1:8" x14ac:dyDescent="0.2">
      <c r="A281" s="2"/>
      <c r="B281" s="2"/>
      <c r="C281" s="2"/>
      <c r="D281" s="2"/>
      <c r="E281" s="2"/>
      <c r="F281" s="222"/>
      <c r="G281" s="223"/>
      <c r="H281" s="2"/>
    </row>
    <row r="282" spans="1:8" x14ac:dyDescent="0.2">
      <c r="A282" s="2"/>
      <c r="B282" s="2"/>
      <c r="C282" s="2"/>
      <c r="D282" s="2"/>
      <c r="E282" s="2"/>
      <c r="F282" s="222"/>
      <c r="G282" s="223"/>
      <c r="H282" s="2"/>
    </row>
    <row r="283" spans="1:8" x14ac:dyDescent="0.2">
      <c r="A283" s="2"/>
      <c r="B283" s="2"/>
      <c r="C283" s="2"/>
      <c r="D283" s="2"/>
      <c r="E283" s="2"/>
      <c r="F283" s="222"/>
      <c r="G283" s="223"/>
      <c r="H283" s="2"/>
    </row>
    <row r="284" spans="1:8" x14ac:dyDescent="0.2">
      <c r="A284" s="2"/>
      <c r="B284" s="2"/>
      <c r="C284" s="2"/>
      <c r="D284" s="2"/>
      <c r="E284" s="2"/>
      <c r="F284" s="222"/>
      <c r="G284" s="223"/>
      <c r="H284" s="2"/>
    </row>
    <row r="285" spans="1:8" x14ac:dyDescent="0.2">
      <c r="A285" s="2"/>
      <c r="B285" s="2"/>
      <c r="C285" s="2"/>
      <c r="D285" s="2"/>
      <c r="E285" s="2"/>
      <c r="F285" s="222"/>
      <c r="G285" s="223"/>
      <c r="H285" s="2"/>
    </row>
    <row r="286" spans="1:8" x14ac:dyDescent="0.2">
      <c r="A286" s="2"/>
      <c r="B286" s="2"/>
      <c r="C286" s="2"/>
      <c r="D286" s="2"/>
      <c r="E286" s="2"/>
      <c r="F286" s="222"/>
      <c r="G286" s="223"/>
      <c r="H286" s="2"/>
    </row>
    <row r="287" spans="1:8" x14ac:dyDescent="0.2">
      <c r="A287" s="2"/>
      <c r="B287" s="2"/>
      <c r="C287" s="2"/>
      <c r="D287" s="2"/>
      <c r="E287" s="2"/>
      <c r="F287" s="222"/>
      <c r="G287" s="223"/>
      <c r="H287" s="2"/>
    </row>
    <row r="288" spans="1:8" x14ac:dyDescent="0.2">
      <c r="A288" s="2"/>
      <c r="B288" s="2"/>
      <c r="C288" s="2"/>
      <c r="D288" s="2"/>
      <c r="E288" s="2"/>
      <c r="F288" s="222"/>
      <c r="G288" s="223"/>
      <c r="H288" s="2"/>
    </row>
    <row r="289" spans="1:8" x14ac:dyDescent="0.2">
      <c r="A289" s="2"/>
      <c r="B289" s="2"/>
      <c r="C289" s="2"/>
      <c r="D289" s="2"/>
      <c r="E289" s="2"/>
      <c r="F289" s="222"/>
      <c r="G289" s="223"/>
      <c r="H289" s="2"/>
    </row>
    <row r="290" spans="1:8" x14ac:dyDescent="0.2">
      <c r="A290" s="2"/>
      <c r="B290" s="2"/>
      <c r="C290" s="2"/>
      <c r="D290" s="2"/>
      <c r="E290" s="2"/>
      <c r="F290" s="222"/>
      <c r="G290" s="223"/>
      <c r="H290" s="2"/>
    </row>
    <row r="291" spans="1:8" x14ac:dyDescent="0.2">
      <c r="A291" s="2"/>
      <c r="B291" s="2"/>
      <c r="C291" s="2"/>
      <c r="D291" s="2"/>
      <c r="E291" s="2"/>
      <c r="F291" s="222"/>
      <c r="G291" s="223"/>
      <c r="H291" s="2"/>
    </row>
    <row r="292" spans="1:8" x14ac:dyDescent="0.2">
      <c r="A292" s="2"/>
      <c r="B292" s="2"/>
      <c r="C292" s="2"/>
      <c r="D292" s="2"/>
      <c r="E292" s="2"/>
      <c r="F292" s="222"/>
      <c r="G292" s="223"/>
      <c r="H292" s="2"/>
    </row>
    <row r="293" spans="1:8" x14ac:dyDescent="0.2">
      <c r="A293" s="2"/>
      <c r="B293" s="2"/>
      <c r="C293" s="2"/>
      <c r="D293" s="2"/>
      <c r="E293" s="2"/>
      <c r="F293" s="222"/>
      <c r="G293" s="223"/>
      <c r="H293" s="2"/>
    </row>
    <row r="294" spans="1:8" x14ac:dyDescent="0.2">
      <c r="A294" s="2"/>
      <c r="B294" s="2"/>
      <c r="C294" s="2"/>
      <c r="D294" s="2"/>
      <c r="E294" s="2"/>
      <c r="F294" s="222"/>
      <c r="G294" s="223"/>
      <c r="H294" s="2"/>
    </row>
    <row r="295" spans="1:8" x14ac:dyDescent="0.2">
      <c r="A295" s="2"/>
      <c r="B295" s="2"/>
      <c r="C295" s="2"/>
      <c r="D295" s="2"/>
      <c r="E295" s="2"/>
      <c r="F295" s="222"/>
      <c r="G295" s="223"/>
      <c r="H295" s="2"/>
    </row>
    <row r="296" spans="1:8" x14ac:dyDescent="0.2">
      <c r="A296" s="2"/>
      <c r="B296" s="2"/>
      <c r="C296" s="2"/>
      <c r="D296" s="2"/>
      <c r="E296" s="2"/>
      <c r="F296" s="222"/>
      <c r="G296" s="223"/>
      <c r="H296" s="2"/>
    </row>
    <row r="297" spans="1:8" x14ac:dyDescent="0.2">
      <c r="A297" s="2"/>
      <c r="B297" s="2"/>
      <c r="C297" s="2"/>
      <c r="D297" s="2"/>
      <c r="E297" s="2"/>
      <c r="F297" s="222"/>
      <c r="G297" s="223"/>
      <c r="H297" s="2"/>
    </row>
    <row r="298" spans="1:8" x14ac:dyDescent="0.2">
      <c r="A298" s="2"/>
      <c r="B298" s="2"/>
      <c r="C298" s="2"/>
      <c r="D298" s="2"/>
      <c r="E298" s="2"/>
      <c r="F298" s="222"/>
      <c r="G298" s="223"/>
      <c r="H298" s="2"/>
    </row>
    <row r="299" spans="1:8" x14ac:dyDescent="0.2">
      <c r="A299" s="2"/>
      <c r="B299" s="2"/>
      <c r="C299" s="2"/>
      <c r="D299" s="2"/>
      <c r="E299" s="2"/>
      <c r="F299" s="222"/>
      <c r="G299" s="223"/>
      <c r="H299" s="2"/>
    </row>
    <row r="300" spans="1:8" x14ac:dyDescent="0.2">
      <c r="A300" s="2"/>
      <c r="B300" s="2"/>
      <c r="C300" s="2"/>
      <c r="D300" s="2"/>
      <c r="E300" s="2"/>
      <c r="F300" s="222"/>
      <c r="G300" s="223"/>
      <c r="H300" s="2"/>
    </row>
    <row r="301" spans="1:8" x14ac:dyDescent="0.2">
      <c r="A301" s="2"/>
      <c r="B301" s="2"/>
      <c r="C301" s="2"/>
      <c r="D301" s="2"/>
      <c r="E301" s="2"/>
      <c r="F301" s="222"/>
      <c r="G301" s="223"/>
      <c r="H301" s="2"/>
    </row>
    <row r="302" spans="1:8" x14ac:dyDescent="0.2">
      <c r="A302" s="2"/>
      <c r="B302" s="2"/>
      <c r="C302" s="2"/>
      <c r="D302" s="2"/>
      <c r="E302" s="2"/>
      <c r="F302" s="222"/>
      <c r="G302" s="223"/>
      <c r="H302" s="2"/>
    </row>
    <row r="303" spans="1:8" x14ac:dyDescent="0.2">
      <c r="A303" s="2"/>
      <c r="B303" s="2"/>
      <c r="C303" s="2"/>
      <c r="D303" s="2"/>
      <c r="E303" s="2"/>
      <c r="F303" s="222"/>
      <c r="G303" s="223"/>
      <c r="H303" s="2"/>
    </row>
    <row r="304" spans="1:8" x14ac:dyDescent="0.2">
      <c r="A304" s="2"/>
      <c r="B304" s="2"/>
      <c r="C304" s="2"/>
      <c r="D304" s="2"/>
      <c r="E304" s="2"/>
      <c r="F304" s="222"/>
      <c r="G304" s="223"/>
      <c r="H304" s="2"/>
    </row>
    <row r="305" spans="1:8" x14ac:dyDescent="0.2">
      <c r="A305" s="2"/>
      <c r="B305" s="2"/>
      <c r="C305" s="2"/>
      <c r="D305" s="2"/>
      <c r="E305" s="2"/>
      <c r="F305" s="222"/>
      <c r="G305" s="223"/>
      <c r="H305" s="2"/>
    </row>
    <row r="306" spans="1:8" x14ac:dyDescent="0.2">
      <c r="A306" s="2"/>
      <c r="B306" s="2"/>
      <c r="C306" s="2"/>
      <c r="D306" s="2"/>
      <c r="E306" s="2"/>
      <c r="F306" s="222"/>
      <c r="G306" s="223"/>
      <c r="H306" s="2"/>
    </row>
    <row r="307" spans="1:8" x14ac:dyDescent="0.2">
      <c r="A307" s="2"/>
      <c r="B307" s="2"/>
      <c r="C307" s="2"/>
      <c r="D307" s="2"/>
      <c r="E307" s="2"/>
      <c r="F307" s="222"/>
      <c r="G307" s="223"/>
      <c r="H307" s="2"/>
    </row>
    <row r="308" spans="1:8" x14ac:dyDescent="0.2">
      <c r="A308" s="2"/>
      <c r="B308" s="2"/>
      <c r="C308" s="2"/>
      <c r="D308" s="2"/>
      <c r="E308" s="2"/>
      <c r="F308" s="222"/>
      <c r="G308" s="223"/>
      <c r="H308" s="2"/>
    </row>
    <row r="309" spans="1:8" x14ac:dyDescent="0.2">
      <c r="A309" s="2"/>
      <c r="B309" s="2"/>
      <c r="C309" s="2"/>
      <c r="D309" s="2"/>
      <c r="E309" s="2"/>
      <c r="F309" s="222"/>
      <c r="G309" s="223"/>
      <c r="H309" s="2"/>
    </row>
    <row r="310" spans="1:8" x14ac:dyDescent="0.2">
      <c r="A310" s="2"/>
      <c r="B310" s="2"/>
      <c r="C310" s="2"/>
      <c r="D310" s="2"/>
      <c r="E310" s="2"/>
      <c r="F310" s="222"/>
      <c r="G310" s="223"/>
      <c r="H310" s="2"/>
    </row>
    <row r="311" spans="1:8" x14ac:dyDescent="0.2">
      <c r="A311" s="2"/>
      <c r="B311" s="2"/>
      <c r="C311" s="2"/>
      <c r="D311" s="2"/>
      <c r="E311" s="2"/>
      <c r="F311" s="222"/>
      <c r="G311" s="223"/>
      <c r="H311" s="2"/>
    </row>
    <row r="312" spans="1:8" x14ac:dyDescent="0.2">
      <c r="A312" s="2"/>
      <c r="B312" s="2"/>
      <c r="C312" s="2"/>
      <c r="D312" s="2"/>
      <c r="E312" s="2"/>
      <c r="F312" s="222"/>
      <c r="G312" s="223"/>
      <c r="H312" s="2"/>
    </row>
    <row r="313" spans="1:8" x14ac:dyDescent="0.2">
      <c r="A313" s="2"/>
      <c r="B313" s="2"/>
      <c r="C313" s="2"/>
      <c r="D313" s="2"/>
      <c r="E313" s="2"/>
      <c r="F313" s="222"/>
      <c r="G313" s="223"/>
      <c r="H313" s="2"/>
    </row>
    <row r="314" spans="1:8" x14ac:dyDescent="0.2">
      <c r="A314" s="2"/>
      <c r="B314" s="2"/>
      <c r="C314" s="2"/>
      <c r="D314" s="2"/>
      <c r="E314" s="2"/>
      <c r="F314" s="222"/>
      <c r="G314" s="223"/>
      <c r="H314" s="2"/>
    </row>
    <row r="315" spans="1:8" x14ac:dyDescent="0.2">
      <c r="A315" s="2"/>
      <c r="B315" s="2"/>
      <c r="C315" s="2"/>
      <c r="D315" s="2"/>
      <c r="E315" s="2"/>
      <c r="F315" s="222"/>
      <c r="G315" s="223"/>
      <c r="H315" s="2"/>
    </row>
    <row r="316" spans="1:8" x14ac:dyDescent="0.2">
      <c r="A316" s="2"/>
      <c r="B316" s="2"/>
      <c r="C316" s="2"/>
      <c r="D316" s="2"/>
      <c r="E316" s="2"/>
      <c r="F316" s="222"/>
      <c r="G316" s="223"/>
      <c r="H316" s="2"/>
    </row>
    <row r="317" spans="1:8" x14ac:dyDescent="0.2">
      <c r="A317" s="2"/>
      <c r="B317" s="2"/>
      <c r="C317" s="2"/>
      <c r="D317" s="2"/>
      <c r="E317" s="2"/>
      <c r="F317" s="222"/>
      <c r="G317" s="223"/>
      <c r="H317" s="2"/>
    </row>
    <row r="318" spans="1:8" x14ac:dyDescent="0.2">
      <c r="A318" s="2"/>
      <c r="B318" s="2"/>
      <c r="C318" s="2"/>
      <c r="D318" s="2"/>
      <c r="E318" s="2"/>
      <c r="F318" s="222"/>
      <c r="G318" s="223"/>
      <c r="H318" s="2"/>
    </row>
    <row r="319" spans="1:8" x14ac:dyDescent="0.2">
      <c r="A319" s="2"/>
      <c r="B319" s="2"/>
      <c r="C319" s="2"/>
      <c r="D319" s="2"/>
      <c r="E319" s="2"/>
      <c r="F319" s="222"/>
      <c r="G319" s="223"/>
      <c r="H319" s="2"/>
    </row>
    <row r="320" spans="1:8" x14ac:dyDescent="0.2">
      <c r="A320" s="2"/>
      <c r="B320" s="2"/>
      <c r="C320" s="2"/>
      <c r="D320" s="2"/>
      <c r="E320" s="2"/>
      <c r="F320" s="222"/>
      <c r="G320" s="223"/>
      <c r="H320" s="2"/>
    </row>
    <row r="321" spans="1:8" x14ac:dyDescent="0.2">
      <c r="A321" s="2"/>
      <c r="B321" s="2"/>
      <c r="C321" s="2"/>
      <c r="D321" s="2"/>
      <c r="E321" s="2"/>
      <c r="F321" s="222"/>
      <c r="G321" s="223"/>
      <c r="H321" s="2"/>
    </row>
    <row r="322" spans="1:8" x14ac:dyDescent="0.2">
      <c r="A322" s="2"/>
      <c r="B322" s="2"/>
      <c r="C322" s="2"/>
      <c r="D322" s="2"/>
      <c r="E322" s="2"/>
      <c r="F322" s="222"/>
      <c r="G322" s="223"/>
      <c r="H322" s="2"/>
    </row>
    <row r="323" spans="1:8" x14ac:dyDescent="0.2">
      <c r="A323" s="2"/>
      <c r="B323" s="2"/>
      <c r="C323" s="2"/>
      <c r="D323" s="2"/>
      <c r="E323" s="2"/>
      <c r="F323" s="222"/>
      <c r="G323" s="223"/>
      <c r="H323" s="2"/>
    </row>
    <row r="324" spans="1:8" x14ac:dyDescent="0.2">
      <c r="A324" s="2"/>
      <c r="B324" s="2"/>
      <c r="C324" s="2"/>
      <c r="D324" s="2"/>
      <c r="E324" s="2"/>
      <c r="F324" s="222"/>
      <c r="G324" s="223"/>
      <c r="H324" s="2"/>
    </row>
    <row r="325" spans="1:8" x14ac:dyDescent="0.2">
      <c r="A325" s="2"/>
      <c r="B325" s="2"/>
      <c r="C325" s="2"/>
      <c r="D325" s="2"/>
      <c r="E325" s="2"/>
      <c r="F325" s="222"/>
      <c r="G325" s="223"/>
      <c r="H325" s="2"/>
    </row>
    <row r="326" spans="1:8" x14ac:dyDescent="0.2">
      <c r="A326" s="2"/>
      <c r="B326" s="2"/>
      <c r="C326" s="2"/>
      <c r="D326" s="2"/>
      <c r="E326" s="2"/>
      <c r="F326" s="222"/>
      <c r="G326" s="223"/>
      <c r="H326" s="2"/>
    </row>
    <row r="327" spans="1:8" x14ac:dyDescent="0.2">
      <c r="A327" s="2"/>
      <c r="B327" s="2"/>
      <c r="C327" s="2"/>
      <c r="D327" s="2"/>
      <c r="E327" s="2"/>
      <c r="F327" s="222"/>
      <c r="G327" s="223"/>
      <c r="H327" s="2"/>
    </row>
    <row r="328" spans="1:8" x14ac:dyDescent="0.2">
      <c r="A328" s="2"/>
      <c r="B328" s="2"/>
      <c r="C328" s="2"/>
      <c r="D328" s="2"/>
      <c r="E328" s="2"/>
      <c r="F328" s="222"/>
      <c r="G328" s="223"/>
      <c r="H328" s="2"/>
    </row>
    <row r="329" spans="1:8" x14ac:dyDescent="0.2">
      <c r="A329" s="2"/>
      <c r="B329" s="2"/>
      <c r="C329" s="2"/>
      <c r="D329" s="2"/>
      <c r="E329" s="2"/>
      <c r="F329" s="222"/>
      <c r="G329" s="223"/>
      <c r="H329" s="2"/>
    </row>
    <row r="330" spans="1:8" x14ac:dyDescent="0.2">
      <c r="A330" s="2"/>
      <c r="B330" s="2"/>
      <c r="C330" s="2"/>
      <c r="D330" s="2"/>
      <c r="E330" s="2"/>
      <c r="F330" s="222"/>
      <c r="G330" s="223"/>
      <c r="H330" s="2"/>
    </row>
    <row r="331" spans="1:8" x14ac:dyDescent="0.2">
      <c r="A331" s="2"/>
      <c r="B331" s="2"/>
      <c r="C331" s="2"/>
      <c r="D331" s="2"/>
      <c r="E331" s="2"/>
      <c r="F331" s="222"/>
      <c r="G331" s="223"/>
      <c r="H331" s="2"/>
    </row>
    <row r="332" spans="1:8" x14ac:dyDescent="0.2">
      <c r="A332" s="2"/>
      <c r="B332" s="2"/>
      <c r="C332" s="2"/>
      <c r="D332" s="2"/>
      <c r="E332" s="2"/>
      <c r="F332" s="222"/>
      <c r="G332" s="223"/>
      <c r="H332" s="2"/>
    </row>
    <row r="333" spans="1:8" x14ac:dyDescent="0.2">
      <c r="A333" s="2"/>
      <c r="B333" s="2"/>
      <c r="C333" s="2"/>
      <c r="D333" s="2"/>
      <c r="E333" s="2"/>
      <c r="F333" s="222"/>
      <c r="G333" s="223"/>
      <c r="H333" s="2"/>
    </row>
    <row r="334" spans="1:8" x14ac:dyDescent="0.2">
      <c r="A334" s="2"/>
      <c r="B334" s="2"/>
      <c r="C334" s="2"/>
      <c r="D334" s="2"/>
      <c r="E334" s="2"/>
      <c r="F334" s="222"/>
      <c r="G334" s="223"/>
      <c r="H334" s="2"/>
    </row>
    <row r="335" spans="1:8" x14ac:dyDescent="0.2">
      <c r="A335" s="2"/>
      <c r="B335" s="2"/>
      <c r="C335" s="2"/>
      <c r="D335" s="2"/>
      <c r="E335" s="2"/>
      <c r="F335" s="222"/>
      <c r="G335" s="223"/>
      <c r="H335" s="2"/>
    </row>
    <row r="336" spans="1:8" x14ac:dyDescent="0.2">
      <c r="A336" s="2"/>
      <c r="B336" s="2"/>
      <c r="C336" s="2"/>
      <c r="D336" s="2"/>
      <c r="E336" s="2"/>
      <c r="F336" s="222"/>
      <c r="G336" s="223"/>
      <c r="H336" s="2"/>
    </row>
    <row r="337" spans="1:8" x14ac:dyDescent="0.2">
      <c r="A337" s="2"/>
      <c r="B337" s="2"/>
      <c r="C337" s="2"/>
      <c r="D337" s="2"/>
      <c r="E337" s="2"/>
      <c r="F337" s="222"/>
      <c r="G337" s="223"/>
      <c r="H337" s="2"/>
    </row>
    <row r="338" spans="1:8" x14ac:dyDescent="0.2">
      <c r="A338" s="2"/>
      <c r="B338" s="2"/>
      <c r="C338" s="2"/>
      <c r="D338" s="2"/>
      <c r="E338" s="2"/>
      <c r="F338" s="222"/>
      <c r="G338" s="223"/>
      <c r="H338" s="2"/>
    </row>
    <row r="339" spans="1:8" x14ac:dyDescent="0.2">
      <c r="A339" s="2"/>
      <c r="B339" s="2"/>
      <c r="C339" s="2"/>
      <c r="D339" s="2"/>
      <c r="E339" s="2"/>
      <c r="F339" s="222"/>
      <c r="G339" s="223"/>
      <c r="H339" s="2"/>
    </row>
    <row r="340" spans="1:8" x14ac:dyDescent="0.2">
      <c r="A340" s="2"/>
      <c r="B340" s="2"/>
      <c r="C340" s="2"/>
      <c r="D340" s="2"/>
      <c r="E340" s="2"/>
      <c r="F340" s="222"/>
      <c r="G340" s="223"/>
      <c r="H340" s="2"/>
    </row>
    <row r="341" spans="1:8" x14ac:dyDescent="0.2">
      <c r="A341" s="2"/>
      <c r="B341" s="2"/>
      <c r="C341" s="2"/>
      <c r="D341" s="2"/>
      <c r="E341" s="2"/>
      <c r="F341" s="222"/>
      <c r="G341" s="223"/>
      <c r="H341" s="2"/>
    </row>
    <row r="342" spans="1:8" x14ac:dyDescent="0.2">
      <c r="A342" s="2"/>
      <c r="B342" s="2"/>
      <c r="C342" s="2"/>
      <c r="D342" s="2"/>
      <c r="E342" s="2"/>
      <c r="F342" s="222"/>
      <c r="G342" s="223"/>
      <c r="H342" s="2"/>
    </row>
    <row r="343" spans="1:8" x14ac:dyDescent="0.2">
      <c r="A343" s="2"/>
      <c r="B343" s="2"/>
      <c r="C343" s="2"/>
      <c r="D343" s="2"/>
      <c r="E343" s="2"/>
      <c r="F343" s="222"/>
      <c r="G343" s="223"/>
      <c r="H343" s="2"/>
    </row>
    <row r="344" spans="1:8" x14ac:dyDescent="0.2">
      <c r="A344" s="2"/>
      <c r="B344" s="2"/>
      <c r="C344" s="2"/>
      <c r="D344" s="2"/>
      <c r="E344" s="2"/>
      <c r="F344" s="222"/>
      <c r="G344" s="223"/>
      <c r="H344" s="2"/>
    </row>
    <row r="345" spans="1:8" x14ac:dyDescent="0.2">
      <c r="A345" s="2"/>
      <c r="B345" s="2"/>
      <c r="C345" s="2"/>
      <c r="D345" s="2"/>
      <c r="E345" s="2"/>
      <c r="F345" s="222"/>
      <c r="G345" s="223"/>
      <c r="H345" s="2"/>
    </row>
    <row r="346" spans="1:8" x14ac:dyDescent="0.2">
      <c r="A346" s="2"/>
      <c r="B346" s="2"/>
      <c r="C346" s="2"/>
      <c r="D346" s="2"/>
      <c r="E346" s="2"/>
      <c r="F346" s="222"/>
      <c r="G346" s="223"/>
      <c r="H346" s="2"/>
    </row>
    <row r="347" spans="1:8" x14ac:dyDescent="0.2">
      <c r="A347" s="2"/>
      <c r="B347" s="2"/>
      <c r="C347" s="2"/>
      <c r="D347" s="2"/>
      <c r="E347" s="2"/>
      <c r="F347" s="222"/>
      <c r="G347" s="223"/>
      <c r="H347" s="2"/>
    </row>
    <row r="348" spans="1:8" x14ac:dyDescent="0.2">
      <c r="A348" s="2"/>
      <c r="B348" s="2"/>
      <c r="C348" s="2"/>
      <c r="D348" s="2"/>
      <c r="E348" s="2"/>
      <c r="F348" s="222"/>
      <c r="G348" s="223"/>
      <c r="H348" s="2"/>
    </row>
    <row r="349" spans="1:8" x14ac:dyDescent="0.2">
      <c r="A349" s="2"/>
      <c r="B349" s="2"/>
      <c r="C349" s="2"/>
      <c r="D349" s="2"/>
      <c r="E349" s="2"/>
      <c r="F349" s="222"/>
      <c r="G349" s="223"/>
      <c r="H349" s="2"/>
    </row>
    <row r="350" spans="1:8" x14ac:dyDescent="0.2">
      <c r="A350" s="2"/>
      <c r="B350" s="2"/>
      <c r="C350" s="2"/>
      <c r="D350" s="2"/>
      <c r="E350" s="2"/>
      <c r="F350" s="222"/>
      <c r="G350" s="223"/>
      <c r="H350" s="2"/>
    </row>
    <row r="351" spans="1:8" x14ac:dyDescent="0.2">
      <c r="A351" s="2"/>
      <c r="B351" s="2"/>
      <c r="C351" s="2"/>
      <c r="D351" s="2"/>
      <c r="E351" s="2"/>
      <c r="F351" s="222"/>
      <c r="G351" s="223"/>
      <c r="H351" s="2"/>
    </row>
    <row r="352" spans="1:8" x14ac:dyDescent="0.2">
      <c r="A352" s="2"/>
      <c r="B352" s="2"/>
      <c r="C352" s="2"/>
      <c r="D352" s="2"/>
      <c r="E352" s="2"/>
      <c r="F352" s="222"/>
      <c r="G352" s="223"/>
      <c r="H352" s="2"/>
    </row>
    <row r="353" spans="1:8" x14ac:dyDescent="0.2">
      <c r="A353" s="2"/>
      <c r="B353" s="2"/>
      <c r="C353" s="2"/>
      <c r="D353" s="2"/>
      <c r="E353" s="2"/>
      <c r="F353" s="222"/>
      <c r="G353" s="223"/>
      <c r="H353" s="2"/>
    </row>
    <row r="354" spans="1:8" x14ac:dyDescent="0.2">
      <c r="A354" s="2"/>
      <c r="B354" s="2"/>
      <c r="C354" s="2"/>
      <c r="D354" s="2"/>
      <c r="E354" s="2"/>
      <c r="F354" s="222"/>
      <c r="G354" s="223"/>
      <c r="H354" s="2"/>
    </row>
    <row r="355" spans="1:8" x14ac:dyDescent="0.2">
      <c r="A355" s="2"/>
      <c r="B355" s="2"/>
      <c r="C355" s="2"/>
      <c r="D355" s="2"/>
      <c r="E355" s="2"/>
      <c r="F355" s="222"/>
      <c r="G355" s="223"/>
      <c r="H355" s="2"/>
    </row>
    <row r="356" spans="1:8" x14ac:dyDescent="0.2">
      <c r="A356" s="2"/>
      <c r="B356" s="2"/>
      <c r="C356" s="2"/>
      <c r="D356" s="2"/>
      <c r="E356" s="2"/>
      <c r="F356" s="222"/>
      <c r="G356" s="223"/>
      <c r="H356" s="2"/>
    </row>
    <row r="357" spans="1:8" x14ac:dyDescent="0.2">
      <c r="A357" s="2"/>
      <c r="B357" s="2"/>
      <c r="C357" s="2"/>
      <c r="D357" s="2"/>
      <c r="E357" s="2"/>
      <c r="F357" s="222"/>
      <c r="G357" s="223"/>
      <c r="H357" s="2"/>
    </row>
    <row r="358" spans="1:8" x14ac:dyDescent="0.2">
      <c r="A358" s="2"/>
      <c r="B358" s="2"/>
      <c r="C358" s="2"/>
      <c r="D358" s="2"/>
      <c r="E358" s="2"/>
      <c r="F358" s="222"/>
      <c r="G358" s="223"/>
      <c r="H358" s="2"/>
    </row>
    <row r="359" spans="1:8" x14ac:dyDescent="0.2">
      <c r="A359" s="2"/>
      <c r="B359" s="2"/>
      <c r="C359" s="2"/>
      <c r="D359" s="2"/>
      <c r="E359" s="2"/>
      <c r="F359" s="222"/>
      <c r="G359" s="223"/>
      <c r="H359" s="2"/>
    </row>
    <row r="360" spans="1:8" x14ac:dyDescent="0.2">
      <c r="A360" s="2"/>
      <c r="B360" s="2"/>
      <c r="C360" s="2"/>
      <c r="D360" s="2"/>
      <c r="E360" s="2"/>
      <c r="F360" s="222"/>
      <c r="G360" s="223"/>
      <c r="H360" s="2"/>
    </row>
    <row r="361" spans="1:8" x14ac:dyDescent="0.2">
      <c r="A361" s="2"/>
      <c r="B361" s="2"/>
      <c r="C361" s="2"/>
      <c r="D361" s="2"/>
      <c r="E361" s="2"/>
      <c r="F361" s="222"/>
      <c r="G361" s="223"/>
      <c r="H361" s="2"/>
    </row>
    <row r="362" spans="1:8" x14ac:dyDescent="0.2">
      <c r="A362" s="2"/>
      <c r="B362" s="2"/>
      <c r="C362" s="2"/>
      <c r="D362" s="2"/>
      <c r="E362" s="2"/>
      <c r="F362" s="222"/>
      <c r="G362" s="223"/>
      <c r="H362" s="2"/>
    </row>
    <row r="363" spans="1:8" x14ac:dyDescent="0.2">
      <c r="A363" s="2"/>
      <c r="B363" s="2"/>
      <c r="C363" s="2"/>
      <c r="D363" s="2"/>
      <c r="E363" s="2"/>
      <c r="F363" s="222"/>
      <c r="G363" s="223"/>
      <c r="H363" s="2"/>
    </row>
    <row r="364" spans="1:8" x14ac:dyDescent="0.2">
      <c r="A364" s="2"/>
      <c r="B364" s="2"/>
      <c r="C364" s="2"/>
      <c r="D364" s="2"/>
      <c r="E364" s="2"/>
      <c r="F364" s="222"/>
      <c r="G364" s="223"/>
      <c r="H364" s="2"/>
    </row>
    <row r="365" spans="1:8" x14ac:dyDescent="0.2">
      <c r="A365" s="2"/>
      <c r="B365" s="2"/>
      <c r="C365" s="2"/>
      <c r="D365" s="2"/>
      <c r="E365" s="2"/>
      <c r="F365" s="222"/>
      <c r="G365" s="223"/>
      <c r="H365" s="2"/>
    </row>
    <row r="366" spans="1:8" x14ac:dyDescent="0.2">
      <c r="A366" s="2"/>
      <c r="B366" s="2"/>
      <c r="C366" s="2"/>
      <c r="D366" s="2"/>
      <c r="E366" s="2"/>
      <c r="F366" s="222"/>
      <c r="G366" s="223"/>
      <c r="H366" s="2"/>
    </row>
    <row r="367" spans="1:8" x14ac:dyDescent="0.2">
      <c r="A367" s="2"/>
      <c r="B367" s="2"/>
      <c r="C367" s="2"/>
      <c r="D367" s="2"/>
      <c r="E367" s="2"/>
      <c r="F367" s="222"/>
      <c r="G367" s="223"/>
      <c r="H367" s="2"/>
    </row>
    <row r="368" spans="1:8" x14ac:dyDescent="0.2">
      <c r="A368" s="2"/>
      <c r="B368" s="2"/>
      <c r="C368" s="2"/>
      <c r="D368" s="2"/>
      <c r="E368" s="2"/>
      <c r="F368" s="222"/>
      <c r="G368" s="223"/>
      <c r="H368" s="2"/>
    </row>
    <row r="369" spans="1:8" x14ac:dyDescent="0.2">
      <c r="A369" s="2"/>
      <c r="B369" s="2"/>
      <c r="C369" s="2"/>
      <c r="D369" s="2"/>
      <c r="E369" s="2"/>
      <c r="F369" s="222"/>
      <c r="G369" s="223"/>
      <c r="H369" s="2"/>
    </row>
    <row r="370" spans="1:8" x14ac:dyDescent="0.2">
      <c r="A370" s="2"/>
      <c r="B370" s="2"/>
      <c r="C370" s="2"/>
      <c r="D370" s="2"/>
      <c r="E370" s="2"/>
      <c r="F370" s="222"/>
      <c r="G370" s="223"/>
      <c r="H370" s="2"/>
    </row>
    <row r="371" spans="1:8" x14ac:dyDescent="0.2">
      <c r="A371" s="2"/>
      <c r="B371" s="2"/>
      <c r="C371" s="2"/>
      <c r="D371" s="2"/>
      <c r="E371" s="2"/>
      <c r="F371" s="222"/>
      <c r="G371" s="223"/>
      <c r="H371" s="2"/>
    </row>
    <row r="372" spans="1:8" x14ac:dyDescent="0.2">
      <c r="A372" s="2"/>
      <c r="B372" s="2"/>
      <c r="C372" s="2"/>
      <c r="D372" s="2"/>
      <c r="E372" s="2"/>
      <c r="F372" s="222"/>
      <c r="G372" s="223"/>
      <c r="H372" s="2"/>
    </row>
    <row r="373" spans="1:8" x14ac:dyDescent="0.2">
      <c r="A373" s="2"/>
      <c r="B373" s="2"/>
      <c r="C373" s="2"/>
      <c r="D373" s="2"/>
      <c r="E373" s="2"/>
      <c r="F373" s="222"/>
      <c r="G373" s="223"/>
      <c r="H373" s="2"/>
    </row>
    <row r="374" spans="1:8" x14ac:dyDescent="0.2">
      <c r="A374" s="2"/>
      <c r="B374" s="2"/>
      <c r="C374" s="2"/>
      <c r="D374" s="2"/>
      <c r="E374" s="2"/>
      <c r="F374" s="222"/>
      <c r="G374" s="223"/>
      <c r="H374" s="2"/>
    </row>
    <row r="375" spans="1:8" x14ac:dyDescent="0.2">
      <c r="A375" s="2"/>
      <c r="B375" s="2"/>
      <c r="C375" s="2"/>
      <c r="D375" s="2"/>
      <c r="E375" s="2"/>
      <c r="F375" s="222"/>
      <c r="G375" s="223"/>
      <c r="H375" s="2"/>
    </row>
    <row r="376" spans="1:8" x14ac:dyDescent="0.2">
      <c r="A376" s="2"/>
      <c r="B376" s="2"/>
      <c r="C376" s="2"/>
      <c r="D376" s="2"/>
      <c r="E376" s="2"/>
      <c r="F376" s="222"/>
      <c r="G376" s="223"/>
      <c r="H376" s="2"/>
    </row>
    <row r="377" spans="1:8" x14ac:dyDescent="0.2">
      <c r="A377" s="2"/>
      <c r="B377" s="2"/>
      <c r="C377" s="2"/>
      <c r="D377" s="2"/>
      <c r="E377" s="2"/>
      <c r="F377" s="222"/>
      <c r="G377" s="223"/>
      <c r="H377" s="2"/>
    </row>
    <row r="378" spans="1:8" x14ac:dyDescent="0.2">
      <c r="A378" s="2"/>
      <c r="B378" s="2"/>
      <c r="C378" s="2"/>
      <c r="D378" s="2"/>
      <c r="E378" s="2"/>
      <c r="F378" s="222"/>
      <c r="G378" s="223"/>
      <c r="H378" s="2"/>
    </row>
    <row r="379" spans="1:8" x14ac:dyDescent="0.2">
      <c r="A379" s="2"/>
      <c r="B379" s="2"/>
      <c r="C379" s="2"/>
      <c r="D379" s="2"/>
      <c r="E379" s="2"/>
      <c r="F379" s="222"/>
      <c r="G379" s="223"/>
      <c r="H379" s="2"/>
    </row>
    <row r="380" spans="1:8" x14ac:dyDescent="0.2">
      <c r="A380" s="2"/>
      <c r="B380" s="2"/>
      <c r="C380" s="2"/>
      <c r="D380" s="2"/>
      <c r="E380" s="2"/>
      <c r="F380" s="222"/>
      <c r="G380" s="223"/>
      <c r="H380" s="2"/>
    </row>
    <row r="381" spans="1:8" x14ac:dyDescent="0.2">
      <c r="A381" s="2"/>
      <c r="B381" s="2"/>
      <c r="C381" s="2"/>
      <c r="D381" s="2"/>
      <c r="E381" s="2"/>
      <c r="F381" s="222"/>
      <c r="G381" s="223"/>
      <c r="H381" s="2"/>
    </row>
    <row r="382" spans="1:8" x14ac:dyDescent="0.2">
      <c r="A382" s="2"/>
      <c r="B382" s="2"/>
      <c r="C382" s="2"/>
      <c r="D382" s="2"/>
      <c r="E382" s="2"/>
      <c r="F382" s="222"/>
      <c r="G382" s="223"/>
      <c r="H382" s="2"/>
    </row>
    <row r="383" spans="1:8" x14ac:dyDescent="0.2">
      <c r="A383" s="2"/>
      <c r="B383" s="2"/>
      <c r="C383" s="2"/>
      <c r="D383" s="2"/>
      <c r="E383" s="2"/>
      <c r="F383" s="222"/>
      <c r="G383" s="223"/>
      <c r="H383" s="2"/>
    </row>
    <row r="384" spans="1:8" x14ac:dyDescent="0.2">
      <c r="A384" s="2"/>
      <c r="B384" s="2"/>
      <c r="C384" s="2"/>
      <c r="D384" s="2"/>
      <c r="E384" s="2"/>
      <c r="F384" s="222"/>
      <c r="G384" s="223"/>
      <c r="H384" s="2"/>
    </row>
    <row r="385" spans="1:8" x14ac:dyDescent="0.2">
      <c r="A385" s="2"/>
      <c r="B385" s="2"/>
      <c r="C385" s="2"/>
      <c r="D385" s="2"/>
      <c r="E385" s="2"/>
      <c r="F385" s="222"/>
      <c r="G385" s="223"/>
      <c r="H385" s="2"/>
    </row>
    <row r="386" spans="1:8" x14ac:dyDescent="0.2">
      <c r="A386" s="2"/>
      <c r="B386" s="2"/>
      <c r="C386" s="2"/>
      <c r="D386" s="2"/>
      <c r="E386" s="2"/>
      <c r="F386" s="222"/>
      <c r="G386" s="223"/>
      <c r="H386" s="2"/>
    </row>
    <row r="387" spans="1:8" x14ac:dyDescent="0.2">
      <c r="A387" s="2"/>
      <c r="B387" s="2"/>
      <c r="C387" s="2"/>
      <c r="D387" s="2"/>
      <c r="E387" s="2"/>
      <c r="F387" s="222"/>
      <c r="G387" s="223"/>
      <c r="H387" s="2"/>
    </row>
    <row r="388" spans="1:8" x14ac:dyDescent="0.2">
      <c r="A388" s="2"/>
      <c r="B388" s="2"/>
      <c r="C388" s="2"/>
      <c r="D388" s="2"/>
      <c r="E388" s="2"/>
      <c r="F388" s="222"/>
      <c r="G388" s="223"/>
      <c r="H388" s="2"/>
    </row>
    <row r="389" spans="1:8" x14ac:dyDescent="0.2">
      <c r="A389" s="2"/>
      <c r="B389" s="2"/>
      <c r="C389" s="2"/>
      <c r="D389" s="2"/>
      <c r="E389" s="2"/>
      <c r="F389" s="222"/>
      <c r="G389" s="223"/>
      <c r="H389" s="2"/>
    </row>
    <row r="390" spans="1:8" x14ac:dyDescent="0.2">
      <c r="A390" s="2"/>
      <c r="B390" s="2"/>
      <c r="C390" s="2"/>
      <c r="D390" s="2"/>
      <c r="E390" s="2"/>
      <c r="F390" s="222"/>
      <c r="G390" s="223"/>
      <c r="H390" s="2"/>
    </row>
    <row r="391" spans="1:8" x14ac:dyDescent="0.2">
      <c r="A391" s="2"/>
      <c r="B391" s="2"/>
      <c r="C391" s="2"/>
      <c r="D391" s="2"/>
      <c r="E391" s="2"/>
      <c r="F391" s="222"/>
      <c r="G391" s="223"/>
      <c r="H391" s="2"/>
    </row>
    <row r="392" spans="1:8" x14ac:dyDescent="0.2">
      <c r="A392" s="2"/>
      <c r="B392" s="2"/>
      <c r="C392" s="2"/>
      <c r="D392" s="2"/>
      <c r="E392" s="2"/>
      <c r="F392" s="222"/>
      <c r="G392" s="223"/>
      <c r="H392" s="2"/>
    </row>
    <row r="393" spans="1:8" x14ac:dyDescent="0.2">
      <c r="A393" s="2"/>
      <c r="B393" s="2"/>
      <c r="C393" s="2"/>
      <c r="D393" s="2"/>
      <c r="E393" s="2"/>
      <c r="F393" s="222"/>
      <c r="G393" s="223"/>
      <c r="H393" s="2"/>
    </row>
    <row r="394" spans="1:8" x14ac:dyDescent="0.2">
      <c r="A394" s="2"/>
      <c r="B394" s="2"/>
      <c r="C394" s="2"/>
      <c r="D394" s="2"/>
      <c r="E394" s="2"/>
      <c r="F394" s="222"/>
      <c r="G394" s="223"/>
      <c r="H394" s="2"/>
    </row>
    <row r="395" spans="1:8" x14ac:dyDescent="0.2">
      <c r="A395" s="2"/>
      <c r="B395" s="2"/>
      <c r="C395" s="2"/>
      <c r="D395" s="2"/>
      <c r="E395" s="2"/>
      <c r="F395" s="222"/>
      <c r="G395" s="223"/>
      <c r="H395" s="2"/>
    </row>
    <row r="396" spans="1:8" x14ac:dyDescent="0.2">
      <c r="A396" s="2"/>
      <c r="B396" s="2"/>
      <c r="C396" s="2"/>
      <c r="D396" s="2"/>
      <c r="E396" s="2"/>
      <c r="F396" s="222"/>
      <c r="G396" s="223"/>
      <c r="H396" s="2"/>
    </row>
    <row r="397" spans="1:8" x14ac:dyDescent="0.2">
      <c r="A397" s="2"/>
      <c r="B397" s="2"/>
      <c r="C397" s="2"/>
      <c r="D397" s="2"/>
      <c r="E397" s="2"/>
      <c r="F397" s="222"/>
      <c r="G397" s="223"/>
      <c r="H397" s="2"/>
    </row>
    <row r="398" spans="1:8" x14ac:dyDescent="0.2">
      <c r="A398" s="2"/>
      <c r="B398" s="2"/>
      <c r="C398" s="2"/>
      <c r="D398" s="2"/>
      <c r="E398" s="2"/>
      <c r="F398" s="222"/>
      <c r="G398" s="223"/>
      <c r="H398" s="2"/>
    </row>
    <row r="399" spans="1:8" x14ac:dyDescent="0.2">
      <c r="A399" s="2"/>
      <c r="B399" s="2"/>
      <c r="C399" s="2"/>
      <c r="D399" s="2"/>
      <c r="E399" s="2"/>
      <c r="F399" s="222"/>
      <c r="G399" s="223"/>
      <c r="H399" s="2"/>
    </row>
    <row r="400" spans="1:8" x14ac:dyDescent="0.2">
      <c r="A400" s="2"/>
      <c r="B400" s="2"/>
      <c r="C400" s="2"/>
      <c r="D400" s="2"/>
      <c r="E400" s="2"/>
      <c r="F400" s="222"/>
      <c r="G400" s="223"/>
      <c r="H400" s="2"/>
    </row>
    <row r="401" spans="1:8" x14ac:dyDescent="0.2">
      <c r="A401" s="2"/>
      <c r="B401" s="2"/>
      <c r="C401" s="2"/>
      <c r="D401" s="2"/>
      <c r="E401" s="2"/>
      <c r="F401" s="222"/>
      <c r="G401" s="223"/>
      <c r="H401" s="2"/>
    </row>
    <row r="402" spans="1:8" x14ac:dyDescent="0.2">
      <c r="A402" s="2"/>
      <c r="B402" s="2"/>
      <c r="C402" s="2"/>
      <c r="D402" s="2"/>
      <c r="E402" s="2"/>
      <c r="F402" s="222"/>
      <c r="G402" s="223"/>
      <c r="H402" s="2"/>
    </row>
    <row r="403" spans="1:8" x14ac:dyDescent="0.2">
      <c r="A403" s="2"/>
      <c r="B403" s="2"/>
      <c r="C403" s="2"/>
      <c r="D403" s="2"/>
      <c r="E403" s="2"/>
      <c r="F403" s="222"/>
      <c r="G403" s="223"/>
      <c r="H403" s="2"/>
    </row>
    <row r="404" spans="1:8" x14ac:dyDescent="0.2">
      <c r="A404" s="2"/>
      <c r="B404" s="2"/>
      <c r="C404" s="2"/>
      <c r="D404" s="2"/>
      <c r="E404" s="2"/>
      <c r="F404" s="222"/>
      <c r="G404" s="223"/>
      <c r="H404" s="2"/>
    </row>
    <row r="405" spans="1:8" x14ac:dyDescent="0.2">
      <c r="A405" s="2"/>
      <c r="B405" s="2"/>
      <c r="C405" s="2"/>
      <c r="D405" s="2"/>
      <c r="E405" s="2"/>
      <c r="F405" s="222"/>
      <c r="G405" s="223"/>
      <c r="H405" s="2"/>
    </row>
    <row r="406" spans="1:8" x14ac:dyDescent="0.2">
      <c r="A406" s="2"/>
      <c r="B406" s="2"/>
      <c r="C406" s="2"/>
      <c r="D406" s="2"/>
      <c r="E406" s="2"/>
      <c r="F406" s="222"/>
      <c r="G406" s="223"/>
      <c r="H406" s="2"/>
    </row>
    <row r="407" spans="1:8" x14ac:dyDescent="0.2">
      <c r="A407" s="2"/>
      <c r="B407" s="2"/>
      <c r="C407" s="2"/>
      <c r="D407" s="2"/>
      <c r="E407" s="2"/>
      <c r="F407" s="222"/>
      <c r="G407" s="223"/>
      <c r="H407" s="2"/>
    </row>
    <row r="408" spans="1:8" x14ac:dyDescent="0.2">
      <c r="A408" s="2"/>
      <c r="B408" s="2"/>
      <c r="C408" s="2"/>
      <c r="D408" s="2"/>
      <c r="E408" s="2"/>
      <c r="F408" s="222"/>
      <c r="G408" s="223"/>
      <c r="H408" s="2"/>
    </row>
    <row r="409" spans="1:8" x14ac:dyDescent="0.2">
      <c r="A409" s="2"/>
      <c r="B409" s="2"/>
      <c r="C409" s="2"/>
      <c r="D409" s="2"/>
      <c r="E409" s="2"/>
      <c r="F409" s="222"/>
      <c r="G409" s="223"/>
      <c r="H409" s="2"/>
    </row>
    <row r="410" spans="1:8" x14ac:dyDescent="0.2">
      <c r="A410" s="2"/>
      <c r="B410" s="2"/>
      <c r="C410" s="2"/>
      <c r="D410" s="2"/>
      <c r="E410" s="2"/>
      <c r="F410" s="222"/>
      <c r="G410" s="223"/>
      <c r="H410" s="2"/>
    </row>
    <row r="411" spans="1:8" x14ac:dyDescent="0.2">
      <c r="A411" s="2"/>
      <c r="B411" s="2"/>
      <c r="C411" s="2"/>
      <c r="D411" s="2"/>
      <c r="E411" s="2"/>
      <c r="F411" s="222"/>
      <c r="G411" s="223"/>
      <c r="H411" s="2"/>
    </row>
    <row r="412" spans="1:8" x14ac:dyDescent="0.2">
      <c r="A412" s="2"/>
      <c r="B412" s="2"/>
      <c r="C412" s="2"/>
      <c r="D412" s="2"/>
      <c r="E412" s="2"/>
      <c r="F412" s="222"/>
      <c r="G412" s="223"/>
      <c r="H412" s="2"/>
    </row>
    <row r="413" spans="1:8" x14ac:dyDescent="0.2">
      <c r="A413" s="2"/>
      <c r="B413" s="2"/>
      <c r="C413" s="2"/>
      <c r="D413" s="2"/>
      <c r="E413" s="2"/>
      <c r="F413" s="222"/>
      <c r="G413" s="223"/>
      <c r="H413" s="2"/>
    </row>
    <row r="414" spans="1:8" x14ac:dyDescent="0.2">
      <c r="A414" s="2"/>
      <c r="B414" s="2"/>
      <c r="C414" s="2"/>
      <c r="D414" s="2"/>
      <c r="E414" s="2"/>
      <c r="F414" s="222"/>
      <c r="G414" s="223"/>
      <c r="H414" s="2"/>
    </row>
    <row r="415" spans="1:8" x14ac:dyDescent="0.2">
      <c r="A415" s="2"/>
      <c r="B415" s="2"/>
      <c r="C415" s="2"/>
      <c r="D415" s="2"/>
      <c r="E415" s="2"/>
      <c r="F415" s="222"/>
      <c r="G415" s="223"/>
      <c r="H415" s="2"/>
    </row>
    <row r="416" spans="1:8" x14ac:dyDescent="0.2">
      <c r="A416" s="2"/>
      <c r="B416" s="2"/>
      <c r="C416" s="2"/>
      <c r="D416" s="2"/>
      <c r="E416" s="2"/>
      <c r="F416" s="222"/>
      <c r="G416" s="223"/>
      <c r="H416" s="2"/>
    </row>
    <row r="417" spans="1:8" x14ac:dyDescent="0.2">
      <c r="A417" s="2"/>
      <c r="B417" s="2"/>
      <c r="C417" s="2"/>
      <c r="D417" s="2"/>
      <c r="E417" s="2"/>
      <c r="F417" s="222"/>
      <c r="G417" s="223"/>
      <c r="H417" s="2"/>
    </row>
    <row r="418" spans="1:8" x14ac:dyDescent="0.2">
      <c r="A418" s="2"/>
      <c r="B418" s="2"/>
      <c r="C418" s="2"/>
      <c r="D418" s="2"/>
      <c r="E418" s="2"/>
      <c r="F418" s="222"/>
      <c r="G418" s="223"/>
      <c r="H418" s="2"/>
    </row>
    <row r="419" spans="1:8" x14ac:dyDescent="0.2">
      <c r="A419" s="2"/>
      <c r="B419" s="2"/>
      <c r="C419" s="2"/>
      <c r="D419" s="2"/>
      <c r="E419" s="2"/>
      <c r="F419" s="222"/>
      <c r="G419" s="223"/>
      <c r="H419" s="2"/>
    </row>
    <row r="420" spans="1:8" x14ac:dyDescent="0.2">
      <c r="A420" s="2"/>
      <c r="B420" s="2"/>
      <c r="C420" s="2"/>
      <c r="D420" s="2"/>
      <c r="E420" s="2"/>
      <c r="F420" s="222"/>
      <c r="G420" s="223"/>
      <c r="H420" s="2"/>
    </row>
    <row r="421" spans="1:8" x14ac:dyDescent="0.2">
      <c r="A421" s="2"/>
      <c r="B421" s="2"/>
      <c r="C421" s="2"/>
      <c r="D421" s="2"/>
      <c r="E421" s="2"/>
      <c r="F421" s="222"/>
      <c r="G421" s="223"/>
      <c r="H421" s="2"/>
    </row>
    <row r="422" spans="1:8" x14ac:dyDescent="0.2">
      <c r="A422" s="2"/>
      <c r="B422" s="2"/>
      <c r="C422" s="2"/>
      <c r="D422" s="2"/>
      <c r="E422" s="2"/>
      <c r="F422" s="222"/>
      <c r="G422" s="223"/>
      <c r="H422" s="2"/>
    </row>
    <row r="423" spans="1:8" x14ac:dyDescent="0.2">
      <c r="A423" s="2"/>
      <c r="B423" s="2"/>
      <c r="C423" s="2"/>
      <c r="D423" s="2"/>
      <c r="E423" s="2"/>
      <c r="F423" s="222"/>
      <c r="G423" s="223"/>
      <c r="H423" s="2"/>
    </row>
    <row r="424" spans="1:8" x14ac:dyDescent="0.2">
      <c r="A424" s="2"/>
      <c r="B424" s="2"/>
      <c r="C424" s="2"/>
      <c r="D424" s="2"/>
      <c r="E424" s="2"/>
      <c r="F424" s="222"/>
      <c r="G424" s="223"/>
      <c r="H424" s="2"/>
    </row>
    <row r="425" spans="1:8" x14ac:dyDescent="0.2">
      <c r="A425" s="2"/>
      <c r="B425" s="2"/>
      <c r="C425" s="2"/>
      <c r="D425" s="2"/>
      <c r="E425" s="2"/>
      <c r="F425" s="222"/>
      <c r="G425" s="223"/>
      <c r="H425" s="2"/>
    </row>
    <row r="426" spans="1:8" x14ac:dyDescent="0.2">
      <c r="A426" s="2"/>
      <c r="B426" s="2"/>
      <c r="C426" s="2"/>
      <c r="D426" s="2"/>
      <c r="E426" s="2"/>
      <c r="F426" s="222"/>
      <c r="G426" s="223"/>
      <c r="H426" s="2"/>
    </row>
    <row r="427" spans="1:8" x14ac:dyDescent="0.2">
      <c r="A427" s="2"/>
      <c r="B427" s="2"/>
      <c r="C427" s="2"/>
      <c r="D427" s="2"/>
      <c r="E427" s="2"/>
      <c r="F427" s="222"/>
      <c r="G427" s="223"/>
      <c r="H427" s="2"/>
    </row>
    <row r="428" spans="1:8" x14ac:dyDescent="0.2">
      <c r="A428" s="2"/>
      <c r="B428" s="2"/>
      <c r="C428" s="2"/>
      <c r="D428" s="2"/>
      <c r="E428" s="2"/>
      <c r="F428" s="222"/>
      <c r="G428" s="223"/>
      <c r="H428" s="2"/>
    </row>
    <row r="429" spans="1:8" x14ac:dyDescent="0.2">
      <c r="A429" s="2"/>
      <c r="B429" s="2"/>
      <c r="C429" s="2"/>
      <c r="D429" s="2"/>
      <c r="E429" s="2"/>
      <c r="F429" s="222"/>
      <c r="G429" s="223"/>
      <c r="H429" s="2"/>
    </row>
    <row r="430" spans="1:8" x14ac:dyDescent="0.2">
      <c r="A430" s="2"/>
      <c r="B430" s="2"/>
      <c r="C430" s="2"/>
      <c r="D430" s="2"/>
      <c r="E430" s="2"/>
      <c r="F430" s="222"/>
      <c r="G430" s="223"/>
      <c r="H430" s="2"/>
    </row>
    <row r="431" spans="1:8" x14ac:dyDescent="0.2">
      <c r="A431" s="2"/>
      <c r="B431" s="2"/>
      <c r="C431" s="2"/>
      <c r="D431" s="2"/>
      <c r="E431" s="2"/>
      <c r="F431" s="222"/>
      <c r="G431" s="223"/>
      <c r="H431" s="2"/>
    </row>
    <row r="432" spans="1:8" x14ac:dyDescent="0.2">
      <c r="A432" s="2"/>
      <c r="B432" s="2"/>
      <c r="C432" s="2"/>
      <c r="D432" s="2"/>
      <c r="E432" s="2"/>
      <c r="F432" s="222"/>
      <c r="G432" s="223"/>
      <c r="H432" s="2"/>
    </row>
    <row r="433" spans="1:8" x14ac:dyDescent="0.2">
      <c r="A433" s="2"/>
      <c r="B433" s="2"/>
      <c r="C433" s="2"/>
      <c r="D433" s="2"/>
      <c r="E433" s="2"/>
      <c r="F433" s="222"/>
      <c r="G433" s="223"/>
      <c r="H433" s="2"/>
    </row>
    <row r="434" spans="1:8" x14ac:dyDescent="0.2">
      <c r="A434" s="2"/>
      <c r="B434" s="2"/>
      <c r="C434" s="2"/>
      <c r="D434" s="2"/>
      <c r="E434" s="2"/>
      <c r="F434" s="222"/>
      <c r="G434" s="223"/>
      <c r="H434" s="2"/>
    </row>
    <row r="435" spans="1:8" x14ac:dyDescent="0.2">
      <c r="A435" s="2"/>
      <c r="B435" s="2"/>
      <c r="C435" s="2"/>
      <c r="D435" s="2"/>
      <c r="E435" s="2"/>
      <c r="F435" s="222"/>
      <c r="G435" s="223"/>
      <c r="H435" s="2"/>
    </row>
    <row r="436" spans="1:8" x14ac:dyDescent="0.2">
      <c r="A436" s="2"/>
      <c r="B436" s="2"/>
      <c r="C436" s="2"/>
      <c r="D436" s="2"/>
      <c r="E436" s="2"/>
      <c r="F436" s="222"/>
      <c r="G436" s="223"/>
      <c r="H436" s="2"/>
    </row>
    <row r="437" spans="1:8" x14ac:dyDescent="0.2">
      <c r="A437" s="2"/>
      <c r="B437" s="2"/>
      <c r="C437" s="2"/>
      <c r="D437" s="2"/>
      <c r="E437" s="2"/>
      <c r="F437" s="222"/>
      <c r="G437" s="223"/>
      <c r="H437" s="2"/>
    </row>
    <row r="438" spans="1:8" x14ac:dyDescent="0.2">
      <c r="A438" s="2"/>
      <c r="B438" s="2"/>
      <c r="C438" s="2"/>
      <c r="D438" s="2"/>
      <c r="E438" s="2"/>
      <c r="F438" s="222"/>
      <c r="G438" s="223"/>
      <c r="H438" s="2"/>
    </row>
    <row r="439" spans="1:8" x14ac:dyDescent="0.2">
      <c r="A439" s="2"/>
      <c r="B439" s="2"/>
      <c r="C439" s="2"/>
      <c r="D439" s="2"/>
      <c r="E439" s="2"/>
      <c r="F439" s="222"/>
      <c r="G439" s="223"/>
      <c r="H439" s="2"/>
    </row>
    <row r="440" spans="1:8" x14ac:dyDescent="0.2">
      <c r="A440" s="2"/>
      <c r="B440" s="2"/>
      <c r="C440" s="2"/>
      <c r="D440" s="2"/>
      <c r="E440" s="2"/>
      <c r="F440" s="222"/>
      <c r="G440" s="223"/>
      <c r="H440" s="2"/>
    </row>
    <row r="441" spans="1:8" x14ac:dyDescent="0.2">
      <c r="A441" s="2"/>
      <c r="B441" s="2"/>
      <c r="C441" s="2"/>
      <c r="D441" s="2"/>
      <c r="E441" s="2"/>
      <c r="F441" s="222"/>
      <c r="G441" s="223"/>
      <c r="H441" s="2"/>
    </row>
    <row r="442" spans="1:8" x14ac:dyDescent="0.2">
      <c r="A442" s="2"/>
      <c r="B442" s="2"/>
      <c r="C442" s="2"/>
      <c r="D442" s="2"/>
      <c r="E442" s="2"/>
      <c r="F442" s="222"/>
      <c r="G442" s="223"/>
      <c r="H442" s="2"/>
    </row>
    <row r="443" spans="1:8" x14ac:dyDescent="0.2">
      <c r="A443" s="2"/>
      <c r="B443" s="2"/>
      <c r="C443" s="2"/>
      <c r="D443" s="2"/>
      <c r="E443" s="2"/>
      <c r="F443" s="222"/>
      <c r="G443" s="223"/>
      <c r="H443" s="2"/>
    </row>
    <row r="444" spans="1:8" x14ac:dyDescent="0.2">
      <c r="A444" s="2"/>
      <c r="B444" s="2"/>
      <c r="C444" s="2"/>
      <c r="D444" s="2"/>
      <c r="E444" s="2"/>
      <c r="F444" s="222"/>
      <c r="G444" s="223"/>
      <c r="H444" s="2"/>
    </row>
    <row r="445" spans="1:8" x14ac:dyDescent="0.2">
      <c r="A445" s="2"/>
      <c r="B445" s="2"/>
      <c r="C445" s="2"/>
      <c r="D445" s="2"/>
      <c r="E445" s="2"/>
      <c r="F445" s="222"/>
      <c r="G445" s="223"/>
      <c r="H445" s="2"/>
    </row>
    <row r="446" spans="1:8" x14ac:dyDescent="0.2">
      <c r="A446" s="2"/>
      <c r="B446" s="2"/>
      <c r="C446" s="2"/>
      <c r="D446" s="2"/>
      <c r="E446" s="2"/>
      <c r="F446" s="222"/>
      <c r="G446" s="223"/>
      <c r="H446" s="2"/>
    </row>
    <row r="447" spans="1:8" x14ac:dyDescent="0.2">
      <c r="A447" s="2"/>
      <c r="B447" s="2"/>
      <c r="C447" s="2"/>
      <c r="D447" s="2"/>
      <c r="E447" s="2"/>
      <c r="F447" s="222"/>
      <c r="G447" s="223"/>
      <c r="H447" s="2"/>
    </row>
    <row r="448" spans="1:8" x14ac:dyDescent="0.2">
      <c r="A448" s="2"/>
      <c r="B448" s="2"/>
      <c r="C448" s="2"/>
      <c r="D448" s="2"/>
      <c r="E448" s="2"/>
      <c r="F448" s="222"/>
      <c r="G448" s="223"/>
      <c r="H448" s="2"/>
    </row>
    <row r="449" spans="1:8" x14ac:dyDescent="0.2">
      <c r="A449" s="2"/>
      <c r="B449" s="2"/>
      <c r="C449" s="2"/>
      <c r="D449" s="2"/>
      <c r="E449" s="2"/>
      <c r="F449" s="222"/>
      <c r="G449" s="223"/>
      <c r="H449" s="2"/>
    </row>
    <row r="450" spans="1:8" x14ac:dyDescent="0.2">
      <c r="A450" s="2"/>
      <c r="B450" s="2"/>
      <c r="C450" s="2"/>
      <c r="D450" s="2"/>
      <c r="E450" s="2"/>
      <c r="F450" s="222"/>
      <c r="G450" s="223"/>
      <c r="H450" s="2"/>
    </row>
    <row r="451" spans="1:8" x14ac:dyDescent="0.2">
      <c r="A451" s="2"/>
      <c r="B451" s="2"/>
      <c r="C451" s="2"/>
      <c r="D451" s="2"/>
      <c r="E451" s="2"/>
      <c r="F451" s="222"/>
      <c r="G451" s="223"/>
      <c r="H451" s="2"/>
    </row>
    <row r="452" spans="1:8" x14ac:dyDescent="0.2">
      <c r="A452" s="2"/>
      <c r="B452" s="2"/>
      <c r="C452" s="2"/>
      <c r="D452" s="2"/>
      <c r="E452" s="2"/>
      <c r="F452" s="222"/>
      <c r="G452" s="223"/>
      <c r="H452" s="2"/>
    </row>
    <row r="453" spans="1:8" x14ac:dyDescent="0.2">
      <c r="A453" s="2"/>
      <c r="B453" s="2"/>
      <c r="C453" s="2"/>
      <c r="D453" s="2"/>
      <c r="E453" s="2"/>
      <c r="F453" s="222"/>
      <c r="G453" s="223"/>
      <c r="H453" s="2"/>
    </row>
    <row r="454" spans="1:8" x14ac:dyDescent="0.2">
      <c r="A454" s="2"/>
      <c r="B454" s="2"/>
      <c r="C454" s="2"/>
      <c r="D454" s="2"/>
      <c r="E454" s="2"/>
      <c r="F454" s="222"/>
      <c r="G454" s="223"/>
      <c r="H454" s="2"/>
    </row>
    <row r="455" spans="1:8" x14ac:dyDescent="0.2">
      <c r="A455" s="2"/>
      <c r="B455" s="2"/>
      <c r="C455" s="2"/>
      <c r="D455" s="2"/>
      <c r="E455" s="2"/>
      <c r="F455" s="222"/>
      <c r="G455" s="223"/>
      <c r="H455" s="2"/>
    </row>
    <row r="456" spans="1:8" x14ac:dyDescent="0.2">
      <c r="A456" s="2"/>
      <c r="B456" s="2"/>
      <c r="C456" s="2"/>
      <c r="D456" s="2"/>
      <c r="E456" s="2"/>
      <c r="F456" s="222"/>
      <c r="G456" s="223"/>
      <c r="H456" s="2"/>
    </row>
    <row r="457" spans="1:8" x14ac:dyDescent="0.2">
      <c r="A457" s="2"/>
      <c r="B457" s="2"/>
      <c r="C457" s="2"/>
      <c r="D457" s="2"/>
      <c r="E457" s="2"/>
      <c r="F457" s="222"/>
      <c r="G457" s="223"/>
      <c r="H457" s="2"/>
    </row>
    <row r="458" spans="1:8" x14ac:dyDescent="0.2">
      <c r="A458" s="2"/>
      <c r="B458" s="2"/>
      <c r="C458" s="2"/>
      <c r="D458" s="2"/>
      <c r="E458" s="2"/>
      <c r="F458" s="222"/>
      <c r="G458" s="223"/>
      <c r="H458" s="2"/>
    </row>
    <row r="459" spans="1:8" x14ac:dyDescent="0.2">
      <c r="A459" s="2"/>
      <c r="B459" s="2"/>
      <c r="C459" s="2"/>
      <c r="D459" s="2"/>
      <c r="E459" s="2"/>
      <c r="F459" s="222"/>
      <c r="G459" s="223"/>
      <c r="H459" s="2"/>
    </row>
    <row r="460" spans="1:8" x14ac:dyDescent="0.2">
      <c r="A460" s="2"/>
      <c r="B460" s="2"/>
      <c r="C460" s="2"/>
      <c r="D460" s="2"/>
      <c r="E460" s="2"/>
      <c r="F460" s="222"/>
      <c r="G460" s="223"/>
      <c r="H460" s="2"/>
    </row>
    <row r="461" spans="1:8" x14ac:dyDescent="0.2">
      <c r="A461" s="2"/>
      <c r="B461" s="2"/>
      <c r="C461" s="2"/>
      <c r="D461" s="2"/>
      <c r="E461" s="2"/>
      <c r="F461" s="222"/>
      <c r="G461" s="223"/>
      <c r="H461" s="2"/>
    </row>
    <row r="462" spans="1:8" x14ac:dyDescent="0.2">
      <c r="A462" s="2"/>
      <c r="B462" s="2"/>
      <c r="C462" s="2"/>
      <c r="D462" s="2"/>
      <c r="E462" s="2"/>
      <c r="F462" s="222"/>
      <c r="G462" s="223"/>
      <c r="H462" s="2"/>
    </row>
    <row r="463" spans="1:8" x14ac:dyDescent="0.2">
      <c r="A463" s="2"/>
      <c r="B463" s="2"/>
      <c r="C463" s="2"/>
      <c r="D463" s="2"/>
      <c r="E463" s="2"/>
      <c r="F463" s="222"/>
      <c r="G463" s="223"/>
      <c r="H463" s="2"/>
    </row>
    <row r="464" spans="1:8" x14ac:dyDescent="0.2">
      <c r="A464" s="2"/>
      <c r="B464" s="2"/>
      <c r="C464" s="2"/>
      <c r="D464" s="2"/>
      <c r="E464" s="2"/>
      <c r="F464" s="222"/>
      <c r="G464" s="223"/>
      <c r="H464" s="2"/>
    </row>
    <row r="465" spans="1:8" x14ac:dyDescent="0.2">
      <c r="A465" s="2"/>
      <c r="B465" s="2"/>
      <c r="C465" s="2"/>
      <c r="D465" s="2"/>
      <c r="E465" s="2"/>
      <c r="F465" s="222"/>
      <c r="G465" s="223"/>
      <c r="H465" s="2"/>
    </row>
    <row r="466" spans="1:8" x14ac:dyDescent="0.2">
      <c r="A466" s="2"/>
      <c r="B466" s="2"/>
      <c r="C466" s="2"/>
      <c r="D466" s="2"/>
      <c r="E466" s="2"/>
      <c r="F466" s="222"/>
      <c r="G466" s="223"/>
      <c r="H466" s="2"/>
    </row>
    <row r="467" spans="1:8" x14ac:dyDescent="0.2">
      <c r="A467" s="2"/>
      <c r="B467" s="2"/>
      <c r="C467" s="2"/>
      <c r="D467" s="2"/>
      <c r="E467" s="2"/>
      <c r="F467" s="222"/>
      <c r="G467" s="223"/>
      <c r="H467" s="2"/>
    </row>
    <row r="468" spans="1:8" x14ac:dyDescent="0.2">
      <c r="A468" s="2"/>
      <c r="B468" s="2"/>
      <c r="C468" s="2"/>
      <c r="D468" s="2"/>
      <c r="E468" s="2"/>
      <c r="F468" s="222"/>
      <c r="G468" s="223"/>
      <c r="H468" s="2"/>
    </row>
    <row r="469" spans="1:8" x14ac:dyDescent="0.2">
      <c r="A469" s="2"/>
      <c r="B469" s="2"/>
      <c r="C469" s="2"/>
      <c r="D469" s="2"/>
      <c r="E469" s="2"/>
      <c r="F469" s="222"/>
      <c r="G469" s="223"/>
      <c r="H469" s="2"/>
    </row>
    <row r="470" spans="1:8" x14ac:dyDescent="0.2">
      <c r="A470" s="2"/>
      <c r="B470" s="2"/>
      <c r="C470" s="2"/>
      <c r="D470" s="2"/>
      <c r="E470" s="2"/>
      <c r="F470" s="222"/>
      <c r="G470" s="223"/>
      <c r="H470" s="2"/>
    </row>
    <row r="471" spans="1:8" x14ac:dyDescent="0.2">
      <c r="A471" s="2"/>
      <c r="B471" s="2"/>
      <c r="C471" s="2"/>
      <c r="D471" s="2"/>
      <c r="E471" s="2"/>
      <c r="F471" s="222"/>
      <c r="G471" s="223"/>
      <c r="H471" s="2"/>
    </row>
    <row r="472" spans="1:8" x14ac:dyDescent="0.2">
      <c r="A472" s="2"/>
      <c r="B472" s="2"/>
      <c r="C472" s="2"/>
      <c r="D472" s="2"/>
      <c r="E472" s="2"/>
      <c r="F472" s="222"/>
      <c r="G472" s="223"/>
      <c r="H472" s="2"/>
    </row>
    <row r="473" spans="1:8" x14ac:dyDescent="0.2">
      <c r="A473" s="2"/>
      <c r="B473" s="2"/>
      <c r="C473" s="2"/>
      <c r="D473" s="2"/>
      <c r="E473" s="2"/>
      <c r="F473" s="222"/>
      <c r="G473" s="223"/>
      <c r="H473" s="2"/>
    </row>
    <row r="474" spans="1:8" x14ac:dyDescent="0.2">
      <c r="A474" s="2"/>
      <c r="B474" s="2"/>
      <c r="C474" s="2"/>
      <c r="D474" s="2"/>
      <c r="E474" s="2"/>
      <c r="F474" s="222"/>
      <c r="G474" s="223"/>
      <c r="H474" s="2"/>
    </row>
    <row r="475" spans="1:8" x14ac:dyDescent="0.2">
      <c r="A475" s="2"/>
      <c r="B475" s="2"/>
      <c r="C475" s="2"/>
      <c r="D475" s="2"/>
      <c r="E475" s="2"/>
      <c r="F475" s="222"/>
      <c r="G475" s="223"/>
      <c r="H475" s="2"/>
    </row>
    <row r="476" spans="1:8" x14ac:dyDescent="0.2">
      <c r="A476" s="2"/>
      <c r="B476" s="2"/>
      <c r="C476" s="2"/>
      <c r="D476" s="2"/>
      <c r="E476" s="2"/>
      <c r="F476" s="222"/>
      <c r="G476" s="223"/>
      <c r="H476" s="2"/>
    </row>
    <row r="477" spans="1:8" x14ac:dyDescent="0.2">
      <c r="A477" s="2"/>
      <c r="B477" s="2"/>
      <c r="C477" s="2"/>
      <c r="D477" s="2"/>
      <c r="E477" s="2"/>
      <c r="F477" s="222"/>
      <c r="G477" s="223"/>
      <c r="H477" s="2"/>
    </row>
    <row r="478" spans="1:8" x14ac:dyDescent="0.2">
      <c r="A478" s="2"/>
      <c r="B478" s="2"/>
      <c r="C478" s="2"/>
      <c r="D478" s="2"/>
      <c r="E478" s="2"/>
      <c r="F478" s="222"/>
      <c r="G478" s="223"/>
      <c r="H478" s="2"/>
    </row>
    <row r="479" spans="1:8" x14ac:dyDescent="0.2">
      <c r="A479" s="2"/>
      <c r="B479" s="2"/>
      <c r="C479" s="2"/>
      <c r="D479" s="2"/>
      <c r="E479" s="2"/>
      <c r="F479" s="222"/>
      <c r="G479" s="223"/>
      <c r="H479" s="2"/>
    </row>
    <row r="480" spans="1:8" x14ac:dyDescent="0.2">
      <c r="A480" s="2"/>
      <c r="B480" s="2"/>
      <c r="C480" s="2"/>
      <c r="D480" s="2"/>
      <c r="E480" s="2"/>
      <c r="F480" s="222"/>
      <c r="G480" s="223"/>
      <c r="H480" s="2"/>
    </row>
    <row r="481" spans="1:8" x14ac:dyDescent="0.2">
      <c r="A481" s="2"/>
      <c r="B481" s="2"/>
      <c r="C481" s="2"/>
      <c r="D481" s="2"/>
      <c r="E481" s="2"/>
      <c r="F481" s="222"/>
      <c r="G481" s="223"/>
      <c r="H481" s="2"/>
    </row>
    <row r="482" spans="1:8" x14ac:dyDescent="0.2">
      <c r="A482" s="2"/>
      <c r="B482" s="2"/>
      <c r="C482" s="2"/>
      <c r="D482" s="2"/>
      <c r="E482" s="2"/>
      <c r="F482" s="222"/>
      <c r="G482" s="223"/>
      <c r="H482" s="2"/>
    </row>
    <row r="483" spans="1:8" x14ac:dyDescent="0.2">
      <c r="A483" s="2"/>
      <c r="B483" s="2"/>
      <c r="C483" s="2"/>
      <c r="D483" s="2"/>
      <c r="E483" s="2"/>
      <c r="F483" s="222"/>
      <c r="G483" s="223"/>
      <c r="H483" s="2"/>
    </row>
    <row r="484" spans="1:8" x14ac:dyDescent="0.2">
      <c r="A484" s="2"/>
      <c r="B484" s="2"/>
      <c r="C484" s="2"/>
      <c r="D484" s="2"/>
      <c r="E484" s="2"/>
      <c r="F484" s="222"/>
      <c r="G484" s="223"/>
      <c r="H484" s="2"/>
    </row>
    <row r="485" spans="1:8" x14ac:dyDescent="0.2">
      <c r="A485" s="2"/>
      <c r="B485" s="2"/>
      <c r="C485" s="2"/>
      <c r="D485" s="2"/>
      <c r="E485" s="2"/>
      <c r="F485" s="222"/>
      <c r="G485" s="223"/>
      <c r="H485" s="2"/>
    </row>
    <row r="486" spans="1:8" x14ac:dyDescent="0.2">
      <c r="A486" s="2"/>
      <c r="B486" s="2"/>
      <c r="C486" s="2"/>
      <c r="D486" s="2"/>
      <c r="E486" s="2"/>
      <c r="F486" s="222"/>
      <c r="G486" s="223"/>
      <c r="H486" s="2"/>
    </row>
    <row r="487" spans="1:8" x14ac:dyDescent="0.2">
      <c r="A487" s="2"/>
      <c r="B487" s="2"/>
      <c r="C487" s="2"/>
      <c r="D487" s="2"/>
      <c r="E487" s="2"/>
      <c r="F487" s="222"/>
      <c r="G487" s="223"/>
      <c r="H487" s="2"/>
    </row>
    <row r="488" spans="1:8" x14ac:dyDescent="0.2">
      <c r="A488" s="2"/>
      <c r="B488" s="2"/>
      <c r="C488" s="2"/>
      <c r="D488" s="2"/>
      <c r="E488" s="2"/>
      <c r="F488" s="222"/>
      <c r="G488" s="223"/>
      <c r="H488" s="2"/>
    </row>
    <row r="489" spans="1:8" x14ac:dyDescent="0.2">
      <c r="A489" s="2"/>
      <c r="B489" s="2"/>
      <c r="C489" s="2"/>
      <c r="D489" s="2"/>
      <c r="E489" s="2"/>
      <c r="F489" s="222"/>
      <c r="G489" s="223"/>
      <c r="H489" s="2"/>
    </row>
    <row r="490" spans="1:8" x14ac:dyDescent="0.2">
      <c r="A490" s="2"/>
      <c r="B490" s="2"/>
      <c r="C490" s="2"/>
      <c r="D490" s="2"/>
      <c r="E490" s="2"/>
      <c r="F490" s="222"/>
      <c r="G490" s="223"/>
      <c r="H490" s="2"/>
    </row>
    <row r="491" spans="1:8" x14ac:dyDescent="0.2">
      <c r="A491" s="2"/>
      <c r="B491" s="2"/>
      <c r="C491" s="2"/>
      <c r="D491" s="2"/>
      <c r="E491" s="2"/>
      <c r="F491" s="222"/>
      <c r="G491" s="223"/>
      <c r="H491" s="2"/>
    </row>
    <row r="492" spans="1:8" x14ac:dyDescent="0.2">
      <c r="A492" s="2"/>
      <c r="B492" s="2"/>
      <c r="C492" s="2"/>
      <c r="D492" s="2"/>
      <c r="E492" s="2"/>
      <c r="F492" s="222"/>
      <c r="G492" s="223"/>
      <c r="H492" s="2"/>
    </row>
    <row r="493" spans="1:8" x14ac:dyDescent="0.2">
      <c r="A493" s="2"/>
      <c r="B493" s="2"/>
      <c r="C493" s="2"/>
      <c r="D493" s="2"/>
      <c r="E493" s="2"/>
      <c r="F493" s="222"/>
      <c r="G493" s="223"/>
      <c r="H493" s="2"/>
    </row>
    <row r="494" spans="1:8" x14ac:dyDescent="0.2">
      <c r="A494" s="2"/>
      <c r="B494" s="2"/>
      <c r="C494" s="2"/>
      <c r="D494" s="2"/>
      <c r="E494" s="2"/>
      <c r="F494" s="3"/>
      <c r="G494" s="4"/>
      <c r="H494" s="2"/>
    </row>
    <row r="495" spans="1:8" x14ac:dyDescent="0.2">
      <c r="A495" s="2"/>
      <c r="B495" s="2"/>
      <c r="C495" s="2"/>
      <c r="D495" s="2"/>
      <c r="E495" s="2"/>
      <c r="F495" s="3"/>
      <c r="G495" s="4"/>
      <c r="H495" s="2"/>
    </row>
    <row r="496" spans="1:8" x14ac:dyDescent="0.2">
      <c r="A496" s="2"/>
      <c r="B496" s="2"/>
      <c r="C496" s="2"/>
      <c r="D496" s="2"/>
      <c r="E496" s="2"/>
      <c r="F496" s="3"/>
      <c r="G496" s="4"/>
      <c r="H496" s="2"/>
    </row>
    <row r="497" spans="1:8" x14ac:dyDescent="0.2">
      <c r="A497" s="2"/>
      <c r="B497" s="2"/>
      <c r="C497" s="2"/>
      <c r="D497" s="2"/>
      <c r="E497" s="2"/>
      <c r="F497" s="3"/>
      <c r="G497" s="4"/>
      <c r="H497" s="2"/>
    </row>
    <row r="498" spans="1:8" x14ac:dyDescent="0.2">
      <c r="A498" s="2"/>
      <c r="B498" s="2"/>
      <c r="C498" s="2"/>
      <c r="D498" s="2"/>
      <c r="E498" s="2"/>
      <c r="F498" s="3"/>
      <c r="G498" s="4"/>
      <c r="H498" s="2"/>
    </row>
    <row r="499" spans="1:8" x14ac:dyDescent="0.2">
      <c r="A499" s="2"/>
      <c r="B499" s="2"/>
      <c r="C499" s="2"/>
      <c r="D499" s="2"/>
      <c r="E499" s="2"/>
      <c r="F499" s="3"/>
      <c r="G499" s="4"/>
      <c r="H499" s="2"/>
    </row>
    <row r="500" spans="1:8" x14ac:dyDescent="0.2">
      <c r="A500" s="2"/>
      <c r="B500" s="2"/>
      <c r="C500" s="2"/>
      <c r="D500" s="2"/>
      <c r="E500" s="2"/>
      <c r="F500" s="2"/>
      <c r="G500" s="2"/>
      <c r="H500" s="2"/>
    </row>
    <row r="501" spans="1:8" x14ac:dyDescent="0.2">
      <c r="A501" s="2"/>
      <c r="B501" s="2"/>
      <c r="C501" s="2"/>
      <c r="D501" s="2"/>
      <c r="E501" s="2"/>
      <c r="F501" s="2"/>
      <c r="G501" s="2"/>
      <c r="H501" s="2"/>
    </row>
  </sheetData>
  <mergeCells count="500">
    <mergeCell ref="A1:H1"/>
    <mergeCell ref="A2:A3"/>
    <mergeCell ref="B2:B3"/>
    <mergeCell ref="C2:C3"/>
    <mergeCell ref="D2:D3"/>
    <mergeCell ref="E2:E3"/>
    <mergeCell ref="F2:G3"/>
    <mergeCell ref="H2:H3"/>
    <mergeCell ref="F11:G11"/>
    <mergeCell ref="A11:A14"/>
    <mergeCell ref="A5:A9"/>
    <mergeCell ref="F13:G13"/>
    <mergeCell ref="F14:G14"/>
    <mergeCell ref="F15:G15"/>
    <mergeCell ref="F4:G4"/>
    <mergeCell ref="F5:G5"/>
    <mergeCell ref="F6:G6"/>
    <mergeCell ref="F8:G8"/>
    <mergeCell ref="F9:G9"/>
    <mergeCell ref="F10:G10"/>
    <mergeCell ref="F7:G7"/>
    <mergeCell ref="F23:G23"/>
    <mergeCell ref="F24:G24"/>
    <mergeCell ref="F25:G25"/>
    <mergeCell ref="F26:G26"/>
    <mergeCell ref="F27:G27"/>
    <mergeCell ref="F28:G28"/>
    <mergeCell ref="F18:G18"/>
    <mergeCell ref="F19:G19"/>
    <mergeCell ref="F20:G20"/>
    <mergeCell ref="F21:G21"/>
    <mergeCell ref="F22:G22"/>
    <mergeCell ref="F35:G35"/>
    <mergeCell ref="F36:G36"/>
    <mergeCell ref="F37:G37"/>
    <mergeCell ref="F38:G38"/>
    <mergeCell ref="F39:G39"/>
    <mergeCell ref="F40:G40"/>
    <mergeCell ref="F29:G29"/>
    <mergeCell ref="F30:G30"/>
    <mergeCell ref="F31:G31"/>
    <mergeCell ref="F32:G32"/>
    <mergeCell ref="F33:G33"/>
    <mergeCell ref="F34:G34"/>
    <mergeCell ref="F47:G47"/>
    <mergeCell ref="F48:G48"/>
    <mergeCell ref="F49:G49"/>
    <mergeCell ref="F50:G50"/>
    <mergeCell ref="F51:G51"/>
    <mergeCell ref="F52:G52"/>
    <mergeCell ref="F41:G41"/>
    <mergeCell ref="F42:G42"/>
    <mergeCell ref="F43:G43"/>
    <mergeCell ref="F44:G44"/>
    <mergeCell ref="F45:G45"/>
    <mergeCell ref="F46:G46"/>
    <mergeCell ref="F59:G59"/>
    <mergeCell ref="F60:G60"/>
    <mergeCell ref="F61:G61"/>
    <mergeCell ref="F62:G62"/>
    <mergeCell ref="F63:G63"/>
    <mergeCell ref="F64:G64"/>
    <mergeCell ref="F53:G53"/>
    <mergeCell ref="F54:G54"/>
    <mergeCell ref="F55:G55"/>
    <mergeCell ref="F56:G56"/>
    <mergeCell ref="F57:G57"/>
    <mergeCell ref="F58:G58"/>
    <mergeCell ref="F71:G71"/>
    <mergeCell ref="F72:G72"/>
    <mergeCell ref="F73:G73"/>
    <mergeCell ref="F74:G74"/>
    <mergeCell ref="F75:G75"/>
    <mergeCell ref="F76:G76"/>
    <mergeCell ref="F65:G65"/>
    <mergeCell ref="F66:G66"/>
    <mergeCell ref="F67:G67"/>
    <mergeCell ref="F68:G68"/>
    <mergeCell ref="F69:G69"/>
    <mergeCell ref="F70:G70"/>
    <mergeCell ref="F83:G83"/>
    <mergeCell ref="F84:G84"/>
    <mergeCell ref="F85:G85"/>
    <mergeCell ref="F86:G86"/>
    <mergeCell ref="F87:G87"/>
    <mergeCell ref="F88:G88"/>
    <mergeCell ref="F77:G77"/>
    <mergeCell ref="F78:G78"/>
    <mergeCell ref="F79:G79"/>
    <mergeCell ref="F80:G80"/>
    <mergeCell ref="F81:G81"/>
    <mergeCell ref="F82:G82"/>
    <mergeCell ref="F95:G95"/>
    <mergeCell ref="F96:G96"/>
    <mergeCell ref="F97:G97"/>
    <mergeCell ref="F98:G98"/>
    <mergeCell ref="F99:G99"/>
    <mergeCell ref="F100:G100"/>
    <mergeCell ref="F89:G89"/>
    <mergeCell ref="F90:G90"/>
    <mergeCell ref="F91:G91"/>
    <mergeCell ref="F92:G92"/>
    <mergeCell ref="F93:G93"/>
    <mergeCell ref="F94:G94"/>
    <mergeCell ref="F107:G107"/>
    <mergeCell ref="F108:G108"/>
    <mergeCell ref="F109:G109"/>
    <mergeCell ref="F110:G110"/>
    <mergeCell ref="F111:G111"/>
    <mergeCell ref="F112:G112"/>
    <mergeCell ref="F101:G101"/>
    <mergeCell ref="F102:G102"/>
    <mergeCell ref="F103:G103"/>
    <mergeCell ref="F104:G104"/>
    <mergeCell ref="F105:G105"/>
    <mergeCell ref="F106:G106"/>
    <mergeCell ref="F119:G119"/>
    <mergeCell ref="F120:G120"/>
    <mergeCell ref="F121:G121"/>
    <mergeCell ref="F122:G122"/>
    <mergeCell ref="F123:G123"/>
    <mergeCell ref="F124:G124"/>
    <mergeCell ref="F113:G113"/>
    <mergeCell ref="F114:G114"/>
    <mergeCell ref="F115:G115"/>
    <mergeCell ref="F116:G116"/>
    <mergeCell ref="F117:G117"/>
    <mergeCell ref="F118:G118"/>
    <mergeCell ref="F131:G131"/>
    <mergeCell ref="F132:G132"/>
    <mergeCell ref="F133:G133"/>
    <mergeCell ref="F134:G134"/>
    <mergeCell ref="F135:G135"/>
    <mergeCell ref="F136:G136"/>
    <mergeCell ref="F125:G125"/>
    <mergeCell ref="F126:G126"/>
    <mergeCell ref="F127:G127"/>
    <mergeCell ref="F128:G128"/>
    <mergeCell ref="F129:G129"/>
    <mergeCell ref="F130:G130"/>
    <mergeCell ref="F143:G143"/>
    <mergeCell ref="F144:G144"/>
    <mergeCell ref="F145:G145"/>
    <mergeCell ref="F146:G146"/>
    <mergeCell ref="F147:G147"/>
    <mergeCell ref="F148:G148"/>
    <mergeCell ref="F137:G137"/>
    <mergeCell ref="F138:G138"/>
    <mergeCell ref="F139:G139"/>
    <mergeCell ref="F140:G140"/>
    <mergeCell ref="F141:G141"/>
    <mergeCell ref="F142:G142"/>
    <mergeCell ref="F155:G155"/>
    <mergeCell ref="F156:G156"/>
    <mergeCell ref="F157:G157"/>
    <mergeCell ref="F158:G158"/>
    <mergeCell ref="F159:G159"/>
    <mergeCell ref="F160:G160"/>
    <mergeCell ref="F149:G149"/>
    <mergeCell ref="F150:G150"/>
    <mergeCell ref="F151:G151"/>
    <mergeCell ref="F152:G152"/>
    <mergeCell ref="F153:G153"/>
    <mergeCell ref="F154:G154"/>
    <mergeCell ref="F167:G167"/>
    <mergeCell ref="F168:G168"/>
    <mergeCell ref="F169:G169"/>
    <mergeCell ref="F170:G170"/>
    <mergeCell ref="F171:G171"/>
    <mergeCell ref="F172:G172"/>
    <mergeCell ref="F161:G161"/>
    <mergeCell ref="F162:G162"/>
    <mergeCell ref="F163:G163"/>
    <mergeCell ref="F164:G164"/>
    <mergeCell ref="F165:G165"/>
    <mergeCell ref="F166:G166"/>
    <mergeCell ref="F179:G179"/>
    <mergeCell ref="F180:G180"/>
    <mergeCell ref="F181:G181"/>
    <mergeCell ref="F182:G182"/>
    <mergeCell ref="F183:G183"/>
    <mergeCell ref="F184:G184"/>
    <mergeCell ref="F173:G173"/>
    <mergeCell ref="F174:G174"/>
    <mergeCell ref="F175:G175"/>
    <mergeCell ref="F176:G176"/>
    <mergeCell ref="F177:G177"/>
    <mergeCell ref="F178:G178"/>
    <mergeCell ref="F191:G191"/>
    <mergeCell ref="F192:G192"/>
    <mergeCell ref="F193:G193"/>
    <mergeCell ref="F194:G194"/>
    <mergeCell ref="F195:G195"/>
    <mergeCell ref="F196:G196"/>
    <mergeCell ref="F185:G185"/>
    <mergeCell ref="F186:G186"/>
    <mergeCell ref="F187:G187"/>
    <mergeCell ref="F188:G188"/>
    <mergeCell ref="F189:G189"/>
    <mergeCell ref="F190:G190"/>
    <mergeCell ref="F203:G203"/>
    <mergeCell ref="F204:G204"/>
    <mergeCell ref="F205:G205"/>
    <mergeCell ref="F206:G206"/>
    <mergeCell ref="F207:G207"/>
    <mergeCell ref="F208:G208"/>
    <mergeCell ref="F197:G197"/>
    <mergeCell ref="F198:G198"/>
    <mergeCell ref="F199:G199"/>
    <mergeCell ref="F200:G200"/>
    <mergeCell ref="F201:G201"/>
    <mergeCell ref="F202:G202"/>
    <mergeCell ref="F215:G215"/>
    <mergeCell ref="F216:G216"/>
    <mergeCell ref="F217:G217"/>
    <mergeCell ref="F218:G218"/>
    <mergeCell ref="F219:G219"/>
    <mergeCell ref="F220:G220"/>
    <mergeCell ref="F209:G209"/>
    <mergeCell ref="F210:G210"/>
    <mergeCell ref="F211:G211"/>
    <mergeCell ref="F212:G212"/>
    <mergeCell ref="F213:G213"/>
    <mergeCell ref="F214:G214"/>
    <mergeCell ref="F227:G227"/>
    <mergeCell ref="F228:G228"/>
    <mergeCell ref="F229:G229"/>
    <mergeCell ref="F230:G230"/>
    <mergeCell ref="F231:G231"/>
    <mergeCell ref="F232:G232"/>
    <mergeCell ref="F221:G221"/>
    <mergeCell ref="F222:G222"/>
    <mergeCell ref="F223:G223"/>
    <mergeCell ref="F224:G224"/>
    <mergeCell ref="F225:G225"/>
    <mergeCell ref="F226:G226"/>
    <mergeCell ref="F239:G239"/>
    <mergeCell ref="F240:G240"/>
    <mergeCell ref="F241:G241"/>
    <mergeCell ref="F242:G242"/>
    <mergeCell ref="F243:G243"/>
    <mergeCell ref="F244:G244"/>
    <mergeCell ref="F233:G233"/>
    <mergeCell ref="F234:G234"/>
    <mergeCell ref="F235:G235"/>
    <mergeCell ref="F236:G236"/>
    <mergeCell ref="F237:G237"/>
    <mergeCell ref="F238:G238"/>
    <mergeCell ref="F251:G251"/>
    <mergeCell ref="F252:G252"/>
    <mergeCell ref="F253:G253"/>
    <mergeCell ref="F254:G254"/>
    <mergeCell ref="F255:G255"/>
    <mergeCell ref="F256:G256"/>
    <mergeCell ref="F245:G245"/>
    <mergeCell ref="F246:G246"/>
    <mergeCell ref="F247:G247"/>
    <mergeCell ref="F248:G248"/>
    <mergeCell ref="F249:G249"/>
    <mergeCell ref="F250:G250"/>
    <mergeCell ref="F263:G263"/>
    <mergeCell ref="F264:G264"/>
    <mergeCell ref="F265:G265"/>
    <mergeCell ref="F266:G266"/>
    <mergeCell ref="F267:G267"/>
    <mergeCell ref="F268:G268"/>
    <mergeCell ref="F257:G257"/>
    <mergeCell ref="F258:G258"/>
    <mergeCell ref="F259:G259"/>
    <mergeCell ref="F260:G260"/>
    <mergeCell ref="F261:G261"/>
    <mergeCell ref="F262:G262"/>
    <mergeCell ref="F275:G275"/>
    <mergeCell ref="F276:G276"/>
    <mergeCell ref="F277:G277"/>
    <mergeCell ref="F278:G278"/>
    <mergeCell ref="F279:G279"/>
    <mergeCell ref="F280:G280"/>
    <mergeCell ref="F269:G269"/>
    <mergeCell ref="F270:G270"/>
    <mergeCell ref="F271:G271"/>
    <mergeCell ref="F272:G272"/>
    <mergeCell ref="F273:G273"/>
    <mergeCell ref="F274:G274"/>
    <mergeCell ref="F287:G287"/>
    <mergeCell ref="F288:G288"/>
    <mergeCell ref="F289:G289"/>
    <mergeCell ref="F290:G290"/>
    <mergeCell ref="F291:G291"/>
    <mergeCell ref="F292:G292"/>
    <mergeCell ref="F281:G281"/>
    <mergeCell ref="F282:G282"/>
    <mergeCell ref="F283:G283"/>
    <mergeCell ref="F284:G284"/>
    <mergeCell ref="F285:G285"/>
    <mergeCell ref="F286:G286"/>
    <mergeCell ref="F299:G299"/>
    <mergeCell ref="F300:G300"/>
    <mergeCell ref="F301:G301"/>
    <mergeCell ref="F302:G302"/>
    <mergeCell ref="F303:G303"/>
    <mergeCell ref="F304:G304"/>
    <mergeCell ref="F293:G293"/>
    <mergeCell ref="F294:G294"/>
    <mergeCell ref="F295:G295"/>
    <mergeCell ref="F296:G296"/>
    <mergeCell ref="F297:G297"/>
    <mergeCell ref="F298:G298"/>
    <mergeCell ref="F311:G311"/>
    <mergeCell ref="F312:G312"/>
    <mergeCell ref="F313:G313"/>
    <mergeCell ref="F314:G314"/>
    <mergeCell ref="F315:G315"/>
    <mergeCell ref="F316:G316"/>
    <mergeCell ref="F305:G305"/>
    <mergeCell ref="F306:G306"/>
    <mergeCell ref="F307:G307"/>
    <mergeCell ref="F308:G308"/>
    <mergeCell ref="F309:G309"/>
    <mergeCell ref="F310:G310"/>
    <mergeCell ref="F323:G323"/>
    <mergeCell ref="F324:G324"/>
    <mergeCell ref="F325:G325"/>
    <mergeCell ref="F326:G326"/>
    <mergeCell ref="F327:G327"/>
    <mergeCell ref="F328:G328"/>
    <mergeCell ref="F317:G317"/>
    <mergeCell ref="F318:G318"/>
    <mergeCell ref="F319:G319"/>
    <mergeCell ref="F320:G320"/>
    <mergeCell ref="F321:G321"/>
    <mergeCell ref="F322:G322"/>
    <mergeCell ref="F335:G335"/>
    <mergeCell ref="F336:G336"/>
    <mergeCell ref="F337:G337"/>
    <mergeCell ref="F338:G338"/>
    <mergeCell ref="F339:G339"/>
    <mergeCell ref="F340:G340"/>
    <mergeCell ref="F329:G329"/>
    <mergeCell ref="F330:G330"/>
    <mergeCell ref="F331:G331"/>
    <mergeCell ref="F332:G332"/>
    <mergeCell ref="F333:G333"/>
    <mergeCell ref="F334:G334"/>
    <mergeCell ref="F347:G347"/>
    <mergeCell ref="F348:G348"/>
    <mergeCell ref="F349:G349"/>
    <mergeCell ref="F350:G350"/>
    <mergeCell ref="F351:G351"/>
    <mergeCell ref="F352:G352"/>
    <mergeCell ref="F341:G341"/>
    <mergeCell ref="F342:G342"/>
    <mergeCell ref="F343:G343"/>
    <mergeCell ref="F344:G344"/>
    <mergeCell ref="F345:G345"/>
    <mergeCell ref="F346:G346"/>
    <mergeCell ref="F359:G359"/>
    <mergeCell ref="F360:G360"/>
    <mergeCell ref="F361:G361"/>
    <mergeCell ref="F362:G362"/>
    <mergeCell ref="F363:G363"/>
    <mergeCell ref="F364:G364"/>
    <mergeCell ref="F353:G353"/>
    <mergeCell ref="F354:G354"/>
    <mergeCell ref="F355:G355"/>
    <mergeCell ref="F356:G356"/>
    <mergeCell ref="F357:G357"/>
    <mergeCell ref="F358:G358"/>
    <mergeCell ref="F371:G371"/>
    <mergeCell ref="F372:G372"/>
    <mergeCell ref="F373:G373"/>
    <mergeCell ref="F374:G374"/>
    <mergeCell ref="F375:G375"/>
    <mergeCell ref="F376:G376"/>
    <mergeCell ref="F365:G365"/>
    <mergeCell ref="F366:G366"/>
    <mergeCell ref="F367:G367"/>
    <mergeCell ref="F368:G368"/>
    <mergeCell ref="F369:G369"/>
    <mergeCell ref="F370:G370"/>
    <mergeCell ref="F383:G383"/>
    <mergeCell ref="F384:G384"/>
    <mergeCell ref="F385:G385"/>
    <mergeCell ref="F386:G386"/>
    <mergeCell ref="F387:G387"/>
    <mergeCell ref="F388:G388"/>
    <mergeCell ref="F377:G377"/>
    <mergeCell ref="F378:G378"/>
    <mergeCell ref="F379:G379"/>
    <mergeCell ref="F380:G380"/>
    <mergeCell ref="F381:G381"/>
    <mergeCell ref="F382:G382"/>
    <mergeCell ref="F395:G395"/>
    <mergeCell ref="F396:G396"/>
    <mergeCell ref="F397:G397"/>
    <mergeCell ref="F398:G398"/>
    <mergeCell ref="F399:G399"/>
    <mergeCell ref="F400:G400"/>
    <mergeCell ref="F389:G389"/>
    <mergeCell ref="F390:G390"/>
    <mergeCell ref="F391:G391"/>
    <mergeCell ref="F392:G392"/>
    <mergeCell ref="F393:G393"/>
    <mergeCell ref="F394:G394"/>
    <mergeCell ref="F407:G407"/>
    <mergeCell ref="F408:G408"/>
    <mergeCell ref="F409:G409"/>
    <mergeCell ref="F410:G410"/>
    <mergeCell ref="F411:G411"/>
    <mergeCell ref="F412:G412"/>
    <mergeCell ref="F401:G401"/>
    <mergeCell ref="F402:G402"/>
    <mergeCell ref="F403:G403"/>
    <mergeCell ref="F404:G404"/>
    <mergeCell ref="F405:G405"/>
    <mergeCell ref="F406:G406"/>
    <mergeCell ref="F419:G419"/>
    <mergeCell ref="F420:G420"/>
    <mergeCell ref="F421:G421"/>
    <mergeCell ref="F422:G422"/>
    <mergeCell ref="F423:G423"/>
    <mergeCell ref="F424:G424"/>
    <mergeCell ref="F413:G413"/>
    <mergeCell ref="F414:G414"/>
    <mergeCell ref="F415:G415"/>
    <mergeCell ref="F416:G416"/>
    <mergeCell ref="F417:G417"/>
    <mergeCell ref="F418:G418"/>
    <mergeCell ref="F431:G431"/>
    <mergeCell ref="F432:G432"/>
    <mergeCell ref="F433:G433"/>
    <mergeCell ref="F434:G434"/>
    <mergeCell ref="F435:G435"/>
    <mergeCell ref="F436:G436"/>
    <mergeCell ref="F425:G425"/>
    <mergeCell ref="F426:G426"/>
    <mergeCell ref="F427:G427"/>
    <mergeCell ref="F428:G428"/>
    <mergeCell ref="F429:G429"/>
    <mergeCell ref="F430:G430"/>
    <mergeCell ref="F443:G443"/>
    <mergeCell ref="F444:G444"/>
    <mergeCell ref="F445:G445"/>
    <mergeCell ref="F446:G446"/>
    <mergeCell ref="F447:G447"/>
    <mergeCell ref="F448:G448"/>
    <mergeCell ref="F437:G437"/>
    <mergeCell ref="F438:G438"/>
    <mergeCell ref="F439:G439"/>
    <mergeCell ref="F440:G440"/>
    <mergeCell ref="F441:G441"/>
    <mergeCell ref="F442:G442"/>
    <mergeCell ref="F455:G455"/>
    <mergeCell ref="F456:G456"/>
    <mergeCell ref="F457:G457"/>
    <mergeCell ref="F458:G458"/>
    <mergeCell ref="F459:G459"/>
    <mergeCell ref="F460:G460"/>
    <mergeCell ref="F449:G449"/>
    <mergeCell ref="F450:G450"/>
    <mergeCell ref="F451:G451"/>
    <mergeCell ref="F452:G452"/>
    <mergeCell ref="F453:G453"/>
    <mergeCell ref="F454:G454"/>
    <mergeCell ref="F467:G467"/>
    <mergeCell ref="F468:G468"/>
    <mergeCell ref="F469:G469"/>
    <mergeCell ref="F470:G470"/>
    <mergeCell ref="F471:G471"/>
    <mergeCell ref="F472:G472"/>
    <mergeCell ref="F461:G461"/>
    <mergeCell ref="F462:G462"/>
    <mergeCell ref="F463:G463"/>
    <mergeCell ref="F464:G464"/>
    <mergeCell ref="F465:G465"/>
    <mergeCell ref="F466:G466"/>
    <mergeCell ref="F491:G491"/>
    <mergeCell ref="F492:G492"/>
    <mergeCell ref="F493:G493"/>
    <mergeCell ref="E16:H16"/>
    <mergeCell ref="E17:H17"/>
    <mergeCell ref="E12:H12"/>
    <mergeCell ref="F485:G485"/>
    <mergeCell ref="F486:G486"/>
    <mergeCell ref="F487:G487"/>
    <mergeCell ref="F488:G488"/>
    <mergeCell ref="F489:G489"/>
    <mergeCell ref="F490:G490"/>
    <mergeCell ref="F479:G479"/>
    <mergeCell ref="F480:G480"/>
    <mergeCell ref="F481:G481"/>
    <mergeCell ref="F482:G482"/>
    <mergeCell ref="F483:G483"/>
    <mergeCell ref="F484:G484"/>
    <mergeCell ref="F473:G473"/>
    <mergeCell ref="F474:G474"/>
    <mergeCell ref="F475:G475"/>
    <mergeCell ref="F476:G476"/>
    <mergeCell ref="F477:G477"/>
    <mergeCell ref="F478:G478"/>
  </mergeCells>
  <pageMargins left="0.51181102362204722" right="0.51181102362204722" top="0.55118110236220474" bottom="0.3937007874015748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A2" workbookViewId="0">
      <selection activeCell="J21" sqref="J21"/>
    </sheetView>
  </sheetViews>
  <sheetFormatPr defaultColWidth="9" defaultRowHeight="21.75" x14ac:dyDescent="0.5"/>
  <cols>
    <col min="1" max="1" width="4.375" style="95" customWidth="1"/>
    <col min="2" max="2" width="14.5" style="95" customWidth="1"/>
    <col min="3" max="3" width="6.875" style="95" customWidth="1"/>
    <col min="4" max="4" width="7.25" style="95" customWidth="1"/>
    <col min="5" max="5" width="7.75" style="95" customWidth="1"/>
    <col min="6" max="6" width="11.5" style="95" customWidth="1"/>
    <col min="7" max="7" width="6.375" style="95" customWidth="1"/>
    <col min="8" max="8" width="8.25" style="95" customWidth="1"/>
    <col min="9" max="9" width="9.125" style="95" bestFit="1" customWidth="1"/>
    <col min="10" max="10" width="9" style="95" customWidth="1"/>
    <col min="11" max="11" width="11" style="95" customWidth="1"/>
    <col min="12" max="12" width="12.5" style="95" customWidth="1"/>
    <col min="13" max="13" width="10" style="95" customWidth="1"/>
    <col min="14" max="14" width="9.375" style="95" customWidth="1"/>
    <col min="15" max="15" width="8" style="95" customWidth="1"/>
    <col min="16" max="16384" width="9" style="95"/>
  </cols>
  <sheetData>
    <row r="1" spans="1:20" ht="21.75" customHeight="1" x14ac:dyDescent="0.5">
      <c r="A1" s="295" t="s">
        <v>74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105"/>
      <c r="P1" s="97"/>
      <c r="Q1" s="97"/>
      <c r="R1" s="97"/>
      <c r="S1" s="97"/>
      <c r="T1" s="97"/>
    </row>
    <row r="2" spans="1:20" ht="21.75" customHeight="1" x14ac:dyDescent="0.5">
      <c r="A2" s="296" t="s">
        <v>0</v>
      </c>
      <c r="B2" s="296" t="s">
        <v>49</v>
      </c>
      <c r="C2" s="289" t="s">
        <v>11</v>
      </c>
      <c r="D2" s="290"/>
      <c r="E2" s="291"/>
      <c r="F2" s="297" t="s">
        <v>59</v>
      </c>
      <c r="G2" s="302" t="s">
        <v>56</v>
      </c>
      <c r="H2" s="303"/>
      <c r="I2" s="303"/>
      <c r="J2" s="303"/>
      <c r="K2" s="304"/>
      <c r="L2" s="300" t="s">
        <v>61</v>
      </c>
      <c r="M2" s="301" t="s">
        <v>63</v>
      </c>
      <c r="N2" s="300" t="s">
        <v>51</v>
      </c>
      <c r="O2" s="288"/>
      <c r="P2" s="287" t="s">
        <v>75</v>
      </c>
    </row>
    <row r="3" spans="1:20" x14ac:dyDescent="0.5">
      <c r="A3" s="296"/>
      <c r="B3" s="296"/>
      <c r="C3" s="292"/>
      <c r="D3" s="293"/>
      <c r="E3" s="294"/>
      <c r="F3" s="298"/>
      <c r="G3" s="305"/>
      <c r="H3" s="306"/>
      <c r="I3" s="306"/>
      <c r="J3" s="306"/>
      <c r="K3" s="307"/>
      <c r="L3" s="300"/>
      <c r="M3" s="301"/>
      <c r="N3" s="300"/>
      <c r="O3" s="288"/>
      <c r="P3" s="287"/>
    </row>
    <row r="4" spans="1:20" ht="53.25" customHeight="1" x14ac:dyDescent="0.5">
      <c r="A4" s="296"/>
      <c r="B4" s="296"/>
      <c r="C4" s="203" t="s">
        <v>53</v>
      </c>
      <c r="D4" s="203" t="s">
        <v>50</v>
      </c>
      <c r="E4" s="203" t="s">
        <v>5</v>
      </c>
      <c r="F4" s="299"/>
      <c r="G4" s="204" t="s">
        <v>57</v>
      </c>
      <c r="H4" s="204" t="s">
        <v>58</v>
      </c>
      <c r="I4" s="204" t="s">
        <v>68</v>
      </c>
      <c r="J4" s="204" t="s">
        <v>69</v>
      </c>
      <c r="K4" s="204" t="s">
        <v>62</v>
      </c>
      <c r="L4" s="300"/>
      <c r="M4" s="301"/>
      <c r="N4" s="300"/>
      <c r="O4" s="288"/>
      <c r="P4" s="287"/>
    </row>
    <row r="5" spans="1:20" x14ac:dyDescent="0.5">
      <c r="A5" s="313">
        <v>1</v>
      </c>
      <c r="B5" s="216" t="s">
        <v>48</v>
      </c>
      <c r="C5" s="217">
        <v>5</v>
      </c>
      <c r="D5" s="217">
        <v>0</v>
      </c>
      <c r="E5" s="217">
        <f>SUM(C5:D5)</f>
        <v>5</v>
      </c>
      <c r="F5" s="217">
        <v>5</v>
      </c>
      <c r="G5" s="217">
        <v>54</v>
      </c>
      <c r="H5" s="217">
        <v>45</v>
      </c>
      <c r="I5" s="217">
        <f>G5-H5</f>
        <v>9</v>
      </c>
      <c r="J5" s="218">
        <f>H5/G5*100</f>
        <v>83.333333333333343</v>
      </c>
      <c r="K5" s="218">
        <f>J5-P5</f>
        <v>24.07407407407409</v>
      </c>
      <c r="L5" s="219">
        <v>6111695</v>
      </c>
      <c r="M5" s="219">
        <v>3844006</v>
      </c>
      <c r="N5" s="220">
        <f>M5/L5*100</f>
        <v>62.895906945618194</v>
      </c>
      <c r="O5" s="99"/>
      <c r="P5" s="197">
        <v>59.259259259259252</v>
      </c>
    </row>
    <row r="6" spans="1:20" x14ac:dyDescent="0.5">
      <c r="A6" s="311">
        <v>2</v>
      </c>
      <c r="B6" s="177" t="s">
        <v>27</v>
      </c>
      <c r="C6" s="206"/>
      <c r="D6" s="206"/>
      <c r="E6" s="206"/>
      <c r="F6" s="206"/>
      <c r="G6" s="207"/>
      <c r="H6" s="206"/>
      <c r="I6" s="187"/>
      <c r="J6" s="206"/>
      <c r="K6" s="206"/>
      <c r="L6" s="206"/>
      <c r="M6" s="206"/>
      <c r="N6" s="206"/>
      <c r="O6" s="99"/>
      <c r="P6" s="197"/>
    </row>
    <row r="7" spans="1:20" x14ac:dyDescent="0.5">
      <c r="A7" s="208"/>
      <c r="B7" s="216" t="s">
        <v>66</v>
      </c>
      <c r="C7" s="217">
        <v>54</v>
      </c>
      <c r="D7" s="217">
        <v>0</v>
      </c>
      <c r="E7" s="217">
        <v>54</v>
      </c>
      <c r="F7" s="217">
        <v>12</v>
      </c>
      <c r="G7" s="217">
        <v>54</v>
      </c>
      <c r="H7" s="217">
        <v>27</v>
      </c>
      <c r="I7" s="217">
        <f t="shared" ref="I7:I18" si="0">G7-H7</f>
        <v>27</v>
      </c>
      <c r="J7" s="218">
        <f>H7/G7*100</f>
        <v>50</v>
      </c>
      <c r="K7" s="218">
        <f>J7-P7</f>
        <v>18.518518518518519</v>
      </c>
      <c r="L7" s="219">
        <v>5514992</v>
      </c>
      <c r="M7" s="219">
        <v>2910022</v>
      </c>
      <c r="N7" s="220">
        <f>M7/L7*100</f>
        <v>52.76566131011613</v>
      </c>
      <c r="O7" s="99"/>
      <c r="P7" s="197">
        <v>31.481481481481481</v>
      </c>
    </row>
    <row r="8" spans="1:20" x14ac:dyDescent="0.5">
      <c r="A8" s="208"/>
      <c r="B8" s="216" t="s">
        <v>67</v>
      </c>
      <c r="C8" s="217">
        <v>13</v>
      </c>
      <c r="D8" s="217">
        <v>0</v>
      </c>
      <c r="E8" s="217">
        <v>13</v>
      </c>
      <c r="F8" s="217">
        <v>5</v>
      </c>
      <c r="G8" s="217">
        <v>30</v>
      </c>
      <c r="H8" s="217">
        <v>10</v>
      </c>
      <c r="I8" s="217">
        <f t="shared" si="0"/>
        <v>20</v>
      </c>
      <c r="J8" s="218">
        <f>H8/G8*100</f>
        <v>33.333333333333329</v>
      </c>
      <c r="K8" s="218">
        <v>0</v>
      </c>
      <c r="L8" s="219">
        <v>1047325</v>
      </c>
      <c r="M8" s="219">
        <v>363325</v>
      </c>
      <c r="N8" s="220">
        <f>M8/L8*100</f>
        <v>34.69075979280548</v>
      </c>
      <c r="O8" s="99"/>
      <c r="P8" s="197">
        <v>33.333333333333329</v>
      </c>
    </row>
    <row r="9" spans="1:20" x14ac:dyDescent="0.5">
      <c r="A9" s="209"/>
      <c r="B9" s="179" t="s">
        <v>5</v>
      </c>
      <c r="C9" s="179">
        <v>64</v>
      </c>
      <c r="D9" s="179">
        <v>3</v>
      </c>
      <c r="E9" s="179">
        <f>SUM(C9:D9)</f>
        <v>67</v>
      </c>
      <c r="F9" s="179">
        <f>F7+F8</f>
        <v>17</v>
      </c>
      <c r="G9" s="179">
        <v>67</v>
      </c>
      <c r="H9" s="179">
        <f>H7+H8</f>
        <v>37</v>
      </c>
      <c r="I9" s="179">
        <f t="shared" si="0"/>
        <v>30</v>
      </c>
      <c r="J9" s="180">
        <f>H9/G9*100</f>
        <v>55.223880597014926</v>
      </c>
      <c r="K9" s="180">
        <f>J9-P9</f>
        <v>14.92537313432836</v>
      </c>
      <c r="L9" s="182">
        <v>6562317</v>
      </c>
      <c r="M9" s="182">
        <f>M7+M8</f>
        <v>3273347</v>
      </c>
      <c r="N9" s="183">
        <f>M9/L9*100</f>
        <v>49.880964299652092</v>
      </c>
      <c r="O9" s="99"/>
      <c r="P9" s="197">
        <v>40.298507462686565</v>
      </c>
    </row>
    <row r="10" spans="1:20" x14ac:dyDescent="0.5">
      <c r="A10" s="308">
        <v>3</v>
      </c>
      <c r="B10" s="308" t="s">
        <v>24</v>
      </c>
      <c r="C10" s="214">
        <v>10</v>
      </c>
      <c r="D10" s="214">
        <v>37</v>
      </c>
      <c r="E10" s="214">
        <f t="shared" ref="E10:E19" si="1">SUM(C10:D10)</f>
        <v>47</v>
      </c>
      <c r="F10" s="214">
        <v>47</v>
      </c>
      <c r="G10" s="214">
        <v>458</v>
      </c>
      <c r="H10" s="214">
        <v>318</v>
      </c>
      <c r="I10" s="214">
        <f>G10-H10</f>
        <v>140</v>
      </c>
      <c r="J10" s="215">
        <f>H10*100/G10</f>
        <v>69.432314410480345</v>
      </c>
      <c r="K10" s="215">
        <f>J10-P10</f>
        <v>0.4366812227074206</v>
      </c>
      <c r="L10" s="309">
        <v>6346356</v>
      </c>
      <c r="M10" s="309">
        <v>3076912</v>
      </c>
      <c r="N10" s="310">
        <f>M10*100/L10</f>
        <v>48.483129531340502</v>
      </c>
      <c r="O10" s="99"/>
      <c r="P10" s="197">
        <v>68.995633187772924</v>
      </c>
    </row>
    <row r="11" spans="1:20" x14ac:dyDescent="0.5">
      <c r="A11" s="308">
        <v>4</v>
      </c>
      <c r="B11" s="308" t="s">
        <v>47</v>
      </c>
      <c r="C11" s="214">
        <v>4</v>
      </c>
      <c r="D11" s="214">
        <v>1</v>
      </c>
      <c r="E11" s="214">
        <f t="shared" si="1"/>
        <v>5</v>
      </c>
      <c r="F11" s="214">
        <v>5</v>
      </c>
      <c r="G11" s="214">
        <v>66</v>
      </c>
      <c r="H11" s="214">
        <f>46+17</f>
        <v>63</v>
      </c>
      <c r="I11" s="214">
        <f t="shared" si="0"/>
        <v>3</v>
      </c>
      <c r="J11" s="215">
        <f>H11/G11*100</f>
        <v>95.454545454545453</v>
      </c>
      <c r="K11" s="215">
        <f>J11-P11</f>
        <v>25.757575757575751</v>
      </c>
      <c r="L11" s="309">
        <v>1788575</v>
      </c>
      <c r="M11" s="312">
        <f>374497+273725+300000</f>
        <v>948222</v>
      </c>
      <c r="N11" s="310">
        <f>M11/L11*100</f>
        <v>53.015501167130253</v>
      </c>
      <c r="O11" s="99"/>
      <c r="P11" s="197">
        <v>69.696969696969703</v>
      </c>
    </row>
    <row r="12" spans="1:20" x14ac:dyDescent="0.5">
      <c r="A12" s="221">
        <v>5</v>
      </c>
      <c r="B12" s="177" t="s">
        <v>52</v>
      </c>
      <c r="C12" s="187"/>
      <c r="D12" s="187"/>
      <c r="E12" s="187"/>
      <c r="F12" s="187"/>
      <c r="G12" s="187"/>
      <c r="H12" s="187"/>
      <c r="I12" s="187"/>
      <c r="J12" s="187"/>
      <c r="K12" s="187"/>
      <c r="L12" s="205"/>
      <c r="M12" s="205"/>
      <c r="N12" s="210"/>
      <c r="O12" s="99"/>
      <c r="P12" s="197"/>
    </row>
    <row r="13" spans="1:20" x14ac:dyDescent="0.5">
      <c r="A13" s="211"/>
      <c r="B13" s="185" t="s">
        <v>22</v>
      </c>
      <c r="C13" s="179">
        <v>13</v>
      </c>
      <c r="D13" s="179">
        <v>1</v>
      </c>
      <c r="E13" s="179">
        <v>14</v>
      </c>
      <c r="F13" s="179">
        <v>14</v>
      </c>
      <c r="G13" s="179">
        <v>44</v>
      </c>
      <c r="H13" s="179">
        <v>44</v>
      </c>
      <c r="I13" s="179">
        <f t="shared" si="0"/>
        <v>0</v>
      </c>
      <c r="J13" s="180">
        <f>H13*100/G13</f>
        <v>100</v>
      </c>
      <c r="K13" s="180">
        <f>J13-P13</f>
        <v>11.36363636363636</v>
      </c>
      <c r="L13" s="182">
        <v>593100</v>
      </c>
      <c r="M13" s="182">
        <v>593100</v>
      </c>
      <c r="N13" s="189">
        <f t="shared" ref="N13:N17" si="2">M13/L13*100</f>
        <v>100</v>
      </c>
      <c r="O13" s="106"/>
      <c r="P13" s="197">
        <v>88.63636363636364</v>
      </c>
      <c r="S13" s="98"/>
    </row>
    <row r="14" spans="1:20" x14ac:dyDescent="0.5">
      <c r="A14" s="211"/>
      <c r="B14" s="185" t="s">
        <v>7</v>
      </c>
      <c r="C14" s="179">
        <v>30</v>
      </c>
      <c r="D14" s="179">
        <v>1</v>
      </c>
      <c r="E14" s="179">
        <v>31</v>
      </c>
      <c r="F14" s="179">
        <v>30</v>
      </c>
      <c r="G14" s="179">
        <v>75</v>
      </c>
      <c r="H14" s="179">
        <v>71</v>
      </c>
      <c r="I14" s="179">
        <f t="shared" si="0"/>
        <v>4</v>
      </c>
      <c r="J14" s="180">
        <f t="shared" ref="J14:J16" si="3">H14/G14*100</f>
        <v>94.666666666666671</v>
      </c>
      <c r="K14" s="180">
        <f>J14-P14</f>
        <v>0</v>
      </c>
      <c r="L14" s="182">
        <v>4508390</v>
      </c>
      <c r="M14" s="182">
        <v>1551200</v>
      </c>
      <c r="N14" s="183">
        <f t="shared" si="2"/>
        <v>34.406961243370695</v>
      </c>
      <c r="O14" s="213"/>
      <c r="P14" s="197">
        <v>94.666666666666671</v>
      </c>
    </row>
    <row r="15" spans="1:20" x14ac:dyDescent="0.5">
      <c r="A15" s="211"/>
      <c r="B15" s="216" t="s">
        <v>8</v>
      </c>
      <c r="C15" s="214">
        <v>3</v>
      </c>
      <c r="D15" s="214">
        <v>0</v>
      </c>
      <c r="E15" s="214">
        <v>3</v>
      </c>
      <c r="F15" s="214">
        <v>3</v>
      </c>
      <c r="G15" s="214">
        <v>25</v>
      </c>
      <c r="H15" s="214">
        <v>25</v>
      </c>
      <c r="I15" s="214">
        <f t="shared" si="0"/>
        <v>0</v>
      </c>
      <c r="J15" s="215">
        <f t="shared" si="3"/>
        <v>100</v>
      </c>
      <c r="K15" s="215">
        <f t="shared" ref="K15:K17" si="4">J15-P15</f>
        <v>4.3478260869565162</v>
      </c>
      <c r="L15" s="182">
        <v>2922600</v>
      </c>
      <c r="M15" s="182">
        <v>2786880</v>
      </c>
      <c r="N15" s="183">
        <f t="shared" si="2"/>
        <v>95.356189694107982</v>
      </c>
      <c r="O15" s="99"/>
      <c r="P15" s="197">
        <v>95.652173913043484</v>
      </c>
    </row>
    <row r="16" spans="1:20" x14ac:dyDescent="0.5">
      <c r="A16" s="212"/>
      <c r="B16" s="179" t="s">
        <v>5</v>
      </c>
      <c r="C16" s="179">
        <f t="shared" ref="C16:H16" si="5">SUM(C13:C15)</f>
        <v>46</v>
      </c>
      <c r="D16" s="179">
        <f t="shared" si="5"/>
        <v>2</v>
      </c>
      <c r="E16" s="179">
        <f t="shared" si="5"/>
        <v>48</v>
      </c>
      <c r="F16" s="179">
        <f t="shared" si="5"/>
        <v>47</v>
      </c>
      <c r="G16" s="179">
        <f t="shared" si="5"/>
        <v>144</v>
      </c>
      <c r="H16" s="179">
        <f t="shared" si="5"/>
        <v>140</v>
      </c>
      <c r="I16" s="179">
        <f t="shared" si="0"/>
        <v>4</v>
      </c>
      <c r="J16" s="180">
        <f t="shared" si="3"/>
        <v>97.222222222222214</v>
      </c>
      <c r="K16" s="180">
        <f t="shared" si="4"/>
        <v>4.2644757433489815</v>
      </c>
      <c r="L16" s="182">
        <f>SUM(L13:L15)</f>
        <v>8024090</v>
      </c>
      <c r="M16" s="182">
        <f>SUM(M13:M15)</f>
        <v>4931180</v>
      </c>
      <c r="N16" s="183">
        <f t="shared" si="2"/>
        <v>61.454694551033207</v>
      </c>
      <c r="O16" s="99"/>
      <c r="P16" s="197">
        <v>92.957746478873233</v>
      </c>
    </row>
    <row r="17" spans="1:16" x14ac:dyDescent="0.5">
      <c r="A17" s="191">
        <v>6</v>
      </c>
      <c r="B17" s="308" t="s">
        <v>46</v>
      </c>
      <c r="C17" s="214">
        <v>14</v>
      </c>
      <c r="D17" s="214">
        <v>12</v>
      </c>
      <c r="E17" s="214">
        <f t="shared" si="1"/>
        <v>26</v>
      </c>
      <c r="F17" s="214">
        <v>14</v>
      </c>
      <c r="G17" s="214">
        <v>153</v>
      </c>
      <c r="H17" s="214">
        <f>80+9+14+26+7</f>
        <v>136</v>
      </c>
      <c r="I17" s="214">
        <f t="shared" si="0"/>
        <v>17</v>
      </c>
      <c r="J17" s="215">
        <f>H17*100/G17</f>
        <v>88.888888888888886</v>
      </c>
      <c r="K17" s="215">
        <f t="shared" si="4"/>
        <v>36.601307189542482</v>
      </c>
      <c r="L17" s="309">
        <v>10953905</v>
      </c>
      <c r="M17" s="309">
        <f>4023960+1799010+1001930</f>
        <v>6824900</v>
      </c>
      <c r="N17" s="310">
        <f t="shared" si="2"/>
        <v>62.305634383354615</v>
      </c>
      <c r="O17" s="99"/>
      <c r="P17" s="197">
        <v>52.287581699346404</v>
      </c>
    </row>
    <row r="18" spans="1:16" x14ac:dyDescent="0.5">
      <c r="A18" s="191">
        <v>7</v>
      </c>
      <c r="B18" s="177" t="s">
        <v>18</v>
      </c>
      <c r="C18" s="179">
        <v>1</v>
      </c>
      <c r="D18" s="179">
        <v>1</v>
      </c>
      <c r="E18" s="179">
        <f t="shared" si="1"/>
        <v>2</v>
      </c>
      <c r="F18" s="179">
        <v>2</v>
      </c>
      <c r="G18" s="179">
        <v>274</v>
      </c>
      <c r="H18" s="179">
        <v>188</v>
      </c>
      <c r="I18" s="179">
        <f t="shared" si="0"/>
        <v>86</v>
      </c>
      <c r="J18" s="180">
        <f>H18/G18*100</f>
        <v>68.613138686131393</v>
      </c>
      <c r="K18" s="180">
        <f>J18-P18</f>
        <v>0</v>
      </c>
      <c r="L18" s="182">
        <v>8196992</v>
      </c>
      <c r="M18" s="182">
        <v>3160857</v>
      </c>
      <c r="N18" s="183">
        <f>M18/L18*100</f>
        <v>38.561181955527104</v>
      </c>
      <c r="O18" s="99"/>
      <c r="P18" s="197">
        <v>68.613138686131393</v>
      </c>
    </row>
    <row r="19" spans="1:16" x14ac:dyDescent="0.5">
      <c r="A19" s="308">
        <v>8</v>
      </c>
      <c r="B19" s="308" t="s">
        <v>17</v>
      </c>
      <c r="C19" s="214">
        <v>5</v>
      </c>
      <c r="D19" s="214">
        <v>0</v>
      </c>
      <c r="E19" s="214">
        <f t="shared" si="1"/>
        <v>5</v>
      </c>
      <c r="F19" s="214">
        <v>0</v>
      </c>
      <c r="G19" s="214">
        <v>140</v>
      </c>
      <c r="H19" s="214">
        <v>137</v>
      </c>
      <c r="I19" s="214">
        <f>G19-H19</f>
        <v>3</v>
      </c>
      <c r="J19" s="215">
        <f>H19/G19*100</f>
        <v>97.857142857142847</v>
      </c>
      <c r="K19" s="215">
        <f>J19-P19</f>
        <v>95.714285714285708</v>
      </c>
      <c r="L19" s="309">
        <v>17854911</v>
      </c>
      <c r="M19" s="309">
        <v>17645750</v>
      </c>
      <c r="N19" s="310">
        <f>M19/L19*100</f>
        <v>98.828551987741633</v>
      </c>
      <c r="O19" s="99"/>
      <c r="P19" s="197">
        <v>2.1428571428571428</v>
      </c>
    </row>
    <row r="20" spans="1:16" x14ac:dyDescent="0.5">
      <c r="A20" s="115"/>
      <c r="B20" s="199" t="s">
        <v>5</v>
      </c>
      <c r="C20" s="199">
        <f>C5+C9+C10+C11+C16+C17+C18+C19</f>
        <v>149</v>
      </c>
      <c r="D20" s="199">
        <f>D5+D9+D10+D11+D16+D17+D18+D19</f>
        <v>56</v>
      </c>
      <c r="E20" s="199">
        <f>E5+E9+E10+E11+E16+E17+E18+E19</f>
        <v>205</v>
      </c>
      <c r="F20" s="199">
        <f>F5+F9+F10+F11+F16+F17+F18+F19</f>
        <v>137</v>
      </c>
      <c r="G20" s="200">
        <f>G5+G9+G10+G11+G16+G17+G18+G19</f>
        <v>1356</v>
      </c>
      <c r="H20" s="200">
        <f>H5+H9+H10+H11+H16+H17+H18+H19</f>
        <v>1064</v>
      </c>
      <c r="I20" s="199">
        <f>I5+I9+I10+I11+I16+I17+I18+I19</f>
        <v>292</v>
      </c>
      <c r="J20" s="201">
        <f>H20/G20*100</f>
        <v>78.466076696165189</v>
      </c>
      <c r="K20" s="201">
        <f>J20-P20</f>
        <v>17.609355868986455</v>
      </c>
      <c r="L20" s="200">
        <f>L19+L18+L17+L16+L11+L10+L9+L5</f>
        <v>65838841</v>
      </c>
      <c r="M20" s="200">
        <f>M18+M17+M16+M11+M10+M9+M5+M19</f>
        <v>43705174</v>
      </c>
      <c r="N20" s="202">
        <f>M20*100/L20</f>
        <v>66.382052503020219</v>
      </c>
      <c r="O20" s="99"/>
      <c r="P20" s="197">
        <v>60.856720827178734</v>
      </c>
    </row>
    <row r="22" spans="1:16" x14ac:dyDescent="0.5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N22" s="97"/>
      <c r="O22" s="97"/>
    </row>
  </sheetData>
  <mergeCells count="11">
    <mergeCell ref="O2:O4"/>
    <mergeCell ref="P2:P4"/>
    <mergeCell ref="A1:N1"/>
    <mergeCell ref="A2:A4"/>
    <mergeCell ref="B2:B4"/>
    <mergeCell ref="C2:E3"/>
    <mergeCell ref="F2:F4"/>
    <mergeCell ref="G2:K3"/>
    <mergeCell ref="L2:L4"/>
    <mergeCell ref="M2:M4"/>
    <mergeCell ref="N2:N4"/>
  </mergeCells>
  <pageMargins left="0.17" right="0.17" top="0.54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01"/>
  <sheetViews>
    <sheetView zoomScale="80" zoomScaleNormal="80" workbookViewId="0">
      <selection activeCell="G13" sqref="G13:H13"/>
    </sheetView>
  </sheetViews>
  <sheetFormatPr defaultRowHeight="14.25" x14ac:dyDescent="0.2"/>
  <cols>
    <col min="1" max="1" width="6.625" customWidth="1"/>
    <col min="2" max="2" width="40.75" customWidth="1"/>
    <col min="3" max="3" width="8.625" customWidth="1"/>
    <col min="4" max="4" width="12.5" customWidth="1"/>
    <col min="5" max="5" width="12.75" customWidth="1"/>
    <col min="6" max="6" width="12.125" customWidth="1"/>
    <col min="7" max="7" width="6" customWidth="1"/>
    <col min="8" max="8" width="5.5" customWidth="1"/>
    <col min="9" max="9" width="14.125" customWidth="1"/>
    <col min="10" max="10" width="16.75" customWidth="1"/>
  </cols>
  <sheetData>
    <row r="1" spans="1:16" ht="30.75" x14ac:dyDescent="0.7">
      <c r="A1" s="248" t="s">
        <v>35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16" s="1" customFormat="1" ht="48" customHeight="1" x14ac:dyDescent="0.2">
      <c r="A2" s="249" t="s">
        <v>0</v>
      </c>
      <c r="B2" s="251" t="s">
        <v>10</v>
      </c>
      <c r="C2" s="252" t="s">
        <v>11</v>
      </c>
      <c r="D2" s="252" t="s">
        <v>3</v>
      </c>
      <c r="E2" s="261" t="s">
        <v>34</v>
      </c>
      <c r="F2" s="252" t="s">
        <v>32</v>
      </c>
      <c r="G2" s="254" t="s">
        <v>2</v>
      </c>
      <c r="H2" s="255"/>
      <c r="I2" s="252" t="s">
        <v>33</v>
      </c>
      <c r="J2" s="252" t="s">
        <v>1</v>
      </c>
    </row>
    <row r="3" spans="1:16" s="1" customFormat="1" ht="21" customHeight="1" thickBot="1" x14ac:dyDescent="0.25">
      <c r="A3" s="250"/>
      <c r="B3" s="252"/>
      <c r="C3" s="253"/>
      <c r="D3" s="253"/>
      <c r="E3" s="262"/>
      <c r="F3" s="263"/>
      <c r="G3" s="256"/>
      <c r="H3" s="257"/>
      <c r="I3" s="263"/>
      <c r="J3" s="263"/>
    </row>
    <row r="4" spans="1:16" s="6" customFormat="1" ht="24.75" thickBot="1" x14ac:dyDescent="0.6">
      <c r="A4" s="39">
        <v>1</v>
      </c>
      <c r="B4" s="39" t="s">
        <v>13</v>
      </c>
      <c r="C4" s="40">
        <v>6</v>
      </c>
      <c r="D4" s="40">
        <v>153</v>
      </c>
      <c r="E4" s="41">
        <v>16</v>
      </c>
      <c r="F4" s="41">
        <f>D4-E4</f>
        <v>137</v>
      </c>
      <c r="G4" s="264">
        <f>E4/D4*100</f>
        <v>10.457516339869281</v>
      </c>
      <c r="H4" s="265"/>
      <c r="I4" s="42">
        <v>0</v>
      </c>
      <c r="J4" s="58" t="s">
        <v>30</v>
      </c>
    </row>
    <row r="5" spans="1:16" s="6" customFormat="1" ht="24" x14ac:dyDescent="0.55000000000000004">
      <c r="A5" s="266">
        <v>2</v>
      </c>
      <c r="B5" s="44" t="s">
        <v>14</v>
      </c>
      <c r="C5" s="45"/>
      <c r="D5" s="45"/>
      <c r="E5" s="45"/>
      <c r="F5" s="59"/>
      <c r="G5" s="269"/>
      <c r="H5" s="270"/>
      <c r="I5" s="46"/>
      <c r="J5" s="45"/>
    </row>
    <row r="6" spans="1:16" s="6" customFormat="1" ht="24" x14ac:dyDescent="0.55000000000000004">
      <c r="A6" s="267"/>
      <c r="B6" s="36" t="s">
        <v>22</v>
      </c>
      <c r="C6" s="37">
        <v>15</v>
      </c>
      <c r="D6" s="37">
        <v>44</v>
      </c>
      <c r="E6" s="37">
        <v>6</v>
      </c>
      <c r="F6" s="60">
        <f>D6-E6</f>
        <v>38</v>
      </c>
      <c r="G6" s="274">
        <f>E6/D6*100</f>
        <v>13.636363636363635</v>
      </c>
      <c r="H6" s="275"/>
      <c r="I6" s="38">
        <f>K6</f>
        <v>0</v>
      </c>
      <c r="J6" s="43" t="s">
        <v>30</v>
      </c>
      <c r="K6" s="34">
        <v>0</v>
      </c>
    </row>
    <row r="7" spans="1:16" s="6" customFormat="1" ht="24" x14ac:dyDescent="0.55000000000000004">
      <c r="A7" s="267"/>
      <c r="B7" s="36" t="s">
        <v>7</v>
      </c>
      <c r="C7" s="37">
        <v>31</v>
      </c>
      <c r="D7" s="37">
        <v>75</v>
      </c>
      <c r="E7" s="37">
        <v>19</v>
      </c>
      <c r="F7" s="60">
        <f>D7-E7</f>
        <v>56</v>
      </c>
      <c r="G7" s="274">
        <f>E7/D7*100</f>
        <v>25.333333333333336</v>
      </c>
      <c r="H7" s="275"/>
      <c r="I7" s="38">
        <f>G7-K7</f>
        <v>13.333333333333336</v>
      </c>
      <c r="J7" s="37"/>
      <c r="K7" s="34">
        <v>12</v>
      </c>
    </row>
    <row r="8" spans="1:16" s="6" customFormat="1" ht="24" x14ac:dyDescent="0.55000000000000004">
      <c r="A8" s="267"/>
      <c r="B8" s="36" t="s">
        <v>12</v>
      </c>
      <c r="C8" s="37">
        <v>5</v>
      </c>
      <c r="D8" s="37">
        <v>53</v>
      </c>
      <c r="E8" s="21">
        <v>19</v>
      </c>
      <c r="F8" s="61">
        <f>D8-E8</f>
        <v>34</v>
      </c>
      <c r="G8" s="274">
        <f>E8/D8*100</f>
        <v>35.849056603773583</v>
      </c>
      <c r="H8" s="275"/>
      <c r="I8" s="38">
        <f>G8-K8</f>
        <v>19.849056603773583</v>
      </c>
      <c r="J8" s="37"/>
      <c r="K8" s="35">
        <v>16</v>
      </c>
    </row>
    <row r="9" spans="1:16" s="6" customFormat="1" ht="24.75" thickBot="1" x14ac:dyDescent="0.6">
      <c r="A9" s="268"/>
      <c r="B9" s="47" t="s">
        <v>5</v>
      </c>
      <c r="C9" s="48">
        <f>SUM(C6:C8)</f>
        <v>51</v>
      </c>
      <c r="D9" s="48">
        <f>SUM(D6:D8)</f>
        <v>172</v>
      </c>
      <c r="E9" s="48">
        <f>SUM(E6:E8)</f>
        <v>44</v>
      </c>
      <c r="F9" s="62">
        <f>D9-E9</f>
        <v>128</v>
      </c>
      <c r="G9" s="276">
        <f>E9/D9*100</f>
        <v>25.581395348837212</v>
      </c>
      <c r="H9" s="277"/>
      <c r="I9" s="49">
        <f>G9-K9</f>
        <v>5.5813953488372121</v>
      </c>
      <c r="J9" s="48"/>
      <c r="K9" s="34">
        <v>20</v>
      </c>
    </row>
    <row r="10" spans="1:16" s="6" customFormat="1" ht="24.75" thickBot="1" x14ac:dyDescent="0.6">
      <c r="A10" s="39">
        <v>3</v>
      </c>
      <c r="B10" s="39" t="s">
        <v>15</v>
      </c>
      <c r="C10" s="40">
        <v>10</v>
      </c>
      <c r="D10" s="40">
        <v>458</v>
      </c>
      <c r="E10" s="40">
        <v>56</v>
      </c>
      <c r="F10" s="41">
        <f>D10-E10</f>
        <v>402</v>
      </c>
      <c r="G10" s="264">
        <f>E10/D10*100</f>
        <v>12.22707423580786</v>
      </c>
      <c r="H10" s="265"/>
      <c r="I10" s="42">
        <f>G10-K10</f>
        <v>2.2270742358078603</v>
      </c>
      <c r="J10" s="40"/>
      <c r="K10" s="34">
        <v>10</v>
      </c>
      <c r="P10" s="6" t="s">
        <v>41</v>
      </c>
    </row>
    <row r="11" spans="1:16" s="6" customFormat="1" ht="24" x14ac:dyDescent="0.55000000000000004">
      <c r="A11" s="266">
        <v>4</v>
      </c>
      <c r="B11" s="44" t="s">
        <v>16</v>
      </c>
      <c r="C11" s="45"/>
      <c r="D11" s="45"/>
      <c r="E11" s="45"/>
      <c r="F11" s="59"/>
      <c r="G11" s="269"/>
      <c r="H11" s="270"/>
      <c r="I11" s="46"/>
      <c r="J11" s="50"/>
      <c r="K11" s="34"/>
    </row>
    <row r="12" spans="1:16" s="6" customFormat="1" ht="24" x14ac:dyDescent="0.55000000000000004">
      <c r="A12" s="267"/>
      <c r="B12" s="51" t="s">
        <v>17</v>
      </c>
      <c r="C12" s="21">
        <v>6</v>
      </c>
      <c r="D12" s="21">
        <v>256</v>
      </c>
      <c r="E12" s="271" t="s">
        <v>36</v>
      </c>
      <c r="F12" s="272"/>
      <c r="G12" s="272"/>
      <c r="H12" s="272"/>
      <c r="I12" s="272"/>
      <c r="J12" s="273"/>
      <c r="K12" s="34"/>
    </row>
    <row r="13" spans="1:16" s="6" customFormat="1" ht="24" x14ac:dyDescent="0.55000000000000004">
      <c r="A13" s="267"/>
      <c r="B13" s="36" t="s">
        <v>18</v>
      </c>
      <c r="C13" s="37">
        <v>2</v>
      </c>
      <c r="D13" s="37">
        <v>274</v>
      </c>
      <c r="E13" s="37">
        <v>109</v>
      </c>
      <c r="F13" s="60">
        <f>D13-E13</f>
        <v>165</v>
      </c>
      <c r="G13" s="274">
        <f>E13/D13*100</f>
        <v>39.78102189781022</v>
      </c>
      <c r="H13" s="275"/>
      <c r="I13" s="38">
        <f>G13-K13</f>
        <v>28.471021897810218</v>
      </c>
      <c r="J13" s="52"/>
      <c r="K13" s="34">
        <v>11.31</v>
      </c>
    </row>
    <row r="14" spans="1:16" s="6" customFormat="1" ht="24.75" thickBot="1" x14ac:dyDescent="0.6">
      <c r="A14" s="268"/>
      <c r="B14" s="53" t="s">
        <v>5</v>
      </c>
      <c r="C14" s="48">
        <f>SUM(C12:C13)</f>
        <v>8</v>
      </c>
      <c r="D14" s="48">
        <f>SUM(D12:D13)</f>
        <v>530</v>
      </c>
      <c r="E14" s="48">
        <v>109</v>
      </c>
      <c r="F14" s="62">
        <f>D14-E14</f>
        <v>421</v>
      </c>
      <c r="G14" s="276">
        <f>E14/D14*100</f>
        <v>20.566037735849058</v>
      </c>
      <c r="H14" s="277"/>
      <c r="I14" s="49">
        <f>G14-K14</f>
        <v>14.716037735849058</v>
      </c>
      <c r="J14" s="54"/>
      <c r="K14" s="34">
        <v>5.85</v>
      </c>
    </row>
    <row r="15" spans="1:16" s="6" customFormat="1" ht="24.75" thickBot="1" x14ac:dyDescent="0.6">
      <c r="A15" s="39">
        <v>5</v>
      </c>
      <c r="B15" s="39" t="s">
        <v>19</v>
      </c>
      <c r="C15" s="40">
        <v>5</v>
      </c>
      <c r="D15" s="40">
        <v>66</v>
      </c>
      <c r="E15" s="40">
        <v>8</v>
      </c>
      <c r="F15" s="41">
        <f>D15-E15</f>
        <v>58</v>
      </c>
      <c r="G15" s="264">
        <f>E15/D15*100</f>
        <v>12.121212121212121</v>
      </c>
      <c r="H15" s="265"/>
      <c r="I15" s="42">
        <f>G15-K15</f>
        <v>6.0212121212121215</v>
      </c>
      <c r="J15" s="40"/>
      <c r="K15" s="34">
        <v>6.1</v>
      </c>
    </row>
    <row r="16" spans="1:16" s="6" customFormat="1" ht="24.75" thickBot="1" x14ac:dyDescent="0.6">
      <c r="A16" s="39">
        <v>6</v>
      </c>
      <c r="B16" s="55" t="s">
        <v>20</v>
      </c>
      <c r="C16" s="56">
        <v>13</v>
      </c>
      <c r="D16" s="56">
        <v>33</v>
      </c>
      <c r="E16" s="278" t="s">
        <v>31</v>
      </c>
      <c r="F16" s="279"/>
      <c r="G16" s="279"/>
      <c r="H16" s="279"/>
      <c r="I16" s="279"/>
      <c r="J16" s="280"/>
    </row>
    <row r="17" spans="1:11" s="6" customFormat="1" ht="24.75" thickBot="1" x14ac:dyDescent="0.6">
      <c r="A17" s="39">
        <v>7</v>
      </c>
      <c r="B17" s="55" t="s">
        <v>21</v>
      </c>
      <c r="C17" s="56">
        <v>5</v>
      </c>
      <c r="D17" s="56">
        <v>30</v>
      </c>
      <c r="E17" s="271" t="s">
        <v>36</v>
      </c>
      <c r="F17" s="272"/>
      <c r="G17" s="272"/>
      <c r="H17" s="272"/>
      <c r="I17" s="272"/>
      <c r="J17" s="273"/>
    </row>
    <row r="18" spans="1:11" s="8" customFormat="1" ht="24" x14ac:dyDescent="0.55000000000000004">
      <c r="A18" s="57" t="s">
        <v>5</v>
      </c>
      <c r="B18" s="57" t="s">
        <v>26</v>
      </c>
      <c r="C18" s="65">
        <f>C17+C16+C15+C14+C10+C9+C4</f>
        <v>98</v>
      </c>
      <c r="D18" s="64">
        <f>D17+D16+D15++D14+D10+D9+D4</f>
        <v>1442</v>
      </c>
      <c r="E18" s="65">
        <f>E15+E14+E10+E9+E4</f>
        <v>233</v>
      </c>
      <c r="F18" s="66">
        <f>F15+F14+F10+F9+F4+D17+D16</f>
        <v>1209</v>
      </c>
      <c r="G18" s="281">
        <f>E18/D18*100</f>
        <v>16.158113730929266</v>
      </c>
      <c r="H18" s="282"/>
      <c r="I18" s="67">
        <f>G18-K18</f>
        <v>11.158113730929266</v>
      </c>
      <c r="J18" s="57"/>
      <c r="K18" s="8">
        <v>5</v>
      </c>
    </row>
    <row r="19" spans="1:11" s="8" customFormat="1" ht="24" x14ac:dyDescent="0.55000000000000004">
      <c r="G19" s="233"/>
      <c r="H19" s="233"/>
      <c r="I19" s="33"/>
    </row>
    <row r="20" spans="1:11" s="8" customFormat="1" ht="24" x14ac:dyDescent="0.55000000000000004">
      <c r="G20" s="233"/>
      <c r="H20" s="233"/>
      <c r="I20" s="33"/>
    </row>
    <row r="21" spans="1:11" s="8" customFormat="1" ht="24" x14ac:dyDescent="0.55000000000000004">
      <c r="G21" s="233"/>
      <c r="H21" s="233"/>
      <c r="I21" s="33"/>
    </row>
    <row r="22" spans="1:11" s="8" customFormat="1" ht="24" x14ac:dyDescent="0.55000000000000004">
      <c r="G22" s="233"/>
      <c r="H22" s="233"/>
      <c r="I22" s="33"/>
    </row>
    <row r="23" spans="1:11" s="8" customFormat="1" ht="24" x14ac:dyDescent="0.55000000000000004">
      <c r="G23" s="233"/>
      <c r="H23" s="233"/>
      <c r="I23" s="33"/>
    </row>
    <row r="24" spans="1:11" s="8" customFormat="1" ht="24" x14ac:dyDescent="0.55000000000000004">
      <c r="G24" s="233"/>
      <c r="H24" s="233"/>
      <c r="I24" s="33"/>
    </row>
    <row r="25" spans="1:11" s="8" customFormat="1" ht="24" x14ac:dyDescent="0.55000000000000004">
      <c r="G25" s="233"/>
      <c r="H25" s="233"/>
      <c r="I25" s="33"/>
    </row>
    <row r="26" spans="1:11" s="8" customFormat="1" ht="24" x14ac:dyDescent="0.55000000000000004">
      <c r="G26" s="233"/>
      <c r="H26" s="233"/>
      <c r="I26" s="33"/>
    </row>
    <row r="27" spans="1:11" s="8" customFormat="1" ht="24" x14ac:dyDescent="0.55000000000000004">
      <c r="G27" s="233"/>
      <c r="H27" s="233"/>
      <c r="I27" s="33"/>
    </row>
    <row r="28" spans="1:11" s="8" customFormat="1" ht="24" x14ac:dyDescent="0.55000000000000004">
      <c r="G28" s="233"/>
      <c r="H28" s="233"/>
      <c r="I28" s="33"/>
    </row>
    <row r="29" spans="1:11" s="8" customFormat="1" ht="24" x14ac:dyDescent="0.55000000000000004">
      <c r="G29" s="233"/>
      <c r="H29" s="233"/>
      <c r="I29" s="33"/>
    </row>
    <row r="30" spans="1:11" s="8" customFormat="1" ht="24" x14ac:dyDescent="0.55000000000000004">
      <c r="G30" s="233"/>
      <c r="H30" s="233"/>
      <c r="I30" s="33"/>
    </row>
    <row r="31" spans="1:11" s="8" customFormat="1" ht="24" x14ac:dyDescent="0.55000000000000004">
      <c r="G31" s="233"/>
      <c r="H31" s="233"/>
      <c r="I31" s="33"/>
    </row>
    <row r="32" spans="1:11" s="8" customFormat="1" ht="24" x14ac:dyDescent="0.55000000000000004">
      <c r="G32" s="233"/>
      <c r="H32" s="233"/>
      <c r="I32" s="33"/>
    </row>
    <row r="33" spans="7:9" s="8" customFormat="1" ht="24" x14ac:dyDescent="0.55000000000000004">
      <c r="G33" s="233"/>
      <c r="H33" s="233"/>
      <c r="I33" s="33"/>
    </row>
    <row r="34" spans="7:9" s="8" customFormat="1" ht="24" x14ac:dyDescent="0.55000000000000004">
      <c r="G34" s="233"/>
      <c r="H34" s="233"/>
      <c r="I34" s="33"/>
    </row>
    <row r="35" spans="7:9" s="8" customFormat="1" ht="24" x14ac:dyDescent="0.55000000000000004">
      <c r="G35" s="233"/>
      <c r="H35" s="233"/>
      <c r="I35" s="33"/>
    </row>
    <row r="36" spans="7:9" s="8" customFormat="1" ht="24" x14ac:dyDescent="0.55000000000000004">
      <c r="G36" s="233"/>
      <c r="H36" s="233"/>
      <c r="I36" s="33"/>
    </row>
    <row r="37" spans="7:9" s="8" customFormat="1" ht="24" x14ac:dyDescent="0.55000000000000004">
      <c r="G37" s="233"/>
      <c r="H37" s="233"/>
      <c r="I37" s="33"/>
    </row>
    <row r="38" spans="7:9" s="8" customFormat="1" ht="24" x14ac:dyDescent="0.55000000000000004">
      <c r="G38" s="233"/>
      <c r="H38" s="233"/>
      <c r="I38" s="33"/>
    </row>
    <row r="39" spans="7:9" s="8" customFormat="1" ht="24" x14ac:dyDescent="0.55000000000000004">
      <c r="G39" s="233"/>
      <c r="H39" s="233"/>
      <c r="I39" s="33"/>
    </row>
    <row r="40" spans="7:9" s="8" customFormat="1" ht="24" x14ac:dyDescent="0.55000000000000004">
      <c r="G40" s="233"/>
      <c r="H40" s="233"/>
      <c r="I40" s="33"/>
    </row>
    <row r="41" spans="7:9" s="8" customFormat="1" ht="24" x14ac:dyDescent="0.55000000000000004">
      <c r="G41" s="233"/>
      <c r="H41" s="233"/>
      <c r="I41" s="33"/>
    </row>
    <row r="42" spans="7:9" s="8" customFormat="1" ht="24" x14ac:dyDescent="0.55000000000000004">
      <c r="G42" s="233"/>
      <c r="H42" s="233"/>
      <c r="I42" s="33"/>
    </row>
    <row r="43" spans="7:9" s="8" customFormat="1" ht="24" x14ac:dyDescent="0.55000000000000004">
      <c r="G43" s="233"/>
      <c r="H43" s="233"/>
      <c r="I43" s="33"/>
    </row>
    <row r="44" spans="7:9" s="8" customFormat="1" ht="24" x14ac:dyDescent="0.55000000000000004">
      <c r="G44" s="233"/>
      <c r="H44" s="233"/>
      <c r="I44" s="33"/>
    </row>
    <row r="45" spans="7:9" s="8" customFormat="1" ht="24" x14ac:dyDescent="0.55000000000000004">
      <c r="G45" s="233"/>
      <c r="H45" s="233"/>
      <c r="I45" s="33"/>
    </row>
    <row r="46" spans="7:9" s="8" customFormat="1" ht="24" x14ac:dyDescent="0.55000000000000004">
      <c r="G46" s="233"/>
      <c r="H46" s="233"/>
      <c r="I46" s="33"/>
    </row>
    <row r="47" spans="7:9" s="8" customFormat="1" ht="24" x14ac:dyDescent="0.55000000000000004">
      <c r="G47" s="233"/>
      <c r="H47" s="233"/>
      <c r="I47" s="33"/>
    </row>
    <row r="48" spans="7:9" s="8" customFormat="1" ht="24" x14ac:dyDescent="0.55000000000000004">
      <c r="G48" s="233"/>
      <c r="H48" s="233"/>
      <c r="I48" s="33"/>
    </row>
    <row r="49" spans="7:9" s="8" customFormat="1" ht="24" x14ac:dyDescent="0.55000000000000004">
      <c r="G49" s="233"/>
      <c r="H49" s="233"/>
      <c r="I49" s="33"/>
    </row>
    <row r="50" spans="7:9" s="8" customFormat="1" ht="24" x14ac:dyDescent="0.55000000000000004">
      <c r="G50" s="233"/>
      <c r="H50" s="233"/>
      <c r="I50" s="33"/>
    </row>
    <row r="51" spans="7:9" s="8" customFormat="1" ht="24" x14ac:dyDescent="0.55000000000000004">
      <c r="G51" s="233"/>
      <c r="H51" s="233"/>
      <c r="I51" s="33"/>
    </row>
    <row r="52" spans="7:9" s="8" customFormat="1" ht="24" x14ac:dyDescent="0.55000000000000004">
      <c r="G52" s="233"/>
      <c r="H52" s="233"/>
      <c r="I52" s="33"/>
    </row>
    <row r="53" spans="7:9" s="8" customFormat="1" ht="24" x14ac:dyDescent="0.55000000000000004">
      <c r="G53" s="233"/>
      <c r="H53" s="233"/>
      <c r="I53" s="33"/>
    </row>
    <row r="54" spans="7:9" s="8" customFormat="1" ht="24" x14ac:dyDescent="0.55000000000000004">
      <c r="G54" s="233"/>
      <c r="H54" s="233"/>
      <c r="I54" s="33"/>
    </row>
    <row r="55" spans="7:9" s="8" customFormat="1" ht="24" x14ac:dyDescent="0.55000000000000004">
      <c r="G55" s="233"/>
      <c r="H55" s="233"/>
      <c r="I55" s="33"/>
    </row>
    <row r="56" spans="7:9" s="8" customFormat="1" ht="24" x14ac:dyDescent="0.55000000000000004">
      <c r="G56" s="233"/>
      <c r="H56" s="233"/>
      <c r="I56" s="33"/>
    </row>
    <row r="57" spans="7:9" s="8" customFormat="1" ht="24" x14ac:dyDescent="0.55000000000000004">
      <c r="G57" s="233"/>
      <c r="H57" s="233"/>
      <c r="I57" s="33"/>
    </row>
    <row r="58" spans="7:9" s="8" customFormat="1" ht="24" x14ac:dyDescent="0.55000000000000004">
      <c r="G58" s="233"/>
      <c r="H58" s="233"/>
      <c r="I58" s="33"/>
    </row>
    <row r="59" spans="7:9" s="8" customFormat="1" ht="24" x14ac:dyDescent="0.55000000000000004">
      <c r="G59" s="233"/>
      <c r="H59" s="233"/>
      <c r="I59" s="33"/>
    </row>
    <row r="60" spans="7:9" s="8" customFormat="1" ht="24" x14ac:dyDescent="0.55000000000000004">
      <c r="G60" s="233"/>
      <c r="H60" s="233"/>
      <c r="I60" s="33"/>
    </row>
    <row r="61" spans="7:9" s="8" customFormat="1" ht="24" x14ac:dyDescent="0.55000000000000004">
      <c r="G61" s="233"/>
      <c r="H61" s="233"/>
      <c r="I61" s="33"/>
    </row>
    <row r="62" spans="7:9" s="8" customFormat="1" ht="24" x14ac:dyDescent="0.55000000000000004">
      <c r="G62" s="233"/>
      <c r="H62" s="233"/>
      <c r="I62" s="33"/>
    </row>
    <row r="63" spans="7:9" s="8" customFormat="1" ht="24" x14ac:dyDescent="0.55000000000000004">
      <c r="G63" s="233"/>
      <c r="H63" s="233"/>
      <c r="I63" s="33"/>
    </row>
    <row r="64" spans="7:9" s="8" customFormat="1" ht="24" x14ac:dyDescent="0.55000000000000004">
      <c r="G64" s="233"/>
      <c r="H64" s="233"/>
      <c r="I64" s="33"/>
    </row>
    <row r="65" spans="7:9" s="8" customFormat="1" ht="24" x14ac:dyDescent="0.55000000000000004">
      <c r="G65" s="233"/>
      <c r="H65" s="233"/>
      <c r="I65" s="33"/>
    </row>
    <row r="66" spans="7:9" s="8" customFormat="1" ht="24" x14ac:dyDescent="0.55000000000000004">
      <c r="G66" s="233"/>
      <c r="H66" s="233"/>
      <c r="I66" s="33"/>
    </row>
    <row r="67" spans="7:9" s="8" customFormat="1" ht="24" x14ac:dyDescent="0.55000000000000004">
      <c r="G67" s="233"/>
      <c r="H67" s="233"/>
      <c r="I67" s="33"/>
    </row>
    <row r="68" spans="7:9" s="8" customFormat="1" ht="24" x14ac:dyDescent="0.55000000000000004">
      <c r="G68" s="233"/>
      <c r="H68" s="233"/>
      <c r="I68" s="33"/>
    </row>
    <row r="69" spans="7:9" s="8" customFormat="1" ht="24" x14ac:dyDescent="0.55000000000000004">
      <c r="G69" s="233"/>
      <c r="H69" s="233"/>
      <c r="I69" s="33"/>
    </row>
    <row r="70" spans="7:9" s="8" customFormat="1" ht="24" x14ac:dyDescent="0.55000000000000004">
      <c r="G70" s="233"/>
      <c r="H70" s="233"/>
      <c r="I70" s="33"/>
    </row>
    <row r="71" spans="7:9" s="8" customFormat="1" ht="24" x14ac:dyDescent="0.55000000000000004">
      <c r="G71" s="233"/>
      <c r="H71" s="233"/>
      <c r="I71" s="33"/>
    </row>
    <row r="72" spans="7:9" s="8" customFormat="1" ht="24" x14ac:dyDescent="0.55000000000000004">
      <c r="G72" s="233"/>
      <c r="H72" s="233"/>
      <c r="I72" s="33"/>
    </row>
    <row r="73" spans="7:9" s="8" customFormat="1" ht="24" x14ac:dyDescent="0.55000000000000004">
      <c r="G73" s="233"/>
      <c r="H73" s="233"/>
      <c r="I73" s="33"/>
    </row>
    <row r="74" spans="7:9" s="8" customFormat="1" ht="24" x14ac:dyDescent="0.55000000000000004">
      <c r="G74" s="233"/>
      <c r="H74" s="233"/>
      <c r="I74" s="33"/>
    </row>
    <row r="75" spans="7:9" s="8" customFormat="1" ht="24" x14ac:dyDescent="0.55000000000000004">
      <c r="G75" s="233"/>
      <c r="H75" s="233"/>
      <c r="I75" s="33"/>
    </row>
    <row r="76" spans="7:9" s="8" customFormat="1" ht="24" x14ac:dyDescent="0.55000000000000004">
      <c r="G76" s="233"/>
      <c r="H76" s="233"/>
      <c r="I76" s="33"/>
    </row>
    <row r="77" spans="7:9" s="8" customFormat="1" ht="24" x14ac:dyDescent="0.55000000000000004">
      <c r="G77" s="233"/>
      <c r="H77" s="233"/>
      <c r="I77" s="33"/>
    </row>
    <row r="78" spans="7:9" s="8" customFormat="1" ht="24" x14ac:dyDescent="0.55000000000000004">
      <c r="G78" s="233"/>
      <c r="H78" s="233"/>
      <c r="I78" s="33"/>
    </row>
    <row r="79" spans="7:9" s="8" customFormat="1" ht="24" x14ac:dyDescent="0.55000000000000004">
      <c r="G79" s="233"/>
      <c r="H79" s="233"/>
      <c r="I79" s="33"/>
    </row>
    <row r="80" spans="7:9" s="8" customFormat="1" ht="24" x14ac:dyDescent="0.55000000000000004">
      <c r="G80" s="233"/>
      <c r="H80" s="233"/>
      <c r="I80" s="33"/>
    </row>
    <row r="81" spans="7:9" s="8" customFormat="1" ht="24" x14ac:dyDescent="0.55000000000000004">
      <c r="G81" s="233"/>
      <c r="H81" s="233"/>
      <c r="I81" s="33"/>
    </row>
    <row r="82" spans="7:9" s="8" customFormat="1" ht="24" x14ac:dyDescent="0.55000000000000004">
      <c r="G82" s="233"/>
      <c r="H82" s="233"/>
      <c r="I82" s="33"/>
    </row>
    <row r="83" spans="7:9" s="8" customFormat="1" ht="24" x14ac:dyDescent="0.55000000000000004">
      <c r="G83" s="233"/>
      <c r="H83" s="233"/>
      <c r="I83" s="33"/>
    </row>
    <row r="84" spans="7:9" s="8" customFormat="1" ht="24" x14ac:dyDescent="0.55000000000000004">
      <c r="G84" s="233"/>
      <c r="H84" s="233"/>
      <c r="I84" s="33"/>
    </row>
    <row r="85" spans="7:9" s="8" customFormat="1" ht="24" x14ac:dyDescent="0.55000000000000004">
      <c r="G85" s="233"/>
      <c r="H85" s="233"/>
      <c r="I85" s="33"/>
    </row>
    <row r="86" spans="7:9" s="8" customFormat="1" ht="24" x14ac:dyDescent="0.55000000000000004">
      <c r="G86" s="233"/>
      <c r="H86" s="233"/>
      <c r="I86" s="33"/>
    </row>
    <row r="87" spans="7:9" s="8" customFormat="1" ht="24" x14ac:dyDescent="0.55000000000000004">
      <c r="G87" s="233"/>
      <c r="H87" s="233"/>
      <c r="I87" s="33"/>
    </row>
    <row r="88" spans="7:9" s="8" customFormat="1" ht="24" x14ac:dyDescent="0.55000000000000004">
      <c r="G88" s="233"/>
      <c r="H88" s="233"/>
      <c r="I88" s="33"/>
    </row>
    <row r="89" spans="7:9" s="8" customFormat="1" ht="24" x14ac:dyDescent="0.55000000000000004">
      <c r="G89" s="233"/>
      <c r="H89" s="233"/>
      <c r="I89" s="33"/>
    </row>
    <row r="90" spans="7:9" s="8" customFormat="1" ht="24" x14ac:dyDescent="0.55000000000000004">
      <c r="G90" s="233"/>
      <c r="H90" s="233"/>
      <c r="I90" s="33"/>
    </row>
    <row r="91" spans="7:9" s="8" customFormat="1" ht="24" x14ac:dyDescent="0.55000000000000004">
      <c r="G91" s="233"/>
      <c r="H91" s="233"/>
      <c r="I91" s="33"/>
    </row>
    <row r="92" spans="7:9" s="8" customFormat="1" ht="24" x14ac:dyDescent="0.55000000000000004">
      <c r="G92" s="233"/>
      <c r="H92" s="233"/>
      <c r="I92" s="33"/>
    </row>
    <row r="93" spans="7:9" s="8" customFormat="1" ht="24" x14ac:dyDescent="0.55000000000000004">
      <c r="G93" s="233"/>
      <c r="H93" s="233"/>
      <c r="I93" s="33"/>
    </row>
    <row r="94" spans="7:9" s="8" customFormat="1" ht="24" x14ac:dyDescent="0.55000000000000004">
      <c r="G94" s="233"/>
      <c r="H94" s="233"/>
      <c r="I94" s="33"/>
    </row>
    <row r="95" spans="7:9" s="8" customFormat="1" ht="24" x14ac:dyDescent="0.55000000000000004">
      <c r="G95" s="233"/>
      <c r="H95" s="233"/>
      <c r="I95" s="33"/>
    </row>
    <row r="96" spans="7:9" s="8" customFormat="1" ht="24" x14ac:dyDescent="0.55000000000000004">
      <c r="G96" s="233"/>
      <c r="H96" s="233"/>
      <c r="I96" s="33"/>
    </row>
    <row r="97" spans="7:9" s="8" customFormat="1" ht="24" x14ac:dyDescent="0.55000000000000004">
      <c r="G97" s="233"/>
      <c r="H97" s="233"/>
      <c r="I97" s="33"/>
    </row>
    <row r="98" spans="7:9" s="9" customFormat="1" x14ac:dyDescent="0.2">
      <c r="G98" s="232"/>
      <c r="H98" s="232"/>
      <c r="I98" s="31"/>
    </row>
    <row r="99" spans="7:9" s="9" customFormat="1" x14ac:dyDescent="0.2">
      <c r="G99" s="232"/>
      <c r="H99" s="232"/>
      <c r="I99" s="31"/>
    </row>
    <row r="100" spans="7:9" s="9" customFormat="1" x14ac:dyDescent="0.2">
      <c r="G100" s="232"/>
      <c r="H100" s="232"/>
      <c r="I100" s="31"/>
    </row>
    <row r="101" spans="7:9" s="9" customFormat="1" x14ac:dyDescent="0.2">
      <c r="G101" s="232"/>
      <c r="H101" s="232"/>
      <c r="I101" s="31"/>
    </row>
    <row r="102" spans="7:9" s="9" customFormat="1" x14ac:dyDescent="0.2">
      <c r="G102" s="232"/>
      <c r="H102" s="232"/>
      <c r="I102" s="31"/>
    </row>
    <row r="103" spans="7:9" s="9" customFormat="1" x14ac:dyDescent="0.2">
      <c r="G103" s="232"/>
      <c r="H103" s="232"/>
      <c r="I103" s="31"/>
    </row>
    <row r="104" spans="7:9" s="9" customFormat="1" x14ac:dyDescent="0.2">
      <c r="G104" s="232"/>
      <c r="H104" s="232"/>
      <c r="I104" s="31"/>
    </row>
    <row r="105" spans="7:9" s="9" customFormat="1" x14ac:dyDescent="0.2">
      <c r="G105" s="232"/>
      <c r="H105" s="232"/>
      <c r="I105" s="31"/>
    </row>
    <row r="106" spans="7:9" s="9" customFormat="1" x14ac:dyDescent="0.2">
      <c r="G106" s="232"/>
      <c r="H106" s="232"/>
      <c r="I106" s="31"/>
    </row>
    <row r="107" spans="7:9" s="9" customFormat="1" x14ac:dyDescent="0.2">
      <c r="G107" s="232"/>
      <c r="H107" s="232"/>
      <c r="I107" s="31"/>
    </row>
    <row r="108" spans="7:9" s="9" customFormat="1" x14ac:dyDescent="0.2">
      <c r="G108" s="232"/>
      <c r="H108" s="232"/>
      <c r="I108" s="31"/>
    </row>
    <row r="109" spans="7:9" s="9" customFormat="1" x14ac:dyDescent="0.2">
      <c r="G109" s="232"/>
      <c r="H109" s="232"/>
      <c r="I109" s="31"/>
    </row>
    <row r="110" spans="7:9" s="9" customFormat="1" x14ac:dyDescent="0.2">
      <c r="G110" s="232"/>
      <c r="H110" s="232"/>
      <c r="I110" s="31"/>
    </row>
    <row r="111" spans="7:9" s="9" customFormat="1" x14ac:dyDescent="0.2">
      <c r="G111" s="232"/>
      <c r="H111" s="232"/>
      <c r="I111" s="31"/>
    </row>
    <row r="112" spans="7:9" s="9" customFormat="1" x14ac:dyDescent="0.2">
      <c r="G112" s="232"/>
      <c r="H112" s="232"/>
      <c r="I112" s="31"/>
    </row>
    <row r="113" spans="7:9" s="9" customFormat="1" x14ac:dyDescent="0.2">
      <c r="G113" s="232"/>
      <c r="H113" s="232"/>
      <c r="I113" s="31"/>
    </row>
    <row r="114" spans="7:9" s="9" customFormat="1" x14ac:dyDescent="0.2">
      <c r="G114" s="232"/>
      <c r="H114" s="232"/>
      <c r="I114" s="31"/>
    </row>
    <row r="115" spans="7:9" s="9" customFormat="1" x14ac:dyDescent="0.2">
      <c r="G115" s="232"/>
      <c r="H115" s="232"/>
      <c r="I115" s="31"/>
    </row>
    <row r="116" spans="7:9" s="9" customFormat="1" x14ac:dyDescent="0.2">
      <c r="G116" s="232"/>
      <c r="H116" s="232"/>
      <c r="I116" s="31"/>
    </row>
    <row r="117" spans="7:9" s="9" customFormat="1" x14ac:dyDescent="0.2">
      <c r="G117" s="232"/>
      <c r="H117" s="232"/>
      <c r="I117" s="31"/>
    </row>
    <row r="118" spans="7:9" s="9" customFormat="1" x14ac:dyDescent="0.2">
      <c r="G118" s="232"/>
      <c r="H118" s="232"/>
      <c r="I118" s="31"/>
    </row>
    <row r="119" spans="7:9" s="9" customFormat="1" x14ac:dyDescent="0.2">
      <c r="G119" s="232"/>
      <c r="H119" s="232"/>
      <c r="I119" s="31"/>
    </row>
    <row r="120" spans="7:9" s="9" customFormat="1" x14ac:dyDescent="0.2">
      <c r="G120" s="232"/>
      <c r="H120" s="232"/>
      <c r="I120" s="31"/>
    </row>
    <row r="121" spans="7:9" s="9" customFormat="1" x14ac:dyDescent="0.2">
      <c r="G121" s="232"/>
      <c r="H121" s="232"/>
      <c r="I121" s="31"/>
    </row>
    <row r="122" spans="7:9" s="9" customFormat="1" x14ac:dyDescent="0.2">
      <c r="G122" s="232"/>
      <c r="H122" s="232"/>
      <c r="I122" s="31"/>
    </row>
    <row r="123" spans="7:9" s="9" customFormat="1" x14ac:dyDescent="0.2">
      <c r="G123" s="232"/>
      <c r="H123" s="232"/>
      <c r="I123" s="31"/>
    </row>
    <row r="124" spans="7:9" s="9" customFormat="1" x14ac:dyDescent="0.2">
      <c r="G124" s="232"/>
      <c r="H124" s="232"/>
      <c r="I124" s="31"/>
    </row>
    <row r="125" spans="7:9" s="9" customFormat="1" x14ac:dyDescent="0.2">
      <c r="G125" s="232"/>
      <c r="H125" s="232"/>
      <c r="I125" s="31"/>
    </row>
    <row r="126" spans="7:9" s="9" customFormat="1" x14ac:dyDescent="0.2">
      <c r="G126" s="232"/>
      <c r="H126" s="232"/>
      <c r="I126" s="31"/>
    </row>
    <row r="127" spans="7:9" s="9" customFormat="1" x14ac:dyDescent="0.2">
      <c r="G127" s="232"/>
      <c r="H127" s="232"/>
      <c r="I127" s="31"/>
    </row>
    <row r="128" spans="7:9" s="9" customFormat="1" x14ac:dyDescent="0.2">
      <c r="G128" s="232"/>
      <c r="H128" s="232"/>
      <c r="I128" s="31"/>
    </row>
    <row r="129" spans="1:10" s="9" customFormat="1" x14ac:dyDescent="0.2">
      <c r="G129" s="232"/>
      <c r="H129" s="232"/>
      <c r="I129" s="31"/>
    </row>
    <row r="130" spans="1:10" s="9" customFormat="1" x14ac:dyDescent="0.2">
      <c r="G130" s="232"/>
      <c r="H130" s="232"/>
      <c r="I130" s="31"/>
    </row>
    <row r="131" spans="1:10" s="9" customFormat="1" x14ac:dyDescent="0.2">
      <c r="G131" s="232"/>
      <c r="H131" s="232"/>
      <c r="I131" s="31"/>
    </row>
    <row r="132" spans="1:10" s="9" customFormat="1" x14ac:dyDescent="0.2">
      <c r="G132" s="232"/>
      <c r="H132" s="232"/>
      <c r="I132" s="31"/>
    </row>
    <row r="133" spans="1:10" s="9" customFormat="1" x14ac:dyDescent="0.2">
      <c r="G133" s="232"/>
      <c r="H133" s="232"/>
      <c r="I133" s="31"/>
    </row>
    <row r="134" spans="1:10" s="9" customFormat="1" x14ac:dyDescent="0.2">
      <c r="G134" s="232"/>
      <c r="H134" s="232"/>
      <c r="I134" s="31"/>
    </row>
    <row r="135" spans="1:10" s="9" customFormat="1" x14ac:dyDescent="0.2">
      <c r="G135" s="232"/>
      <c r="H135" s="232"/>
      <c r="I135" s="31"/>
    </row>
    <row r="136" spans="1:10" s="9" customFormat="1" x14ac:dyDescent="0.2">
      <c r="G136" s="232"/>
      <c r="H136" s="232"/>
      <c r="I136" s="31"/>
    </row>
    <row r="137" spans="1:10" s="9" customFormat="1" x14ac:dyDescent="0.2">
      <c r="G137" s="232"/>
      <c r="H137" s="232"/>
      <c r="I137" s="31"/>
    </row>
    <row r="138" spans="1:10" s="9" customFormat="1" x14ac:dyDescent="0.2">
      <c r="G138" s="232"/>
      <c r="H138" s="232"/>
      <c r="I138" s="31"/>
    </row>
    <row r="139" spans="1:10" s="9" customFormat="1" x14ac:dyDescent="0.2">
      <c r="G139" s="232"/>
      <c r="H139" s="232"/>
      <c r="I139" s="31"/>
    </row>
    <row r="140" spans="1:10" s="9" customFormat="1" x14ac:dyDescent="0.2">
      <c r="G140" s="232"/>
      <c r="H140" s="232"/>
      <c r="I140" s="31"/>
    </row>
    <row r="141" spans="1:10" s="9" customFormat="1" x14ac:dyDescent="0.2">
      <c r="G141" s="232"/>
      <c r="H141" s="232"/>
      <c r="I141" s="31"/>
    </row>
    <row r="142" spans="1:10" s="9" customFormat="1" x14ac:dyDescent="0.2">
      <c r="G142" s="232"/>
      <c r="H142" s="232"/>
      <c r="I142" s="31"/>
    </row>
    <row r="143" spans="1:10" x14ac:dyDescent="0.2">
      <c r="A143" s="7"/>
      <c r="B143" s="7"/>
      <c r="C143" s="7"/>
      <c r="D143" s="7"/>
      <c r="E143" s="7"/>
      <c r="F143" s="63"/>
      <c r="G143" s="230"/>
      <c r="H143" s="231"/>
      <c r="I143" s="32"/>
      <c r="J143" s="7"/>
    </row>
    <row r="144" spans="1:10" x14ac:dyDescent="0.2">
      <c r="A144" s="2"/>
      <c r="B144" s="2"/>
      <c r="C144" s="2"/>
      <c r="D144" s="2"/>
      <c r="E144" s="2"/>
      <c r="F144" s="3"/>
      <c r="G144" s="222"/>
      <c r="H144" s="223"/>
      <c r="I144" s="30"/>
      <c r="J144" s="2"/>
    </row>
    <row r="145" spans="1:10" x14ac:dyDescent="0.2">
      <c r="A145" s="2"/>
      <c r="B145" s="2"/>
      <c r="C145" s="2"/>
      <c r="D145" s="2"/>
      <c r="E145" s="2"/>
      <c r="F145" s="3"/>
      <c r="G145" s="222"/>
      <c r="H145" s="223"/>
      <c r="I145" s="30"/>
      <c r="J145" s="2"/>
    </row>
    <row r="146" spans="1:10" x14ac:dyDescent="0.2">
      <c r="A146" s="2"/>
      <c r="B146" s="2"/>
      <c r="C146" s="2"/>
      <c r="D146" s="2"/>
      <c r="E146" s="2"/>
      <c r="F146" s="3"/>
      <c r="G146" s="222"/>
      <c r="H146" s="223"/>
      <c r="I146" s="30"/>
      <c r="J146" s="2"/>
    </row>
    <row r="147" spans="1:10" x14ac:dyDescent="0.2">
      <c r="A147" s="2"/>
      <c r="B147" s="2"/>
      <c r="C147" s="2"/>
      <c r="D147" s="2"/>
      <c r="E147" s="2"/>
      <c r="F147" s="3"/>
      <c r="G147" s="222"/>
      <c r="H147" s="223"/>
      <c r="I147" s="30"/>
      <c r="J147" s="2"/>
    </row>
    <row r="148" spans="1:10" x14ac:dyDescent="0.2">
      <c r="A148" s="2"/>
      <c r="B148" s="2"/>
      <c r="C148" s="2"/>
      <c r="D148" s="2"/>
      <c r="E148" s="2"/>
      <c r="F148" s="3"/>
      <c r="G148" s="222"/>
      <c r="H148" s="223"/>
      <c r="I148" s="30"/>
      <c r="J148" s="2"/>
    </row>
    <row r="149" spans="1:10" x14ac:dyDescent="0.2">
      <c r="A149" s="2"/>
      <c r="B149" s="2"/>
      <c r="C149" s="2"/>
      <c r="D149" s="2"/>
      <c r="E149" s="2"/>
      <c r="F149" s="3"/>
      <c r="G149" s="222"/>
      <c r="H149" s="223"/>
      <c r="I149" s="30"/>
      <c r="J149" s="2"/>
    </row>
    <row r="150" spans="1:10" x14ac:dyDescent="0.2">
      <c r="A150" s="2"/>
      <c r="B150" s="2"/>
      <c r="C150" s="2"/>
      <c r="D150" s="2"/>
      <c r="E150" s="2"/>
      <c r="F150" s="3"/>
      <c r="G150" s="222"/>
      <c r="H150" s="223"/>
      <c r="I150" s="30"/>
      <c r="J150" s="2"/>
    </row>
    <row r="151" spans="1:10" x14ac:dyDescent="0.2">
      <c r="A151" s="2"/>
      <c r="B151" s="2"/>
      <c r="C151" s="2"/>
      <c r="D151" s="2"/>
      <c r="E151" s="2"/>
      <c r="F151" s="3"/>
      <c r="G151" s="222"/>
      <c r="H151" s="223"/>
      <c r="I151" s="30"/>
      <c r="J151" s="2"/>
    </row>
    <row r="152" spans="1:10" x14ac:dyDescent="0.2">
      <c r="A152" s="2"/>
      <c r="B152" s="2"/>
      <c r="C152" s="2"/>
      <c r="D152" s="2"/>
      <c r="E152" s="2"/>
      <c r="F152" s="3"/>
      <c r="G152" s="222"/>
      <c r="H152" s="223"/>
      <c r="I152" s="30"/>
      <c r="J152" s="2"/>
    </row>
    <row r="153" spans="1:10" x14ac:dyDescent="0.2">
      <c r="A153" s="2"/>
      <c r="B153" s="2"/>
      <c r="C153" s="2"/>
      <c r="D153" s="2"/>
      <c r="E153" s="2"/>
      <c r="F153" s="3"/>
      <c r="G153" s="222"/>
      <c r="H153" s="223"/>
      <c r="I153" s="30"/>
      <c r="J153" s="2"/>
    </row>
    <row r="154" spans="1:10" x14ac:dyDescent="0.2">
      <c r="A154" s="2"/>
      <c r="B154" s="2"/>
      <c r="C154" s="2"/>
      <c r="D154" s="2"/>
      <c r="E154" s="2"/>
      <c r="F154" s="3"/>
      <c r="G154" s="222"/>
      <c r="H154" s="223"/>
      <c r="I154" s="30"/>
      <c r="J154" s="2"/>
    </row>
    <row r="155" spans="1:10" x14ac:dyDescent="0.2">
      <c r="A155" s="2"/>
      <c r="B155" s="2"/>
      <c r="C155" s="2"/>
      <c r="D155" s="2"/>
      <c r="E155" s="2"/>
      <c r="F155" s="3"/>
      <c r="G155" s="222"/>
      <c r="H155" s="223"/>
      <c r="I155" s="30"/>
      <c r="J155" s="2"/>
    </row>
    <row r="156" spans="1:10" x14ac:dyDescent="0.2">
      <c r="A156" s="2"/>
      <c r="B156" s="2"/>
      <c r="C156" s="2"/>
      <c r="D156" s="2"/>
      <c r="E156" s="2"/>
      <c r="F156" s="3"/>
      <c r="G156" s="222"/>
      <c r="H156" s="223"/>
      <c r="I156" s="30"/>
      <c r="J156" s="2"/>
    </row>
    <row r="157" spans="1:10" x14ac:dyDescent="0.2">
      <c r="A157" s="2"/>
      <c r="B157" s="2"/>
      <c r="C157" s="2"/>
      <c r="D157" s="2"/>
      <c r="E157" s="2"/>
      <c r="F157" s="3"/>
      <c r="G157" s="222"/>
      <c r="H157" s="223"/>
      <c r="I157" s="30"/>
      <c r="J157" s="2"/>
    </row>
    <row r="158" spans="1:10" x14ac:dyDescent="0.2">
      <c r="A158" s="2"/>
      <c r="B158" s="2"/>
      <c r="C158" s="2"/>
      <c r="D158" s="2"/>
      <c r="E158" s="2"/>
      <c r="F158" s="3"/>
      <c r="G158" s="222"/>
      <c r="H158" s="223"/>
      <c r="I158" s="30"/>
      <c r="J158" s="2"/>
    </row>
    <row r="159" spans="1:10" x14ac:dyDescent="0.2">
      <c r="A159" s="2"/>
      <c r="B159" s="2"/>
      <c r="C159" s="2"/>
      <c r="D159" s="2"/>
      <c r="E159" s="2"/>
      <c r="F159" s="3"/>
      <c r="G159" s="222"/>
      <c r="H159" s="223"/>
      <c r="I159" s="30"/>
      <c r="J159" s="2"/>
    </row>
    <row r="160" spans="1:10" x14ac:dyDescent="0.2">
      <c r="A160" s="2"/>
      <c r="B160" s="2"/>
      <c r="C160" s="2"/>
      <c r="D160" s="2"/>
      <c r="E160" s="2"/>
      <c r="F160" s="3"/>
      <c r="G160" s="222"/>
      <c r="H160" s="223"/>
      <c r="I160" s="30"/>
      <c r="J160" s="2"/>
    </row>
    <row r="161" spans="1:10" x14ac:dyDescent="0.2">
      <c r="A161" s="2"/>
      <c r="B161" s="2"/>
      <c r="C161" s="2"/>
      <c r="D161" s="2"/>
      <c r="E161" s="2"/>
      <c r="F161" s="3"/>
      <c r="G161" s="222"/>
      <c r="H161" s="223"/>
      <c r="I161" s="30"/>
      <c r="J161" s="2"/>
    </row>
    <row r="162" spans="1:10" x14ac:dyDescent="0.2">
      <c r="A162" s="2"/>
      <c r="B162" s="2"/>
      <c r="C162" s="2"/>
      <c r="D162" s="2"/>
      <c r="E162" s="2"/>
      <c r="F162" s="3"/>
      <c r="G162" s="222"/>
      <c r="H162" s="223"/>
      <c r="I162" s="30"/>
      <c r="J162" s="2"/>
    </row>
    <row r="163" spans="1:10" x14ac:dyDescent="0.2">
      <c r="A163" s="2"/>
      <c r="B163" s="2"/>
      <c r="C163" s="2"/>
      <c r="D163" s="2"/>
      <c r="E163" s="2"/>
      <c r="F163" s="3"/>
      <c r="G163" s="222"/>
      <c r="H163" s="223"/>
      <c r="I163" s="30"/>
      <c r="J163" s="2"/>
    </row>
    <row r="164" spans="1:10" x14ac:dyDescent="0.2">
      <c r="A164" s="2"/>
      <c r="B164" s="2"/>
      <c r="C164" s="2"/>
      <c r="D164" s="2"/>
      <c r="E164" s="2"/>
      <c r="F164" s="3"/>
      <c r="G164" s="222"/>
      <c r="H164" s="223"/>
      <c r="I164" s="30"/>
      <c r="J164" s="2"/>
    </row>
    <row r="165" spans="1:10" x14ac:dyDescent="0.2">
      <c r="A165" s="2"/>
      <c r="B165" s="2"/>
      <c r="C165" s="2"/>
      <c r="D165" s="2"/>
      <c r="E165" s="2"/>
      <c r="F165" s="3"/>
      <c r="G165" s="222"/>
      <c r="H165" s="223"/>
      <c r="I165" s="30"/>
      <c r="J165" s="2"/>
    </row>
    <row r="166" spans="1:10" x14ac:dyDescent="0.2">
      <c r="A166" s="2"/>
      <c r="B166" s="2"/>
      <c r="C166" s="2"/>
      <c r="D166" s="2"/>
      <c r="E166" s="2"/>
      <c r="F166" s="3"/>
      <c r="G166" s="222"/>
      <c r="H166" s="223"/>
      <c r="I166" s="30"/>
      <c r="J166" s="2"/>
    </row>
    <row r="167" spans="1:10" x14ac:dyDescent="0.2">
      <c r="A167" s="2"/>
      <c r="B167" s="2"/>
      <c r="C167" s="2"/>
      <c r="D167" s="2"/>
      <c r="E167" s="2"/>
      <c r="F167" s="3"/>
      <c r="G167" s="222"/>
      <c r="H167" s="223"/>
      <c r="I167" s="30"/>
      <c r="J167" s="2"/>
    </row>
    <row r="168" spans="1:10" x14ac:dyDescent="0.2">
      <c r="A168" s="2"/>
      <c r="B168" s="2"/>
      <c r="C168" s="2"/>
      <c r="D168" s="2"/>
      <c r="E168" s="2"/>
      <c r="F168" s="3"/>
      <c r="G168" s="222"/>
      <c r="H168" s="223"/>
      <c r="I168" s="30"/>
      <c r="J168" s="2"/>
    </row>
    <row r="169" spans="1:10" x14ac:dyDescent="0.2">
      <c r="A169" s="2"/>
      <c r="B169" s="2"/>
      <c r="C169" s="2"/>
      <c r="D169" s="2"/>
      <c r="E169" s="2"/>
      <c r="F169" s="3"/>
      <c r="G169" s="222"/>
      <c r="H169" s="223"/>
      <c r="I169" s="30"/>
      <c r="J169" s="2"/>
    </row>
    <row r="170" spans="1:10" x14ac:dyDescent="0.2">
      <c r="A170" s="2"/>
      <c r="B170" s="2"/>
      <c r="C170" s="2"/>
      <c r="D170" s="2"/>
      <c r="E170" s="2"/>
      <c r="F170" s="3"/>
      <c r="G170" s="222"/>
      <c r="H170" s="223"/>
      <c r="I170" s="30"/>
      <c r="J170" s="2"/>
    </row>
    <row r="171" spans="1:10" x14ac:dyDescent="0.2">
      <c r="A171" s="2"/>
      <c r="B171" s="2"/>
      <c r="C171" s="2"/>
      <c r="D171" s="2"/>
      <c r="E171" s="2"/>
      <c r="F171" s="3"/>
      <c r="G171" s="222"/>
      <c r="H171" s="223"/>
      <c r="I171" s="30"/>
      <c r="J171" s="2"/>
    </row>
    <row r="172" spans="1:10" x14ac:dyDescent="0.2">
      <c r="A172" s="2"/>
      <c r="B172" s="2"/>
      <c r="C172" s="2"/>
      <c r="D172" s="2"/>
      <c r="E172" s="2"/>
      <c r="F172" s="3"/>
      <c r="G172" s="222"/>
      <c r="H172" s="223"/>
      <c r="I172" s="30"/>
      <c r="J172" s="2"/>
    </row>
    <row r="173" spans="1:10" x14ac:dyDescent="0.2">
      <c r="A173" s="2"/>
      <c r="B173" s="2"/>
      <c r="C173" s="2"/>
      <c r="D173" s="2"/>
      <c r="E173" s="2"/>
      <c r="F173" s="3"/>
      <c r="G173" s="222"/>
      <c r="H173" s="223"/>
      <c r="I173" s="30"/>
      <c r="J173" s="2"/>
    </row>
    <row r="174" spans="1:10" x14ac:dyDescent="0.2">
      <c r="A174" s="2"/>
      <c r="B174" s="2"/>
      <c r="C174" s="2"/>
      <c r="D174" s="2"/>
      <c r="E174" s="2"/>
      <c r="F174" s="3"/>
      <c r="G174" s="222"/>
      <c r="H174" s="223"/>
      <c r="I174" s="30"/>
      <c r="J174" s="2"/>
    </row>
    <row r="175" spans="1:10" x14ac:dyDescent="0.2">
      <c r="A175" s="2"/>
      <c r="B175" s="2"/>
      <c r="C175" s="2"/>
      <c r="D175" s="2"/>
      <c r="E175" s="2"/>
      <c r="F175" s="3"/>
      <c r="G175" s="222"/>
      <c r="H175" s="223"/>
      <c r="I175" s="30"/>
      <c r="J175" s="2"/>
    </row>
    <row r="176" spans="1:10" x14ac:dyDescent="0.2">
      <c r="A176" s="2"/>
      <c r="B176" s="2"/>
      <c r="C176" s="2"/>
      <c r="D176" s="2"/>
      <c r="E176" s="2"/>
      <c r="F176" s="3"/>
      <c r="G176" s="222"/>
      <c r="H176" s="223"/>
      <c r="I176" s="30"/>
      <c r="J176" s="2"/>
    </row>
    <row r="177" spans="1:10" x14ac:dyDescent="0.2">
      <c r="A177" s="2"/>
      <c r="B177" s="2"/>
      <c r="C177" s="2"/>
      <c r="D177" s="2"/>
      <c r="E177" s="2"/>
      <c r="F177" s="3"/>
      <c r="G177" s="222"/>
      <c r="H177" s="223"/>
      <c r="I177" s="30"/>
      <c r="J177" s="2"/>
    </row>
    <row r="178" spans="1:10" x14ac:dyDescent="0.2">
      <c r="A178" s="2"/>
      <c r="B178" s="2"/>
      <c r="C178" s="2"/>
      <c r="D178" s="2"/>
      <c r="E178" s="2"/>
      <c r="F178" s="3"/>
      <c r="G178" s="222"/>
      <c r="H178" s="223"/>
      <c r="I178" s="30"/>
      <c r="J178" s="2"/>
    </row>
    <row r="179" spans="1:10" x14ac:dyDescent="0.2">
      <c r="A179" s="2"/>
      <c r="B179" s="2"/>
      <c r="C179" s="2"/>
      <c r="D179" s="2"/>
      <c r="E179" s="2"/>
      <c r="F179" s="3"/>
      <c r="G179" s="222"/>
      <c r="H179" s="223"/>
      <c r="I179" s="30"/>
      <c r="J179" s="2"/>
    </row>
    <row r="180" spans="1:10" x14ac:dyDescent="0.2">
      <c r="A180" s="2"/>
      <c r="B180" s="2"/>
      <c r="C180" s="2"/>
      <c r="D180" s="2"/>
      <c r="E180" s="2"/>
      <c r="F180" s="3"/>
      <c r="G180" s="222"/>
      <c r="H180" s="223"/>
      <c r="I180" s="30"/>
      <c r="J180" s="2"/>
    </row>
    <row r="181" spans="1:10" x14ac:dyDescent="0.2">
      <c r="A181" s="2"/>
      <c r="B181" s="2"/>
      <c r="C181" s="2"/>
      <c r="D181" s="2"/>
      <c r="E181" s="2"/>
      <c r="F181" s="3"/>
      <c r="G181" s="222"/>
      <c r="H181" s="223"/>
      <c r="I181" s="30"/>
      <c r="J181" s="2"/>
    </row>
    <row r="182" spans="1:10" x14ac:dyDescent="0.2">
      <c r="A182" s="2"/>
      <c r="B182" s="2"/>
      <c r="C182" s="2"/>
      <c r="D182" s="2"/>
      <c r="E182" s="2"/>
      <c r="F182" s="3"/>
      <c r="G182" s="222"/>
      <c r="H182" s="223"/>
      <c r="I182" s="30"/>
      <c r="J182" s="2"/>
    </row>
    <row r="183" spans="1:10" x14ac:dyDescent="0.2">
      <c r="A183" s="2"/>
      <c r="B183" s="2"/>
      <c r="C183" s="2"/>
      <c r="D183" s="2"/>
      <c r="E183" s="2"/>
      <c r="F183" s="3"/>
      <c r="G183" s="222"/>
      <c r="H183" s="223"/>
      <c r="I183" s="30"/>
      <c r="J183" s="2"/>
    </row>
    <row r="184" spans="1:10" x14ac:dyDescent="0.2">
      <c r="A184" s="2"/>
      <c r="B184" s="2"/>
      <c r="C184" s="2"/>
      <c r="D184" s="2"/>
      <c r="E184" s="2"/>
      <c r="F184" s="3"/>
      <c r="G184" s="222"/>
      <c r="H184" s="223"/>
      <c r="I184" s="30"/>
      <c r="J184" s="2"/>
    </row>
    <row r="185" spans="1:10" x14ac:dyDescent="0.2">
      <c r="A185" s="2"/>
      <c r="B185" s="2"/>
      <c r="C185" s="2"/>
      <c r="D185" s="2"/>
      <c r="E185" s="2"/>
      <c r="F185" s="3"/>
      <c r="G185" s="222"/>
      <c r="H185" s="223"/>
      <c r="I185" s="30"/>
      <c r="J185" s="2"/>
    </row>
    <row r="186" spans="1:10" x14ac:dyDescent="0.2">
      <c r="A186" s="2"/>
      <c r="B186" s="2"/>
      <c r="C186" s="2"/>
      <c r="D186" s="2"/>
      <c r="E186" s="2"/>
      <c r="F186" s="3"/>
      <c r="G186" s="222"/>
      <c r="H186" s="223"/>
      <c r="I186" s="30"/>
      <c r="J186" s="2"/>
    </row>
    <row r="187" spans="1:10" x14ac:dyDescent="0.2">
      <c r="A187" s="2"/>
      <c r="B187" s="2"/>
      <c r="C187" s="2"/>
      <c r="D187" s="2"/>
      <c r="E187" s="2"/>
      <c r="F187" s="3"/>
      <c r="G187" s="222"/>
      <c r="H187" s="223"/>
      <c r="I187" s="30"/>
      <c r="J187" s="2"/>
    </row>
    <row r="188" spans="1:10" x14ac:dyDescent="0.2">
      <c r="A188" s="2"/>
      <c r="B188" s="2"/>
      <c r="C188" s="2"/>
      <c r="D188" s="2"/>
      <c r="E188" s="2"/>
      <c r="F188" s="3"/>
      <c r="G188" s="222"/>
      <c r="H188" s="223"/>
      <c r="I188" s="30"/>
      <c r="J188" s="2"/>
    </row>
    <row r="189" spans="1:10" x14ac:dyDescent="0.2">
      <c r="A189" s="2"/>
      <c r="B189" s="2"/>
      <c r="C189" s="2"/>
      <c r="D189" s="2"/>
      <c r="E189" s="2"/>
      <c r="F189" s="3"/>
      <c r="G189" s="222"/>
      <c r="H189" s="223"/>
      <c r="I189" s="30"/>
      <c r="J189" s="2"/>
    </row>
    <row r="190" spans="1:10" x14ac:dyDescent="0.2">
      <c r="A190" s="2"/>
      <c r="B190" s="2"/>
      <c r="C190" s="2"/>
      <c r="D190" s="2"/>
      <c r="E190" s="2"/>
      <c r="F190" s="3"/>
      <c r="G190" s="222"/>
      <c r="H190" s="223"/>
      <c r="I190" s="30"/>
      <c r="J190" s="2"/>
    </row>
    <row r="191" spans="1:10" x14ac:dyDescent="0.2">
      <c r="A191" s="2"/>
      <c r="B191" s="2"/>
      <c r="C191" s="2"/>
      <c r="D191" s="2"/>
      <c r="E191" s="2"/>
      <c r="F191" s="3"/>
      <c r="G191" s="222"/>
      <c r="H191" s="223"/>
      <c r="I191" s="30"/>
      <c r="J191" s="2"/>
    </row>
    <row r="192" spans="1:10" x14ac:dyDescent="0.2">
      <c r="A192" s="2"/>
      <c r="B192" s="2"/>
      <c r="C192" s="2"/>
      <c r="D192" s="2"/>
      <c r="E192" s="2"/>
      <c r="F192" s="3"/>
      <c r="G192" s="222"/>
      <c r="H192" s="223"/>
      <c r="I192" s="30"/>
      <c r="J192" s="2"/>
    </row>
    <row r="193" spans="1:10" x14ac:dyDescent="0.2">
      <c r="A193" s="2"/>
      <c r="B193" s="2"/>
      <c r="C193" s="2"/>
      <c r="D193" s="2"/>
      <c r="E193" s="2"/>
      <c r="F193" s="3"/>
      <c r="G193" s="222"/>
      <c r="H193" s="223"/>
      <c r="I193" s="30"/>
      <c r="J193" s="2"/>
    </row>
    <row r="194" spans="1:10" x14ac:dyDescent="0.2">
      <c r="A194" s="2"/>
      <c r="B194" s="2"/>
      <c r="C194" s="2"/>
      <c r="D194" s="2"/>
      <c r="E194" s="2"/>
      <c r="F194" s="3"/>
      <c r="G194" s="222"/>
      <c r="H194" s="223"/>
      <c r="I194" s="30"/>
      <c r="J194" s="2"/>
    </row>
    <row r="195" spans="1:10" x14ac:dyDescent="0.2">
      <c r="A195" s="2"/>
      <c r="B195" s="2"/>
      <c r="C195" s="2"/>
      <c r="D195" s="2"/>
      <c r="E195" s="2"/>
      <c r="F195" s="3"/>
      <c r="G195" s="222"/>
      <c r="H195" s="223"/>
      <c r="I195" s="30"/>
      <c r="J195" s="2"/>
    </row>
    <row r="196" spans="1:10" x14ac:dyDescent="0.2">
      <c r="A196" s="2"/>
      <c r="B196" s="2"/>
      <c r="C196" s="2"/>
      <c r="D196" s="2"/>
      <c r="E196" s="2"/>
      <c r="F196" s="3"/>
      <c r="G196" s="222"/>
      <c r="H196" s="223"/>
      <c r="I196" s="30"/>
      <c r="J196" s="2"/>
    </row>
    <row r="197" spans="1:10" x14ac:dyDescent="0.2">
      <c r="A197" s="2"/>
      <c r="B197" s="2"/>
      <c r="C197" s="2"/>
      <c r="D197" s="2"/>
      <c r="E197" s="2"/>
      <c r="F197" s="3"/>
      <c r="G197" s="222"/>
      <c r="H197" s="223"/>
      <c r="I197" s="30"/>
      <c r="J197" s="2"/>
    </row>
    <row r="198" spans="1:10" x14ac:dyDescent="0.2">
      <c r="A198" s="2"/>
      <c r="B198" s="2"/>
      <c r="C198" s="2"/>
      <c r="D198" s="2"/>
      <c r="E198" s="2"/>
      <c r="F198" s="3"/>
      <c r="G198" s="222"/>
      <c r="H198" s="223"/>
      <c r="I198" s="30"/>
      <c r="J198" s="2"/>
    </row>
    <row r="199" spans="1:10" x14ac:dyDescent="0.2">
      <c r="A199" s="2"/>
      <c r="B199" s="2"/>
      <c r="C199" s="2"/>
      <c r="D199" s="2"/>
      <c r="E199" s="2"/>
      <c r="F199" s="3"/>
      <c r="G199" s="222"/>
      <c r="H199" s="223"/>
      <c r="I199" s="30"/>
      <c r="J199" s="2"/>
    </row>
    <row r="200" spans="1:10" x14ac:dyDescent="0.2">
      <c r="A200" s="2"/>
      <c r="B200" s="2"/>
      <c r="C200" s="2"/>
      <c r="D200" s="2"/>
      <c r="E200" s="2"/>
      <c r="F200" s="3"/>
      <c r="G200" s="222"/>
      <c r="H200" s="223"/>
      <c r="I200" s="30"/>
      <c r="J200" s="2"/>
    </row>
    <row r="201" spans="1:10" x14ac:dyDescent="0.2">
      <c r="A201" s="2"/>
      <c r="B201" s="2"/>
      <c r="C201" s="2"/>
      <c r="D201" s="2"/>
      <c r="E201" s="2"/>
      <c r="F201" s="3"/>
      <c r="G201" s="222"/>
      <c r="H201" s="223"/>
      <c r="I201" s="30"/>
      <c r="J201" s="2"/>
    </row>
    <row r="202" spans="1:10" x14ac:dyDescent="0.2">
      <c r="A202" s="2"/>
      <c r="B202" s="2"/>
      <c r="C202" s="2"/>
      <c r="D202" s="2"/>
      <c r="E202" s="2"/>
      <c r="F202" s="3"/>
      <c r="G202" s="222"/>
      <c r="H202" s="223"/>
      <c r="I202" s="30"/>
      <c r="J202" s="2"/>
    </row>
    <row r="203" spans="1:10" x14ac:dyDescent="0.2">
      <c r="A203" s="2"/>
      <c r="B203" s="2"/>
      <c r="C203" s="2"/>
      <c r="D203" s="2"/>
      <c r="E203" s="2"/>
      <c r="F203" s="3"/>
      <c r="G203" s="222"/>
      <c r="H203" s="223"/>
      <c r="I203" s="30"/>
      <c r="J203" s="2"/>
    </row>
    <row r="204" spans="1:10" x14ac:dyDescent="0.2">
      <c r="A204" s="2"/>
      <c r="B204" s="2"/>
      <c r="C204" s="2"/>
      <c r="D204" s="2"/>
      <c r="E204" s="2"/>
      <c r="F204" s="3"/>
      <c r="G204" s="222"/>
      <c r="H204" s="223"/>
      <c r="I204" s="30"/>
      <c r="J204" s="2"/>
    </row>
    <row r="205" spans="1:10" x14ac:dyDescent="0.2">
      <c r="A205" s="2"/>
      <c r="B205" s="2"/>
      <c r="C205" s="2"/>
      <c r="D205" s="2"/>
      <c r="E205" s="2"/>
      <c r="F205" s="3"/>
      <c r="G205" s="222"/>
      <c r="H205" s="223"/>
      <c r="I205" s="30"/>
      <c r="J205" s="2"/>
    </row>
    <row r="206" spans="1:10" x14ac:dyDescent="0.2">
      <c r="A206" s="2"/>
      <c r="B206" s="2"/>
      <c r="C206" s="2"/>
      <c r="D206" s="2"/>
      <c r="E206" s="2"/>
      <c r="F206" s="3"/>
      <c r="G206" s="222"/>
      <c r="H206" s="223"/>
      <c r="I206" s="30"/>
      <c r="J206" s="2"/>
    </row>
    <row r="207" spans="1:10" x14ac:dyDescent="0.2">
      <c r="A207" s="2"/>
      <c r="B207" s="2"/>
      <c r="C207" s="2"/>
      <c r="D207" s="2"/>
      <c r="E207" s="2"/>
      <c r="F207" s="3"/>
      <c r="G207" s="222"/>
      <c r="H207" s="223"/>
      <c r="I207" s="30"/>
      <c r="J207" s="2"/>
    </row>
    <row r="208" spans="1:10" x14ac:dyDescent="0.2">
      <c r="A208" s="2"/>
      <c r="B208" s="2"/>
      <c r="C208" s="2"/>
      <c r="D208" s="2"/>
      <c r="E208" s="2"/>
      <c r="F208" s="3"/>
      <c r="G208" s="222"/>
      <c r="H208" s="223"/>
      <c r="I208" s="30"/>
      <c r="J208" s="2"/>
    </row>
    <row r="209" spans="1:10" x14ac:dyDescent="0.2">
      <c r="A209" s="2"/>
      <c r="B209" s="2"/>
      <c r="C209" s="2"/>
      <c r="D209" s="2"/>
      <c r="E209" s="2"/>
      <c r="F209" s="3"/>
      <c r="G209" s="222"/>
      <c r="H209" s="223"/>
      <c r="I209" s="30"/>
      <c r="J209" s="2"/>
    </row>
    <row r="210" spans="1:10" x14ac:dyDescent="0.2">
      <c r="A210" s="2"/>
      <c r="B210" s="2"/>
      <c r="C210" s="2"/>
      <c r="D210" s="2"/>
      <c r="E210" s="2"/>
      <c r="F210" s="3"/>
      <c r="G210" s="222"/>
      <c r="H210" s="223"/>
      <c r="I210" s="30"/>
      <c r="J210" s="2"/>
    </row>
    <row r="211" spans="1:10" x14ac:dyDescent="0.2">
      <c r="A211" s="2"/>
      <c r="B211" s="2"/>
      <c r="C211" s="2"/>
      <c r="D211" s="2"/>
      <c r="E211" s="2"/>
      <c r="F211" s="3"/>
      <c r="G211" s="222"/>
      <c r="H211" s="223"/>
      <c r="I211" s="30"/>
      <c r="J211" s="2"/>
    </row>
    <row r="212" spans="1:10" x14ac:dyDescent="0.2">
      <c r="A212" s="2"/>
      <c r="B212" s="2"/>
      <c r="C212" s="2"/>
      <c r="D212" s="2"/>
      <c r="E212" s="2"/>
      <c r="F212" s="3"/>
      <c r="G212" s="222"/>
      <c r="H212" s="223"/>
      <c r="I212" s="30"/>
      <c r="J212" s="2"/>
    </row>
    <row r="213" spans="1:10" x14ac:dyDescent="0.2">
      <c r="A213" s="2"/>
      <c r="B213" s="2"/>
      <c r="C213" s="2"/>
      <c r="D213" s="2"/>
      <c r="E213" s="2"/>
      <c r="F213" s="3"/>
      <c r="G213" s="222"/>
      <c r="H213" s="223"/>
      <c r="I213" s="30"/>
      <c r="J213" s="2"/>
    </row>
    <row r="214" spans="1:10" x14ac:dyDescent="0.2">
      <c r="A214" s="2"/>
      <c r="B214" s="2"/>
      <c r="C214" s="2"/>
      <c r="D214" s="2"/>
      <c r="E214" s="2"/>
      <c r="F214" s="3"/>
      <c r="G214" s="222"/>
      <c r="H214" s="223"/>
      <c r="I214" s="30"/>
      <c r="J214" s="2"/>
    </row>
    <row r="215" spans="1:10" x14ac:dyDescent="0.2">
      <c r="A215" s="2"/>
      <c r="B215" s="2"/>
      <c r="C215" s="2"/>
      <c r="D215" s="2"/>
      <c r="E215" s="2"/>
      <c r="F215" s="3"/>
      <c r="G215" s="222"/>
      <c r="H215" s="223"/>
      <c r="I215" s="30"/>
      <c r="J215" s="2"/>
    </row>
    <row r="216" spans="1:10" x14ac:dyDescent="0.2">
      <c r="A216" s="2"/>
      <c r="B216" s="2"/>
      <c r="C216" s="2"/>
      <c r="D216" s="2"/>
      <c r="E216" s="2"/>
      <c r="F216" s="3"/>
      <c r="G216" s="222"/>
      <c r="H216" s="223"/>
      <c r="I216" s="30"/>
      <c r="J216" s="2"/>
    </row>
    <row r="217" spans="1:10" x14ac:dyDescent="0.2">
      <c r="A217" s="2"/>
      <c r="B217" s="2"/>
      <c r="C217" s="2"/>
      <c r="D217" s="2"/>
      <c r="E217" s="2"/>
      <c r="F217" s="3"/>
      <c r="G217" s="222"/>
      <c r="H217" s="223"/>
      <c r="I217" s="30"/>
      <c r="J217" s="2"/>
    </row>
    <row r="218" spans="1:10" x14ac:dyDescent="0.2">
      <c r="A218" s="2"/>
      <c r="B218" s="2"/>
      <c r="C218" s="2"/>
      <c r="D218" s="2"/>
      <c r="E218" s="2"/>
      <c r="F218" s="3"/>
      <c r="G218" s="222"/>
      <c r="H218" s="223"/>
      <c r="I218" s="30"/>
      <c r="J218" s="2"/>
    </row>
    <row r="219" spans="1:10" x14ac:dyDescent="0.2">
      <c r="A219" s="2"/>
      <c r="B219" s="2"/>
      <c r="C219" s="2"/>
      <c r="D219" s="2"/>
      <c r="E219" s="2"/>
      <c r="F219" s="3"/>
      <c r="G219" s="222"/>
      <c r="H219" s="223"/>
      <c r="I219" s="30"/>
      <c r="J219" s="2"/>
    </row>
    <row r="220" spans="1:10" x14ac:dyDescent="0.2">
      <c r="A220" s="2"/>
      <c r="B220" s="2"/>
      <c r="C220" s="2"/>
      <c r="D220" s="2"/>
      <c r="E220" s="2"/>
      <c r="F220" s="3"/>
      <c r="G220" s="222"/>
      <c r="H220" s="223"/>
      <c r="I220" s="30"/>
      <c r="J220" s="2"/>
    </row>
    <row r="221" spans="1:10" x14ac:dyDescent="0.2">
      <c r="A221" s="2"/>
      <c r="B221" s="2"/>
      <c r="C221" s="2"/>
      <c r="D221" s="2"/>
      <c r="E221" s="2"/>
      <c r="F221" s="3"/>
      <c r="G221" s="222"/>
      <c r="H221" s="223"/>
      <c r="I221" s="30"/>
      <c r="J221" s="2"/>
    </row>
    <row r="222" spans="1:10" x14ac:dyDescent="0.2">
      <c r="A222" s="2"/>
      <c r="B222" s="2"/>
      <c r="C222" s="2"/>
      <c r="D222" s="2"/>
      <c r="E222" s="2"/>
      <c r="F222" s="3"/>
      <c r="G222" s="222"/>
      <c r="H222" s="223"/>
      <c r="I222" s="30"/>
      <c r="J222" s="2"/>
    </row>
    <row r="223" spans="1:10" x14ac:dyDescent="0.2">
      <c r="A223" s="2"/>
      <c r="B223" s="2"/>
      <c r="C223" s="2"/>
      <c r="D223" s="2"/>
      <c r="E223" s="2"/>
      <c r="F223" s="3"/>
      <c r="G223" s="222"/>
      <c r="H223" s="223"/>
      <c r="I223" s="30"/>
      <c r="J223" s="2"/>
    </row>
    <row r="224" spans="1:10" x14ac:dyDescent="0.2">
      <c r="A224" s="2"/>
      <c r="B224" s="2"/>
      <c r="C224" s="2"/>
      <c r="D224" s="2"/>
      <c r="E224" s="2"/>
      <c r="F224" s="3"/>
      <c r="G224" s="222"/>
      <c r="H224" s="223"/>
      <c r="I224" s="30"/>
      <c r="J224" s="2"/>
    </row>
    <row r="225" spans="1:10" x14ac:dyDescent="0.2">
      <c r="A225" s="2"/>
      <c r="B225" s="2"/>
      <c r="C225" s="2"/>
      <c r="D225" s="2"/>
      <c r="E225" s="2"/>
      <c r="F225" s="3"/>
      <c r="G225" s="222"/>
      <c r="H225" s="223"/>
      <c r="I225" s="30"/>
      <c r="J225" s="2"/>
    </row>
    <row r="226" spans="1:10" x14ac:dyDescent="0.2">
      <c r="A226" s="2"/>
      <c r="B226" s="2"/>
      <c r="C226" s="2"/>
      <c r="D226" s="2"/>
      <c r="E226" s="2"/>
      <c r="F226" s="3"/>
      <c r="G226" s="222"/>
      <c r="H226" s="223"/>
      <c r="I226" s="30"/>
      <c r="J226" s="2"/>
    </row>
    <row r="227" spans="1:10" x14ac:dyDescent="0.2">
      <c r="A227" s="2"/>
      <c r="B227" s="2"/>
      <c r="C227" s="2"/>
      <c r="D227" s="2"/>
      <c r="E227" s="2"/>
      <c r="F227" s="3"/>
      <c r="G227" s="222"/>
      <c r="H227" s="223"/>
      <c r="I227" s="30"/>
      <c r="J227" s="2"/>
    </row>
    <row r="228" spans="1:10" x14ac:dyDescent="0.2">
      <c r="A228" s="2"/>
      <c r="B228" s="2"/>
      <c r="C228" s="2"/>
      <c r="D228" s="2"/>
      <c r="E228" s="2"/>
      <c r="F228" s="3"/>
      <c r="G228" s="222"/>
      <c r="H228" s="223"/>
      <c r="I228" s="30"/>
      <c r="J228" s="2"/>
    </row>
    <row r="229" spans="1:10" x14ac:dyDescent="0.2">
      <c r="A229" s="2"/>
      <c r="B229" s="2"/>
      <c r="C229" s="2"/>
      <c r="D229" s="2"/>
      <c r="E229" s="2"/>
      <c r="F229" s="3"/>
      <c r="G229" s="222"/>
      <c r="H229" s="223"/>
      <c r="I229" s="30"/>
      <c r="J229" s="2"/>
    </row>
    <row r="230" spans="1:10" x14ac:dyDescent="0.2">
      <c r="A230" s="2"/>
      <c r="B230" s="2"/>
      <c r="C230" s="2"/>
      <c r="D230" s="2"/>
      <c r="E230" s="2"/>
      <c r="F230" s="3"/>
      <c r="G230" s="222"/>
      <c r="H230" s="223"/>
      <c r="I230" s="30"/>
      <c r="J230" s="2"/>
    </row>
    <row r="231" spans="1:10" x14ac:dyDescent="0.2">
      <c r="A231" s="2"/>
      <c r="B231" s="2"/>
      <c r="C231" s="2"/>
      <c r="D231" s="2"/>
      <c r="E231" s="2"/>
      <c r="F231" s="3"/>
      <c r="G231" s="222"/>
      <c r="H231" s="223"/>
      <c r="I231" s="30"/>
      <c r="J231" s="2"/>
    </row>
    <row r="232" spans="1:10" x14ac:dyDescent="0.2">
      <c r="A232" s="2"/>
      <c r="B232" s="2"/>
      <c r="C232" s="2"/>
      <c r="D232" s="2"/>
      <c r="E232" s="2"/>
      <c r="F232" s="3"/>
      <c r="G232" s="222"/>
      <c r="H232" s="223"/>
      <c r="I232" s="30"/>
      <c r="J232" s="2"/>
    </row>
    <row r="233" spans="1:10" x14ac:dyDescent="0.2">
      <c r="A233" s="2"/>
      <c r="B233" s="2"/>
      <c r="C233" s="2"/>
      <c r="D233" s="2"/>
      <c r="E233" s="2"/>
      <c r="F233" s="3"/>
      <c r="G233" s="222"/>
      <c r="H233" s="223"/>
      <c r="I233" s="30"/>
      <c r="J233" s="2"/>
    </row>
    <row r="234" spans="1:10" x14ac:dyDescent="0.2">
      <c r="A234" s="2"/>
      <c r="B234" s="2"/>
      <c r="C234" s="2"/>
      <c r="D234" s="2"/>
      <c r="E234" s="2"/>
      <c r="F234" s="3"/>
      <c r="G234" s="222"/>
      <c r="H234" s="223"/>
      <c r="I234" s="30"/>
      <c r="J234" s="2"/>
    </row>
    <row r="235" spans="1:10" x14ac:dyDescent="0.2">
      <c r="A235" s="2"/>
      <c r="B235" s="2"/>
      <c r="C235" s="2"/>
      <c r="D235" s="2"/>
      <c r="E235" s="2"/>
      <c r="F235" s="3"/>
      <c r="G235" s="222"/>
      <c r="H235" s="223"/>
      <c r="I235" s="30"/>
      <c r="J235" s="2"/>
    </row>
    <row r="236" spans="1:10" x14ac:dyDescent="0.2">
      <c r="A236" s="2"/>
      <c r="B236" s="2"/>
      <c r="C236" s="2"/>
      <c r="D236" s="2"/>
      <c r="E236" s="2"/>
      <c r="F236" s="3"/>
      <c r="G236" s="222"/>
      <c r="H236" s="223"/>
      <c r="I236" s="30"/>
      <c r="J236" s="2"/>
    </row>
    <row r="237" spans="1:10" x14ac:dyDescent="0.2">
      <c r="A237" s="2"/>
      <c r="B237" s="2"/>
      <c r="C237" s="2"/>
      <c r="D237" s="2"/>
      <c r="E237" s="2"/>
      <c r="F237" s="3"/>
      <c r="G237" s="222"/>
      <c r="H237" s="223"/>
      <c r="I237" s="30"/>
      <c r="J237" s="2"/>
    </row>
    <row r="238" spans="1:10" x14ac:dyDescent="0.2">
      <c r="A238" s="2"/>
      <c r="B238" s="2"/>
      <c r="C238" s="2"/>
      <c r="D238" s="2"/>
      <c r="E238" s="2"/>
      <c r="F238" s="3"/>
      <c r="G238" s="222"/>
      <c r="H238" s="223"/>
      <c r="I238" s="30"/>
      <c r="J238" s="2"/>
    </row>
    <row r="239" spans="1:10" x14ac:dyDescent="0.2">
      <c r="A239" s="2"/>
      <c r="B239" s="2"/>
      <c r="C239" s="2"/>
      <c r="D239" s="2"/>
      <c r="E239" s="2"/>
      <c r="F239" s="3"/>
      <c r="G239" s="222"/>
      <c r="H239" s="223"/>
      <c r="I239" s="30"/>
      <c r="J239" s="2"/>
    </row>
    <row r="240" spans="1:10" x14ac:dyDescent="0.2">
      <c r="A240" s="2"/>
      <c r="B240" s="2"/>
      <c r="C240" s="2"/>
      <c r="D240" s="2"/>
      <c r="E240" s="2"/>
      <c r="F240" s="3"/>
      <c r="G240" s="222"/>
      <c r="H240" s="223"/>
      <c r="I240" s="30"/>
      <c r="J240" s="2"/>
    </row>
    <row r="241" spans="1:10" x14ac:dyDescent="0.2">
      <c r="A241" s="2"/>
      <c r="B241" s="2"/>
      <c r="C241" s="2"/>
      <c r="D241" s="2"/>
      <c r="E241" s="2"/>
      <c r="F241" s="3"/>
      <c r="G241" s="222"/>
      <c r="H241" s="223"/>
      <c r="I241" s="30"/>
      <c r="J241" s="2"/>
    </row>
    <row r="242" spans="1:10" x14ac:dyDescent="0.2">
      <c r="A242" s="2"/>
      <c r="B242" s="2"/>
      <c r="C242" s="2"/>
      <c r="D242" s="2"/>
      <c r="E242" s="2"/>
      <c r="F242" s="3"/>
      <c r="G242" s="222"/>
      <c r="H242" s="223"/>
      <c r="I242" s="30"/>
      <c r="J242" s="2"/>
    </row>
    <row r="243" spans="1:10" x14ac:dyDescent="0.2">
      <c r="A243" s="2"/>
      <c r="B243" s="2"/>
      <c r="C243" s="2"/>
      <c r="D243" s="2"/>
      <c r="E243" s="2"/>
      <c r="F243" s="3"/>
      <c r="G243" s="222"/>
      <c r="H243" s="223"/>
      <c r="I243" s="30"/>
      <c r="J243" s="2"/>
    </row>
    <row r="244" spans="1:10" x14ac:dyDescent="0.2">
      <c r="A244" s="2"/>
      <c r="B244" s="2"/>
      <c r="C244" s="2"/>
      <c r="D244" s="2"/>
      <c r="E244" s="2"/>
      <c r="F244" s="3"/>
      <c r="G244" s="222"/>
      <c r="H244" s="223"/>
      <c r="I244" s="30"/>
      <c r="J244" s="2"/>
    </row>
    <row r="245" spans="1:10" x14ac:dyDescent="0.2">
      <c r="A245" s="2"/>
      <c r="B245" s="2"/>
      <c r="C245" s="2"/>
      <c r="D245" s="2"/>
      <c r="E245" s="2"/>
      <c r="F245" s="3"/>
      <c r="G245" s="222"/>
      <c r="H245" s="223"/>
      <c r="I245" s="30"/>
      <c r="J245" s="2"/>
    </row>
    <row r="246" spans="1:10" x14ac:dyDescent="0.2">
      <c r="A246" s="2"/>
      <c r="B246" s="2"/>
      <c r="C246" s="2"/>
      <c r="D246" s="2"/>
      <c r="E246" s="2"/>
      <c r="F246" s="3"/>
      <c r="G246" s="222"/>
      <c r="H246" s="223"/>
      <c r="I246" s="30"/>
      <c r="J246" s="2"/>
    </row>
    <row r="247" spans="1:10" x14ac:dyDescent="0.2">
      <c r="A247" s="2"/>
      <c r="B247" s="2"/>
      <c r="C247" s="2"/>
      <c r="D247" s="2"/>
      <c r="E247" s="2"/>
      <c r="F247" s="3"/>
      <c r="G247" s="222"/>
      <c r="H247" s="223"/>
      <c r="I247" s="30"/>
      <c r="J247" s="2"/>
    </row>
    <row r="248" spans="1:10" x14ac:dyDescent="0.2">
      <c r="A248" s="2"/>
      <c r="B248" s="2"/>
      <c r="C248" s="2"/>
      <c r="D248" s="2"/>
      <c r="E248" s="2"/>
      <c r="F248" s="3"/>
      <c r="G248" s="222"/>
      <c r="H248" s="223"/>
      <c r="I248" s="30"/>
      <c r="J248" s="2"/>
    </row>
    <row r="249" spans="1:10" x14ac:dyDescent="0.2">
      <c r="A249" s="2"/>
      <c r="B249" s="2"/>
      <c r="C249" s="2"/>
      <c r="D249" s="2"/>
      <c r="E249" s="2"/>
      <c r="F249" s="3"/>
      <c r="G249" s="222"/>
      <c r="H249" s="223"/>
      <c r="I249" s="30"/>
      <c r="J249" s="2"/>
    </row>
    <row r="250" spans="1:10" x14ac:dyDescent="0.2">
      <c r="A250" s="2"/>
      <c r="B250" s="2"/>
      <c r="C250" s="2"/>
      <c r="D250" s="2"/>
      <c r="E250" s="2"/>
      <c r="F250" s="3"/>
      <c r="G250" s="222"/>
      <c r="H250" s="223"/>
      <c r="I250" s="30"/>
      <c r="J250" s="2"/>
    </row>
    <row r="251" spans="1:10" x14ac:dyDescent="0.2">
      <c r="A251" s="2"/>
      <c r="B251" s="2"/>
      <c r="C251" s="2"/>
      <c r="D251" s="2"/>
      <c r="E251" s="2"/>
      <c r="F251" s="3"/>
      <c r="G251" s="222"/>
      <c r="H251" s="223"/>
      <c r="I251" s="30"/>
      <c r="J251" s="2"/>
    </row>
    <row r="252" spans="1:10" x14ac:dyDescent="0.2">
      <c r="A252" s="2"/>
      <c r="B252" s="2"/>
      <c r="C252" s="2"/>
      <c r="D252" s="2"/>
      <c r="E252" s="2"/>
      <c r="F252" s="3"/>
      <c r="G252" s="222"/>
      <c r="H252" s="223"/>
      <c r="I252" s="30"/>
      <c r="J252" s="2"/>
    </row>
    <row r="253" spans="1:10" x14ac:dyDescent="0.2">
      <c r="A253" s="2"/>
      <c r="B253" s="2"/>
      <c r="C253" s="2"/>
      <c r="D253" s="2"/>
      <c r="E253" s="2"/>
      <c r="F253" s="3"/>
      <c r="G253" s="222"/>
      <c r="H253" s="223"/>
      <c r="I253" s="30"/>
      <c r="J253" s="2"/>
    </row>
    <row r="254" spans="1:10" x14ac:dyDescent="0.2">
      <c r="A254" s="2"/>
      <c r="B254" s="2"/>
      <c r="C254" s="2"/>
      <c r="D254" s="2"/>
      <c r="E254" s="2"/>
      <c r="F254" s="3"/>
      <c r="G254" s="222"/>
      <c r="H254" s="223"/>
      <c r="I254" s="30"/>
      <c r="J254" s="2"/>
    </row>
    <row r="255" spans="1:10" x14ac:dyDescent="0.2">
      <c r="A255" s="2"/>
      <c r="B255" s="2"/>
      <c r="C255" s="2"/>
      <c r="D255" s="2"/>
      <c r="E255" s="2"/>
      <c r="F255" s="3"/>
      <c r="G255" s="222"/>
      <c r="H255" s="223"/>
      <c r="I255" s="30"/>
      <c r="J255" s="2"/>
    </row>
    <row r="256" spans="1:10" x14ac:dyDescent="0.2">
      <c r="A256" s="2"/>
      <c r="B256" s="2"/>
      <c r="C256" s="2"/>
      <c r="D256" s="2"/>
      <c r="E256" s="2"/>
      <c r="F256" s="3"/>
      <c r="G256" s="222"/>
      <c r="H256" s="223"/>
      <c r="I256" s="30"/>
      <c r="J256" s="2"/>
    </row>
    <row r="257" spans="1:10" x14ac:dyDescent="0.2">
      <c r="A257" s="2"/>
      <c r="B257" s="2"/>
      <c r="C257" s="2"/>
      <c r="D257" s="2"/>
      <c r="E257" s="2"/>
      <c r="F257" s="3"/>
      <c r="G257" s="222"/>
      <c r="H257" s="223"/>
      <c r="I257" s="30"/>
      <c r="J257" s="2"/>
    </row>
    <row r="258" spans="1:10" x14ac:dyDescent="0.2">
      <c r="A258" s="2"/>
      <c r="B258" s="2"/>
      <c r="C258" s="2"/>
      <c r="D258" s="2"/>
      <c r="E258" s="2"/>
      <c r="F258" s="3"/>
      <c r="G258" s="222"/>
      <c r="H258" s="223"/>
      <c r="I258" s="30"/>
      <c r="J258" s="2"/>
    </row>
    <row r="259" spans="1:10" x14ac:dyDescent="0.2">
      <c r="A259" s="2"/>
      <c r="B259" s="2"/>
      <c r="C259" s="2"/>
      <c r="D259" s="2"/>
      <c r="E259" s="2"/>
      <c r="F259" s="3"/>
      <c r="G259" s="222"/>
      <c r="H259" s="223"/>
      <c r="I259" s="30"/>
      <c r="J259" s="2"/>
    </row>
    <row r="260" spans="1:10" x14ac:dyDescent="0.2">
      <c r="A260" s="2"/>
      <c r="B260" s="2"/>
      <c r="C260" s="2"/>
      <c r="D260" s="2"/>
      <c r="E260" s="2"/>
      <c r="F260" s="3"/>
      <c r="G260" s="222"/>
      <c r="H260" s="223"/>
      <c r="I260" s="30"/>
      <c r="J260" s="2"/>
    </row>
    <row r="261" spans="1:10" x14ac:dyDescent="0.2">
      <c r="A261" s="2"/>
      <c r="B261" s="2"/>
      <c r="C261" s="2"/>
      <c r="D261" s="2"/>
      <c r="E261" s="2"/>
      <c r="F261" s="3"/>
      <c r="G261" s="222"/>
      <c r="H261" s="223"/>
      <c r="I261" s="30"/>
      <c r="J261" s="2"/>
    </row>
    <row r="262" spans="1:10" x14ac:dyDescent="0.2">
      <c r="A262" s="2"/>
      <c r="B262" s="2"/>
      <c r="C262" s="2"/>
      <c r="D262" s="2"/>
      <c r="E262" s="2"/>
      <c r="F262" s="3"/>
      <c r="G262" s="222"/>
      <c r="H262" s="223"/>
      <c r="I262" s="30"/>
      <c r="J262" s="2"/>
    </row>
    <row r="263" spans="1:10" x14ac:dyDescent="0.2">
      <c r="A263" s="2"/>
      <c r="B263" s="2"/>
      <c r="C263" s="2"/>
      <c r="D263" s="2"/>
      <c r="E263" s="2"/>
      <c r="F263" s="3"/>
      <c r="G263" s="222"/>
      <c r="H263" s="223"/>
      <c r="I263" s="30"/>
      <c r="J263" s="2"/>
    </row>
    <row r="264" spans="1:10" x14ac:dyDescent="0.2">
      <c r="A264" s="2"/>
      <c r="B264" s="2"/>
      <c r="C264" s="2"/>
      <c r="D264" s="2"/>
      <c r="E264" s="2"/>
      <c r="F264" s="3"/>
      <c r="G264" s="222"/>
      <c r="H264" s="223"/>
      <c r="I264" s="30"/>
      <c r="J264" s="2"/>
    </row>
    <row r="265" spans="1:10" x14ac:dyDescent="0.2">
      <c r="A265" s="2"/>
      <c r="B265" s="2"/>
      <c r="C265" s="2"/>
      <c r="D265" s="2"/>
      <c r="E265" s="2"/>
      <c r="F265" s="3"/>
      <c r="G265" s="222"/>
      <c r="H265" s="223"/>
      <c r="I265" s="30"/>
      <c r="J265" s="2"/>
    </row>
    <row r="266" spans="1:10" x14ac:dyDescent="0.2">
      <c r="A266" s="2"/>
      <c r="B266" s="2"/>
      <c r="C266" s="2"/>
      <c r="D266" s="2"/>
      <c r="E266" s="2"/>
      <c r="F266" s="3"/>
      <c r="G266" s="222"/>
      <c r="H266" s="223"/>
      <c r="I266" s="30"/>
      <c r="J266" s="2"/>
    </row>
    <row r="267" spans="1:10" x14ac:dyDescent="0.2">
      <c r="A267" s="2"/>
      <c r="B267" s="2"/>
      <c r="C267" s="2"/>
      <c r="D267" s="2"/>
      <c r="E267" s="2"/>
      <c r="F267" s="3"/>
      <c r="G267" s="222"/>
      <c r="H267" s="223"/>
      <c r="I267" s="30"/>
      <c r="J267" s="2"/>
    </row>
    <row r="268" spans="1:10" x14ac:dyDescent="0.2">
      <c r="A268" s="2"/>
      <c r="B268" s="2"/>
      <c r="C268" s="2"/>
      <c r="D268" s="2"/>
      <c r="E268" s="2"/>
      <c r="F268" s="3"/>
      <c r="G268" s="222"/>
      <c r="H268" s="223"/>
      <c r="I268" s="30"/>
      <c r="J268" s="2"/>
    </row>
    <row r="269" spans="1:10" x14ac:dyDescent="0.2">
      <c r="A269" s="2"/>
      <c r="B269" s="2"/>
      <c r="C269" s="2"/>
      <c r="D269" s="2"/>
      <c r="E269" s="2"/>
      <c r="F269" s="3"/>
      <c r="G269" s="222"/>
      <c r="H269" s="223"/>
      <c r="I269" s="30"/>
      <c r="J269" s="2"/>
    </row>
    <row r="270" spans="1:10" x14ac:dyDescent="0.2">
      <c r="A270" s="2"/>
      <c r="B270" s="2"/>
      <c r="C270" s="2"/>
      <c r="D270" s="2"/>
      <c r="E270" s="2"/>
      <c r="F270" s="3"/>
      <c r="G270" s="222"/>
      <c r="H270" s="223"/>
      <c r="I270" s="30"/>
      <c r="J270" s="2"/>
    </row>
    <row r="271" spans="1:10" x14ac:dyDescent="0.2">
      <c r="A271" s="2"/>
      <c r="B271" s="2"/>
      <c r="C271" s="2"/>
      <c r="D271" s="2"/>
      <c r="E271" s="2"/>
      <c r="F271" s="3"/>
      <c r="G271" s="222"/>
      <c r="H271" s="223"/>
      <c r="I271" s="30"/>
      <c r="J271" s="2"/>
    </row>
    <row r="272" spans="1:10" x14ac:dyDescent="0.2">
      <c r="A272" s="2"/>
      <c r="B272" s="2"/>
      <c r="C272" s="2"/>
      <c r="D272" s="2"/>
      <c r="E272" s="2"/>
      <c r="F272" s="3"/>
      <c r="G272" s="222"/>
      <c r="H272" s="223"/>
      <c r="I272" s="30"/>
      <c r="J272" s="2"/>
    </row>
    <row r="273" spans="1:10" x14ac:dyDescent="0.2">
      <c r="A273" s="2"/>
      <c r="B273" s="2"/>
      <c r="C273" s="2"/>
      <c r="D273" s="2"/>
      <c r="E273" s="2"/>
      <c r="F273" s="3"/>
      <c r="G273" s="222"/>
      <c r="H273" s="223"/>
      <c r="I273" s="30"/>
      <c r="J273" s="2"/>
    </row>
    <row r="274" spans="1:10" x14ac:dyDescent="0.2">
      <c r="A274" s="2"/>
      <c r="B274" s="2"/>
      <c r="C274" s="2"/>
      <c r="D274" s="2"/>
      <c r="E274" s="2"/>
      <c r="F274" s="3"/>
      <c r="G274" s="222"/>
      <c r="H274" s="223"/>
      <c r="I274" s="30"/>
      <c r="J274" s="2"/>
    </row>
    <row r="275" spans="1:10" x14ac:dyDescent="0.2">
      <c r="A275" s="2"/>
      <c r="B275" s="2"/>
      <c r="C275" s="2"/>
      <c r="D275" s="2"/>
      <c r="E275" s="2"/>
      <c r="F275" s="3"/>
      <c r="G275" s="222"/>
      <c r="H275" s="223"/>
      <c r="I275" s="30"/>
      <c r="J275" s="2"/>
    </row>
    <row r="276" spans="1:10" x14ac:dyDescent="0.2">
      <c r="A276" s="2"/>
      <c r="B276" s="2"/>
      <c r="C276" s="2"/>
      <c r="D276" s="2"/>
      <c r="E276" s="2"/>
      <c r="F276" s="3"/>
      <c r="G276" s="222"/>
      <c r="H276" s="223"/>
      <c r="I276" s="30"/>
      <c r="J276" s="2"/>
    </row>
    <row r="277" spans="1:10" x14ac:dyDescent="0.2">
      <c r="A277" s="2"/>
      <c r="B277" s="2"/>
      <c r="C277" s="2"/>
      <c r="D277" s="2"/>
      <c r="E277" s="2"/>
      <c r="F277" s="3"/>
      <c r="G277" s="222"/>
      <c r="H277" s="223"/>
      <c r="I277" s="30"/>
      <c r="J277" s="2"/>
    </row>
    <row r="278" spans="1:10" x14ac:dyDescent="0.2">
      <c r="A278" s="2"/>
      <c r="B278" s="2"/>
      <c r="C278" s="2"/>
      <c r="D278" s="2"/>
      <c r="E278" s="2"/>
      <c r="F278" s="3"/>
      <c r="G278" s="222"/>
      <c r="H278" s="223"/>
      <c r="I278" s="30"/>
      <c r="J278" s="2"/>
    </row>
    <row r="279" spans="1:10" x14ac:dyDescent="0.2">
      <c r="A279" s="2"/>
      <c r="B279" s="2"/>
      <c r="C279" s="2"/>
      <c r="D279" s="2"/>
      <c r="E279" s="2"/>
      <c r="F279" s="3"/>
      <c r="G279" s="222"/>
      <c r="H279" s="223"/>
      <c r="I279" s="30"/>
      <c r="J279" s="2"/>
    </row>
    <row r="280" spans="1:10" x14ac:dyDescent="0.2">
      <c r="A280" s="2"/>
      <c r="B280" s="2"/>
      <c r="C280" s="2"/>
      <c r="D280" s="2"/>
      <c r="E280" s="2"/>
      <c r="F280" s="3"/>
      <c r="G280" s="222"/>
      <c r="H280" s="223"/>
      <c r="I280" s="30"/>
      <c r="J280" s="2"/>
    </row>
    <row r="281" spans="1:10" x14ac:dyDescent="0.2">
      <c r="A281" s="2"/>
      <c r="B281" s="2"/>
      <c r="C281" s="2"/>
      <c r="D281" s="2"/>
      <c r="E281" s="2"/>
      <c r="F281" s="3"/>
      <c r="G281" s="222"/>
      <c r="H281" s="223"/>
      <c r="I281" s="30"/>
      <c r="J281" s="2"/>
    </row>
    <row r="282" spans="1:10" x14ac:dyDescent="0.2">
      <c r="A282" s="2"/>
      <c r="B282" s="2"/>
      <c r="C282" s="2"/>
      <c r="D282" s="2"/>
      <c r="E282" s="2"/>
      <c r="F282" s="3"/>
      <c r="G282" s="222"/>
      <c r="H282" s="223"/>
      <c r="I282" s="30"/>
      <c r="J282" s="2"/>
    </row>
    <row r="283" spans="1:10" x14ac:dyDescent="0.2">
      <c r="A283" s="2"/>
      <c r="B283" s="2"/>
      <c r="C283" s="2"/>
      <c r="D283" s="2"/>
      <c r="E283" s="2"/>
      <c r="F283" s="3"/>
      <c r="G283" s="222"/>
      <c r="H283" s="223"/>
      <c r="I283" s="30"/>
      <c r="J283" s="2"/>
    </row>
    <row r="284" spans="1:10" x14ac:dyDescent="0.2">
      <c r="A284" s="2"/>
      <c r="B284" s="2"/>
      <c r="C284" s="2"/>
      <c r="D284" s="2"/>
      <c r="E284" s="2"/>
      <c r="F284" s="3"/>
      <c r="G284" s="222"/>
      <c r="H284" s="223"/>
      <c r="I284" s="30"/>
      <c r="J284" s="2"/>
    </row>
    <row r="285" spans="1:10" x14ac:dyDescent="0.2">
      <c r="A285" s="2"/>
      <c r="B285" s="2"/>
      <c r="C285" s="2"/>
      <c r="D285" s="2"/>
      <c r="E285" s="2"/>
      <c r="F285" s="3"/>
      <c r="G285" s="222"/>
      <c r="H285" s="223"/>
      <c r="I285" s="30"/>
      <c r="J285" s="2"/>
    </row>
    <row r="286" spans="1:10" x14ac:dyDescent="0.2">
      <c r="A286" s="2"/>
      <c r="B286" s="2"/>
      <c r="C286" s="2"/>
      <c r="D286" s="2"/>
      <c r="E286" s="2"/>
      <c r="F286" s="3"/>
      <c r="G286" s="222"/>
      <c r="H286" s="223"/>
      <c r="I286" s="30"/>
      <c r="J286" s="2"/>
    </row>
    <row r="287" spans="1:10" x14ac:dyDescent="0.2">
      <c r="A287" s="2"/>
      <c r="B287" s="2"/>
      <c r="C287" s="2"/>
      <c r="D287" s="2"/>
      <c r="E287" s="2"/>
      <c r="F287" s="3"/>
      <c r="G287" s="222"/>
      <c r="H287" s="223"/>
      <c r="I287" s="30"/>
      <c r="J287" s="2"/>
    </row>
    <row r="288" spans="1:10" x14ac:dyDescent="0.2">
      <c r="A288" s="2"/>
      <c r="B288" s="2"/>
      <c r="C288" s="2"/>
      <c r="D288" s="2"/>
      <c r="E288" s="2"/>
      <c r="F288" s="3"/>
      <c r="G288" s="222"/>
      <c r="H288" s="223"/>
      <c r="I288" s="30"/>
      <c r="J288" s="2"/>
    </row>
    <row r="289" spans="1:10" x14ac:dyDescent="0.2">
      <c r="A289" s="2"/>
      <c r="B289" s="2"/>
      <c r="C289" s="2"/>
      <c r="D289" s="2"/>
      <c r="E289" s="2"/>
      <c r="F289" s="3"/>
      <c r="G289" s="222"/>
      <c r="H289" s="223"/>
      <c r="I289" s="30"/>
      <c r="J289" s="2"/>
    </row>
    <row r="290" spans="1:10" x14ac:dyDescent="0.2">
      <c r="A290" s="2"/>
      <c r="B290" s="2"/>
      <c r="C290" s="2"/>
      <c r="D290" s="2"/>
      <c r="E290" s="2"/>
      <c r="F290" s="3"/>
      <c r="G290" s="222"/>
      <c r="H290" s="223"/>
      <c r="I290" s="30"/>
      <c r="J290" s="2"/>
    </row>
    <row r="291" spans="1:10" x14ac:dyDescent="0.2">
      <c r="A291" s="2"/>
      <c r="B291" s="2"/>
      <c r="C291" s="2"/>
      <c r="D291" s="2"/>
      <c r="E291" s="2"/>
      <c r="F291" s="3"/>
      <c r="G291" s="222"/>
      <c r="H291" s="223"/>
      <c r="I291" s="30"/>
      <c r="J291" s="2"/>
    </row>
    <row r="292" spans="1:10" x14ac:dyDescent="0.2">
      <c r="A292" s="2"/>
      <c r="B292" s="2"/>
      <c r="C292" s="2"/>
      <c r="D292" s="2"/>
      <c r="E292" s="2"/>
      <c r="F292" s="3"/>
      <c r="G292" s="222"/>
      <c r="H292" s="223"/>
      <c r="I292" s="30"/>
      <c r="J292" s="2"/>
    </row>
    <row r="293" spans="1:10" x14ac:dyDescent="0.2">
      <c r="A293" s="2"/>
      <c r="B293" s="2"/>
      <c r="C293" s="2"/>
      <c r="D293" s="2"/>
      <c r="E293" s="2"/>
      <c r="F293" s="3"/>
      <c r="G293" s="222"/>
      <c r="H293" s="223"/>
      <c r="I293" s="30"/>
      <c r="J293" s="2"/>
    </row>
    <row r="294" spans="1:10" x14ac:dyDescent="0.2">
      <c r="A294" s="2"/>
      <c r="B294" s="2"/>
      <c r="C294" s="2"/>
      <c r="D294" s="2"/>
      <c r="E294" s="2"/>
      <c r="F294" s="3"/>
      <c r="G294" s="222"/>
      <c r="H294" s="223"/>
      <c r="I294" s="30"/>
      <c r="J294" s="2"/>
    </row>
    <row r="295" spans="1:10" x14ac:dyDescent="0.2">
      <c r="A295" s="2"/>
      <c r="B295" s="2"/>
      <c r="C295" s="2"/>
      <c r="D295" s="2"/>
      <c r="E295" s="2"/>
      <c r="F295" s="3"/>
      <c r="G295" s="222"/>
      <c r="H295" s="223"/>
      <c r="I295" s="30"/>
      <c r="J295" s="2"/>
    </row>
    <row r="296" spans="1:10" x14ac:dyDescent="0.2">
      <c r="A296" s="2"/>
      <c r="B296" s="2"/>
      <c r="C296" s="2"/>
      <c r="D296" s="2"/>
      <c r="E296" s="2"/>
      <c r="F296" s="3"/>
      <c r="G296" s="222"/>
      <c r="H296" s="223"/>
      <c r="I296" s="30"/>
      <c r="J296" s="2"/>
    </row>
    <row r="297" spans="1:10" x14ac:dyDescent="0.2">
      <c r="A297" s="2"/>
      <c r="B297" s="2"/>
      <c r="C297" s="2"/>
      <c r="D297" s="2"/>
      <c r="E297" s="2"/>
      <c r="F297" s="3"/>
      <c r="G297" s="222"/>
      <c r="H297" s="223"/>
      <c r="I297" s="30"/>
      <c r="J297" s="2"/>
    </row>
    <row r="298" spans="1:10" x14ac:dyDescent="0.2">
      <c r="A298" s="2"/>
      <c r="B298" s="2"/>
      <c r="C298" s="2"/>
      <c r="D298" s="2"/>
      <c r="E298" s="2"/>
      <c r="F298" s="3"/>
      <c r="G298" s="222"/>
      <c r="H298" s="223"/>
      <c r="I298" s="30"/>
      <c r="J298" s="2"/>
    </row>
    <row r="299" spans="1:10" x14ac:dyDescent="0.2">
      <c r="A299" s="2"/>
      <c r="B299" s="2"/>
      <c r="C299" s="2"/>
      <c r="D299" s="2"/>
      <c r="E299" s="2"/>
      <c r="F299" s="3"/>
      <c r="G299" s="222"/>
      <c r="H299" s="223"/>
      <c r="I299" s="30"/>
      <c r="J299" s="2"/>
    </row>
    <row r="300" spans="1:10" x14ac:dyDescent="0.2">
      <c r="A300" s="2"/>
      <c r="B300" s="2"/>
      <c r="C300" s="2"/>
      <c r="D300" s="2"/>
      <c r="E300" s="2"/>
      <c r="F300" s="3"/>
      <c r="G300" s="222"/>
      <c r="H300" s="223"/>
      <c r="I300" s="30"/>
      <c r="J300" s="2"/>
    </row>
    <row r="301" spans="1:10" x14ac:dyDescent="0.2">
      <c r="A301" s="2"/>
      <c r="B301" s="2"/>
      <c r="C301" s="2"/>
      <c r="D301" s="2"/>
      <c r="E301" s="2"/>
      <c r="F301" s="3"/>
      <c r="G301" s="222"/>
      <c r="H301" s="223"/>
      <c r="I301" s="30"/>
      <c r="J301" s="2"/>
    </row>
    <row r="302" spans="1:10" x14ac:dyDescent="0.2">
      <c r="A302" s="2"/>
      <c r="B302" s="2"/>
      <c r="C302" s="2"/>
      <c r="D302" s="2"/>
      <c r="E302" s="2"/>
      <c r="F302" s="3"/>
      <c r="G302" s="222"/>
      <c r="H302" s="223"/>
      <c r="I302" s="30"/>
      <c r="J302" s="2"/>
    </row>
    <row r="303" spans="1:10" x14ac:dyDescent="0.2">
      <c r="A303" s="2"/>
      <c r="B303" s="2"/>
      <c r="C303" s="2"/>
      <c r="D303" s="2"/>
      <c r="E303" s="2"/>
      <c r="F303" s="3"/>
      <c r="G303" s="222"/>
      <c r="H303" s="223"/>
      <c r="I303" s="30"/>
      <c r="J303" s="2"/>
    </row>
    <row r="304" spans="1:10" x14ac:dyDescent="0.2">
      <c r="A304" s="2"/>
      <c r="B304" s="2"/>
      <c r="C304" s="2"/>
      <c r="D304" s="2"/>
      <c r="E304" s="2"/>
      <c r="F304" s="3"/>
      <c r="G304" s="222"/>
      <c r="H304" s="223"/>
      <c r="I304" s="30"/>
      <c r="J304" s="2"/>
    </row>
    <row r="305" spans="1:10" x14ac:dyDescent="0.2">
      <c r="A305" s="2"/>
      <c r="B305" s="2"/>
      <c r="C305" s="2"/>
      <c r="D305" s="2"/>
      <c r="E305" s="2"/>
      <c r="F305" s="3"/>
      <c r="G305" s="222"/>
      <c r="H305" s="223"/>
      <c r="I305" s="30"/>
      <c r="J305" s="2"/>
    </row>
    <row r="306" spans="1:10" x14ac:dyDescent="0.2">
      <c r="A306" s="2"/>
      <c r="B306" s="2"/>
      <c r="C306" s="2"/>
      <c r="D306" s="2"/>
      <c r="E306" s="2"/>
      <c r="F306" s="3"/>
      <c r="G306" s="222"/>
      <c r="H306" s="223"/>
      <c r="I306" s="30"/>
      <c r="J306" s="2"/>
    </row>
    <row r="307" spans="1:10" x14ac:dyDescent="0.2">
      <c r="A307" s="2"/>
      <c r="B307" s="2"/>
      <c r="C307" s="2"/>
      <c r="D307" s="2"/>
      <c r="E307" s="2"/>
      <c r="F307" s="3"/>
      <c r="G307" s="222"/>
      <c r="H307" s="223"/>
      <c r="I307" s="30"/>
      <c r="J307" s="2"/>
    </row>
    <row r="308" spans="1:10" x14ac:dyDescent="0.2">
      <c r="A308" s="2"/>
      <c r="B308" s="2"/>
      <c r="C308" s="2"/>
      <c r="D308" s="2"/>
      <c r="E308" s="2"/>
      <c r="F308" s="3"/>
      <c r="G308" s="222"/>
      <c r="H308" s="223"/>
      <c r="I308" s="30"/>
      <c r="J308" s="2"/>
    </row>
    <row r="309" spans="1:10" x14ac:dyDescent="0.2">
      <c r="A309" s="2"/>
      <c r="B309" s="2"/>
      <c r="C309" s="2"/>
      <c r="D309" s="2"/>
      <c r="E309" s="2"/>
      <c r="F309" s="3"/>
      <c r="G309" s="222"/>
      <c r="H309" s="223"/>
      <c r="I309" s="30"/>
      <c r="J309" s="2"/>
    </row>
    <row r="310" spans="1:10" x14ac:dyDescent="0.2">
      <c r="A310" s="2"/>
      <c r="B310" s="2"/>
      <c r="C310" s="2"/>
      <c r="D310" s="2"/>
      <c r="E310" s="2"/>
      <c r="F310" s="3"/>
      <c r="G310" s="222"/>
      <c r="H310" s="223"/>
      <c r="I310" s="30"/>
      <c r="J310" s="2"/>
    </row>
    <row r="311" spans="1:10" x14ac:dyDescent="0.2">
      <c r="A311" s="2"/>
      <c r="B311" s="2"/>
      <c r="C311" s="2"/>
      <c r="D311" s="2"/>
      <c r="E311" s="2"/>
      <c r="F311" s="3"/>
      <c r="G311" s="222"/>
      <c r="H311" s="223"/>
      <c r="I311" s="30"/>
      <c r="J311" s="2"/>
    </row>
    <row r="312" spans="1:10" x14ac:dyDescent="0.2">
      <c r="A312" s="2"/>
      <c r="B312" s="2"/>
      <c r="C312" s="2"/>
      <c r="D312" s="2"/>
      <c r="E312" s="2"/>
      <c r="F312" s="3"/>
      <c r="G312" s="222"/>
      <c r="H312" s="223"/>
      <c r="I312" s="30"/>
      <c r="J312" s="2"/>
    </row>
    <row r="313" spans="1:10" x14ac:dyDescent="0.2">
      <c r="A313" s="2"/>
      <c r="B313" s="2"/>
      <c r="C313" s="2"/>
      <c r="D313" s="2"/>
      <c r="E313" s="2"/>
      <c r="F313" s="3"/>
      <c r="G313" s="222"/>
      <c r="H313" s="223"/>
      <c r="I313" s="30"/>
      <c r="J313" s="2"/>
    </row>
    <row r="314" spans="1:10" x14ac:dyDescent="0.2">
      <c r="A314" s="2"/>
      <c r="B314" s="2"/>
      <c r="C314" s="2"/>
      <c r="D314" s="2"/>
      <c r="E314" s="2"/>
      <c r="F314" s="3"/>
      <c r="G314" s="222"/>
      <c r="H314" s="223"/>
      <c r="I314" s="30"/>
      <c r="J314" s="2"/>
    </row>
    <row r="315" spans="1:10" x14ac:dyDescent="0.2">
      <c r="A315" s="2"/>
      <c r="B315" s="2"/>
      <c r="C315" s="2"/>
      <c r="D315" s="2"/>
      <c r="E315" s="2"/>
      <c r="F315" s="3"/>
      <c r="G315" s="222"/>
      <c r="H315" s="223"/>
      <c r="I315" s="30"/>
      <c r="J315" s="2"/>
    </row>
    <row r="316" spans="1:10" x14ac:dyDescent="0.2">
      <c r="A316" s="2"/>
      <c r="B316" s="2"/>
      <c r="C316" s="2"/>
      <c r="D316" s="2"/>
      <c r="E316" s="2"/>
      <c r="F316" s="3"/>
      <c r="G316" s="222"/>
      <c r="H316" s="223"/>
      <c r="I316" s="30"/>
      <c r="J316" s="2"/>
    </row>
    <row r="317" spans="1:10" x14ac:dyDescent="0.2">
      <c r="A317" s="2"/>
      <c r="B317" s="2"/>
      <c r="C317" s="2"/>
      <c r="D317" s="2"/>
      <c r="E317" s="2"/>
      <c r="F317" s="3"/>
      <c r="G317" s="222"/>
      <c r="H317" s="223"/>
      <c r="I317" s="30"/>
      <c r="J317" s="2"/>
    </row>
    <row r="318" spans="1:10" x14ac:dyDescent="0.2">
      <c r="A318" s="2"/>
      <c r="B318" s="2"/>
      <c r="C318" s="2"/>
      <c r="D318" s="2"/>
      <c r="E318" s="2"/>
      <c r="F318" s="3"/>
      <c r="G318" s="222"/>
      <c r="H318" s="223"/>
      <c r="I318" s="30"/>
      <c r="J318" s="2"/>
    </row>
    <row r="319" spans="1:10" x14ac:dyDescent="0.2">
      <c r="A319" s="2"/>
      <c r="B319" s="2"/>
      <c r="C319" s="2"/>
      <c r="D319" s="2"/>
      <c r="E319" s="2"/>
      <c r="F319" s="3"/>
      <c r="G319" s="222"/>
      <c r="H319" s="223"/>
      <c r="I319" s="30"/>
      <c r="J319" s="2"/>
    </row>
    <row r="320" spans="1:10" x14ac:dyDescent="0.2">
      <c r="A320" s="2"/>
      <c r="B320" s="2"/>
      <c r="C320" s="2"/>
      <c r="D320" s="2"/>
      <c r="E320" s="2"/>
      <c r="F320" s="3"/>
      <c r="G320" s="222"/>
      <c r="H320" s="223"/>
      <c r="I320" s="30"/>
      <c r="J320" s="2"/>
    </row>
    <row r="321" spans="1:10" x14ac:dyDescent="0.2">
      <c r="A321" s="2"/>
      <c r="B321" s="2"/>
      <c r="C321" s="2"/>
      <c r="D321" s="2"/>
      <c r="E321" s="2"/>
      <c r="F321" s="3"/>
      <c r="G321" s="222"/>
      <c r="H321" s="223"/>
      <c r="I321" s="30"/>
      <c r="J321" s="2"/>
    </row>
    <row r="322" spans="1:10" x14ac:dyDescent="0.2">
      <c r="A322" s="2"/>
      <c r="B322" s="2"/>
      <c r="C322" s="2"/>
      <c r="D322" s="2"/>
      <c r="E322" s="2"/>
      <c r="F322" s="3"/>
      <c r="G322" s="222"/>
      <c r="H322" s="223"/>
      <c r="I322" s="30"/>
      <c r="J322" s="2"/>
    </row>
    <row r="323" spans="1:10" x14ac:dyDescent="0.2">
      <c r="A323" s="2"/>
      <c r="B323" s="2"/>
      <c r="C323" s="2"/>
      <c r="D323" s="2"/>
      <c r="E323" s="2"/>
      <c r="F323" s="3"/>
      <c r="G323" s="222"/>
      <c r="H323" s="223"/>
      <c r="I323" s="30"/>
      <c r="J323" s="2"/>
    </row>
    <row r="324" spans="1:10" x14ac:dyDescent="0.2">
      <c r="A324" s="2"/>
      <c r="B324" s="2"/>
      <c r="C324" s="2"/>
      <c r="D324" s="2"/>
      <c r="E324" s="2"/>
      <c r="F324" s="3"/>
      <c r="G324" s="222"/>
      <c r="H324" s="223"/>
      <c r="I324" s="30"/>
      <c r="J324" s="2"/>
    </row>
    <row r="325" spans="1:10" x14ac:dyDescent="0.2">
      <c r="A325" s="2"/>
      <c r="B325" s="2"/>
      <c r="C325" s="2"/>
      <c r="D325" s="2"/>
      <c r="E325" s="2"/>
      <c r="F325" s="3"/>
      <c r="G325" s="222"/>
      <c r="H325" s="223"/>
      <c r="I325" s="30"/>
      <c r="J325" s="2"/>
    </row>
    <row r="326" spans="1:10" x14ac:dyDescent="0.2">
      <c r="A326" s="2"/>
      <c r="B326" s="2"/>
      <c r="C326" s="2"/>
      <c r="D326" s="2"/>
      <c r="E326" s="2"/>
      <c r="F326" s="3"/>
      <c r="G326" s="222"/>
      <c r="H326" s="223"/>
      <c r="I326" s="30"/>
      <c r="J326" s="2"/>
    </row>
    <row r="327" spans="1:10" x14ac:dyDescent="0.2">
      <c r="A327" s="2"/>
      <c r="B327" s="2"/>
      <c r="C327" s="2"/>
      <c r="D327" s="2"/>
      <c r="E327" s="2"/>
      <c r="F327" s="3"/>
      <c r="G327" s="222"/>
      <c r="H327" s="223"/>
      <c r="I327" s="30"/>
      <c r="J327" s="2"/>
    </row>
    <row r="328" spans="1:10" x14ac:dyDescent="0.2">
      <c r="A328" s="2"/>
      <c r="B328" s="2"/>
      <c r="C328" s="2"/>
      <c r="D328" s="2"/>
      <c r="E328" s="2"/>
      <c r="F328" s="3"/>
      <c r="G328" s="222"/>
      <c r="H328" s="223"/>
      <c r="I328" s="30"/>
      <c r="J328" s="2"/>
    </row>
    <row r="329" spans="1:10" x14ac:dyDescent="0.2">
      <c r="A329" s="2"/>
      <c r="B329" s="2"/>
      <c r="C329" s="2"/>
      <c r="D329" s="2"/>
      <c r="E329" s="2"/>
      <c r="F329" s="3"/>
      <c r="G329" s="222"/>
      <c r="H329" s="223"/>
      <c r="I329" s="30"/>
      <c r="J329" s="2"/>
    </row>
    <row r="330" spans="1:10" x14ac:dyDescent="0.2">
      <c r="A330" s="2"/>
      <c r="B330" s="2"/>
      <c r="C330" s="2"/>
      <c r="D330" s="2"/>
      <c r="E330" s="2"/>
      <c r="F330" s="3"/>
      <c r="G330" s="222"/>
      <c r="H330" s="223"/>
      <c r="I330" s="30"/>
      <c r="J330" s="2"/>
    </row>
    <row r="331" spans="1:10" x14ac:dyDescent="0.2">
      <c r="A331" s="2"/>
      <c r="B331" s="2"/>
      <c r="C331" s="2"/>
      <c r="D331" s="2"/>
      <c r="E331" s="2"/>
      <c r="F331" s="3"/>
      <c r="G331" s="222"/>
      <c r="H331" s="223"/>
      <c r="I331" s="30"/>
      <c r="J331" s="2"/>
    </row>
    <row r="332" spans="1:10" x14ac:dyDescent="0.2">
      <c r="A332" s="2"/>
      <c r="B332" s="2"/>
      <c r="C332" s="2"/>
      <c r="D332" s="2"/>
      <c r="E332" s="2"/>
      <c r="F332" s="3"/>
      <c r="G332" s="222"/>
      <c r="H332" s="223"/>
      <c r="I332" s="30"/>
      <c r="J332" s="2"/>
    </row>
    <row r="333" spans="1:10" x14ac:dyDescent="0.2">
      <c r="A333" s="2"/>
      <c r="B333" s="2"/>
      <c r="C333" s="2"/>
      <c r="D333" s="2"/>
      <c r="E333" s="2"/>
      <c r="F333" s="3"/>
      <c r="G333" s="222"/>
      <c r="H333" s="223"/>
      <c r="I333" s="30"/>
      <c r="J333" s="2"/>
    </row>
    <row r="334" spans="1:10" x14ac:dyDescent="0.2">
      <c r="A334" s="2"/>
      <c r="B334" s="2"/>
      <c r="C334" s="2"/>
      <c r="D334" s="2"/>
      <c r="E334" s="2"/>
      <c r="F334" s="3"/>
      <c r="G334" s="222"/>
      <c r="H334" s="223"/>
      <c r="I334" s="30"/>
      <c r="J334" s="2"/>
    </row>
    <row r="335" spans="1:10" x14ac:dyDescent="0.2">
      <c r="A335" s="2"/>
      <c r="B335" s="2"/>
      <c r="C335" s="2"/>
      <c r="D335" s="2"/>
      <c r="E335" s="2"/>
      <c r="F335" s="3"/>
      <c r="G335" s="222"/>
      <c r="H335" s="223"/>
      <c r="I335" s="30"/>
      <c r="J335" s="2"/>
    </row>
    <row r="336" spans="1:10" x14ac:dyDescent="0.2">
      <c r="A336" s="2"/>
      <c r="B336" s="2"/>
      <c r="C336" s="2"/>
      <c r="D336" s="2"/>
      <c r="E336" s="2"/>
      <c r="F336" s="3"/>
      <c r="G336" s="222"/>
      <c r="H336" s="223"/>
      <c r="I336" s="30"/>
      <c r="J336" s="2"/>
    </row>
    <row r="337" spans="1:10" x14ac:dyDescent="0.2">
      <c r="A337" s="2"/>
      <c r="B337" s="2"/>
      <c r="C337" s="2"/>
      <c r="D337" s="2"/>
      <c r="E337" s="2"/>
      <c r="F337" s="3"/>
      <c r="G337" s="222"/>
      <c r="H337" s="223"/>
      <c r="I337" s="30"/>
      <c r="J337" s="2"/>
    </row>
    <row r="338" spans="1:10" x14ac:dyDescent="0.2">
      <c r="A338" s="2"/>
      <c r="B338" s="2"/>
      <c r="C338" s="2"/>
      <c r="D338" s="2"/>
      <c r="E338" s="2"/>
      <c r="F338" s="3"/>
      <c r="G338" s="222"/>
      <c r="H338" s="223"/>
      <c r="I338" s="30"/>
      <c r="J338" s="2"/>
    </row>
    <row r="339" spans="1:10" x14ac:dyDescent="0.2">
      <c r="A339" s="2"/>
      <c r="B339" s="2"/>
      <c r="C339" s="2"/>
      <c r="D339" s="2"/>
      <c r="E339" s="2"/>
      <c r="F339" s="3"/>
      <c r="G339" s="222"/>
      <c r="H339" s="223"/>
      <c r="I339" s="30"/>
      <c r="J339" s="2"/>
    </row>
    <row r="340" spans="1:10" x14ac:dyDescent="0.2">
      <c r="A340" s="2"/>
      <c r="B340" s="2"/>
      <c r="C340" s="2"/>
      <c r="D340" s="2"/>
      <c r="E340" s="2"/>
      <c r="F340" s="3"/>
      <c r="G340" s="222"/>
      <c r="H340" s="223"/>
      <c r="I340" s="30"/>
      <c r="J340" s="2"/>
    </row>
    <row r="341" spans="1:10" x14ac:dyDescent="0.2">
      <c r="A341" s="2"/>
      <c r="B341" s="2"/>
      <c r="C341" s="2"/>
      <c r="D341" s="2"/>
      <c r="E341" s="2"/>
      <c r="F341" s="3"/>
      <c r="G341" s="222"/>
      <c r="H341" s="223"/>
      <c r="I341" s="30"/>
      <c r="J341" s="2"/>
    </row>
    <row r="342" spans="1:10" x14ac:dyDescent="0.2">
      <c r="A342" s="2"/>
      <c r="B342" s="2"/>
      <c r="C342" s="2"/>
      <c r="D342" s="2"/>
      <c r="E342" s="2"/>
      <c r="F342" s="3"/>
      <c r="G342" s="222"/>
      <c r="H342" s="223"/>
      <c r="I342" s="30"/>
      <c r="J342" s="2"/>
    </row>
    <row r="343" spans="1:10" x14ac:dyDescent="0.2">
      <c r="A343" s="2"/>
      <c r="B343" s="2"/>
      <c r="C343" s="2"/>
      <c r="D343" s="2"/>
      <c r="E343" s="2"/>
      <c r="F343" s="3"/>
      <c r="G343" s="222"/>
      <c r="H343" s="223"/>
      <c r="I343" s="30"/>
      <c r="J343" s="2"/>
    </row>
    <row r="344" spans="1:10" x14ac:dyDescent="0.2">
      <c r="A344" s="2"/>
      <c r="B344" s="2"/>
      <c r="C344" s="2"/>
      <c r="D344" s="2"/>
      <c r="E344" s="2"/>
      <c r="F344" s="3"/>
      <c r="G344" s="222"/>
      <c r="H344" s="223"/>
      <c r="I344" s="30"/>
      <c r="J344" s="2"/>
    </row>
    <row r="345" spans="1:10" x14ac:dyDescent="0.2">
      <c r="A345" s="2"/>
      <c r="B345" s="2"/>
      <c r="C345" s="2"/>
      <c r="D345" s="2"/>
      <c r="E345" s="2"/>
      <c r="F345" s="3"/>
      <c r="G345" s="222"/>
      <c r="H345" s="223"/>
      <c r="I345" s="30"/>
      <c r="J345" s="2"/>
    </row>
    <row r="346" spans="1:10" x14ac:dyDescent="0.2">
      <c r="A346" s="2"/>
      <c r="B346" s="2"/>
      <c r="C346" s="2"/>
      <c r="D346" s="2"/>
      <c r="E346" s="2"/>
      <c r="F346" s="3"/>
      <c r="G346" s="222"/>
      <c r="H346" s="223"/>
      <c r="I346" s="30"/>
      <c r="J346" s="2"/>
    </row>
    <row r="347" spans="1:10" x14ac:dyDescent="0.2">
      <c r="A347" s="2"/>
      <c r="B347" s="2"/>
      <c r="C347" s="2"/>
      <c r="D347" s="2"/>
      <c r="E347" s="2"/>
      <c r="F347" s="3"/>
      <c r="G347" s="222"/>
      <c r="H347" s="223"/>
      <c r="I347" s="30"/>
      <c r="J347" s="2"/>
    </row>
    <row r="348" spans="1:10" x14ac:dyDescent="0.2">
      <c r="A348" s="2"/>
      <c r="B348" s="2"/>
      <c r="C348" s="2"/>
      <c r="D348" s="2"/>
      <c r="E348" s="2"/>
      <c r="F348" s="3"/>
      <c r="G348" s="222"/>
      <c r="H348" s="223"/>
      <c r="I348" s="30"/>
      <c r="J348" s="2"/>
    </row>
    <row r="349" spans="1:10" x14ac:dyDescent="0.2">
      <c r="A349" s="2"/>
      <c r="B349" s="2"/>
      <c r="C349" s="2"/>
      <c r="D349" s="2"/>
      <c r="E349" s="2"/>
      <c r="F349" s="3"/>
      <c r="G349" s="222"/>
      <c r="H349" s="223"/>
      <c r="I349" s="30"/>
      <c r="J349" s="2"/>
    </row>
    <row r="350" spans="1:10" x14ac:dyDescent="0.2">
      <c r="A350" s="2"/>
      <c r="B350" s="2"/>
      <c r="C350" s="2"/>
      <c r="D350" s="2"/>
      <c r="E350" s="2"/>
      <c r="F350" s="3"/>
      <c r="G350" s="222"/>
      <c r="H350" s="223"/>
      <c r="I350" s="30"/>
      <c r="J350" s="2"/>
    </row>
    <row r="351" spans="1:10" x14ac:dyDescent="0.2">
      <c r="A351" s="2"/>
      <c r="B351" s="2"/>
      <c r="C351" s="2"/>
      <c r="D351" s="2"/>
      <c r="E351" s="2"/>
      <c r="F351" s="3"/>
      <c r="G351" s="222"/>
      <c r="H351" s="223"/>
      <c r="I351" s="30"/>
      <c r="J351" s="2"/>
    </row>
    <row r="352" spans="1:10" x14ac:dyDescent="0.2">
      <c r="A352" s="2"/>
      <c r="B352" s="2"/>
      <c r="C352" s="2"/>
      <c r="D352" s="2"/>
      <c r="E352" s="2"/>
      <c r="F352" s="3"/>
      <c r="G352" s="222"/>
      <c r="H352" s="223"/>
      <c r="I352" s="30"/>
      <c r="J352" s="2"/>
    </row>
    <row r="353" spans="1:10" x14ac:dyDescent="0.2">
      <c r="A353" s="2"/>
      <c r="B353" s="2"/>
      <c r="C353" s="2"/>
      <c r="D353" s="2"/>
      <c r="E353" s="2"/>
      <c r="F353" s="3"/>
      <c r="G353" s="222"/>
      <c r="H353" s="223"/>
      <c r="I353" s="30"/>
      <c r="J353" s="2"/>
    </row>
    <row r="354" spans="1:10" x14ac:dyDescent="0.2">
      <c r="A354" s="2"/>
      <c r="B354" s="2"/>
      <c r="C354" s="2"/>
      <c r="D354" s="2"/>
      <c r="E354" s="2"/>
      <c r="F354" s="3"/>
      <c r="G354" s="222"/>
      <c r="H354" s="223"/>
      <c r="I354" s="30"/>
      <c r="J354" s="2"/>
    </row>
    <row r="355" spans="1:10" x14ac:dyDescent="0.2">
      <c r="A355" s="2"/>
      <c r="B355" s="2"/>
      <c r="C355" s="2"/>
      <c r="D355" s="2"/>
      <c r="E355" s="2"/>
      <c r="F355" s="3"/>
      <c r="G355" s="222"/>
      <c r="H355" s="223"/>
      <c r="I355" s="30"/>
      <c r="J355" s="2"/>
    </row>
    <row r="356" spans="1:10" x14ac:dyDescent="0.2">
      <c r="A356" s="2"/>
      <c r="B356" s="2"/>
      <c r="C356" s="2"/>
      <c r="D356" s="2"/>
      <c r="E356" s="2"/>
      <c r="F356" s="3"/>
      <c r="G356" s="222"/>
      <c r="H356" s="223"/>
      <c r="I356" s="30"/>
      <c r="J356" s="2"/>
    </row>
    <row r="357" spans="1:10" x14ac:dyDescent="0.2">
      <c r="A357" s="2"/>
      <c r="B357" s="2"/>
      <c r="C357" s="2"/>
      <c r="D357" s="2"/>
      <c r="E357" s="2"/>
      <c r="F357" s="3"/>
      <c r="G357" s="222"/>
      <c r="H357" s="223"/>
      <c r="I357" s="30"/>
      <c r="J357" s="2"/>
    </row>
    <row r="358" spans="1:10" x14ac:dyDescent="0.2">
      <c r="A358" s="2"/>
      <c r="B358" s="2"/>
      <c r="C358" s="2"/>
      <c r="D358" s="2"/>
      <c r="E358" s="2"/>
      <c r="F358" s="3"/>
      <c r="G358" s="222"/>
      <c r="H358" s="223"/>
      <c r="I358" s="30"/>
      <c r="J358" s="2"/>
    </row>
    <row r="359" spans="1:10" x14ac:dyDescent="0.2">
      <c r="A359" s="2"/>
      <c r="B359" s="2"/>
      <c r="C359" s="2"/>
      <c r="D359" s="2"/>
      <c r="E359" s="2"/>
      <c r="F359" s="3"/>
      <c r="G359" s="222"/>
      <c r="H359" s="223"/>
      <c r="I359" s="30"/>
      <c r="J359" s="2"/>
    </row>
    <row r="360" spans="1:10" x14ac:dyDescent="0.2">
      <c r="A360" s="2"/>
      <c r="B360" s="2"/>
      <c r="C360" s="2"/>
      <c r="D360" s="2"/>
      <c r="E360" s="2"/>
      <c r="F360" s="3"/>
      <c r="G360" s="222"/>
      <c r="H360" s="223"/>
      <c r="I360" s="30"/>
      <c r="J360" s="2"/>
    </row>
    <row r="361" spans="1:10" x14ac:dyDescent="0.2">
      <c r="A361" s="2"/>
      <c r="B361" s="2"/>
      <c r="C361" s="2"/>
      <c r="D361" s="2"/>
      <c r="E361" s="2"/>
      <c r="F361" s="3"/>
      <c r="G361" s="222"/>
      <c r="H361" s="223"/>
      <c r="I361" s="30"/>
      <c r="J361" s="2"/>
    </row>
    <row r="362" spans="1:10" x14ac:dyDescent="0.2">
      <c r="A362" s="2"/>
      <c r="B362" s="2"/>
      <c r="C362" s="2"/>
      <c r="D362" s="2"/>
      <c r="E362" s="2"/>
      <c r="F362" s="3"/>
      <c r="G362" s="222"/>
      <c r="H362" s="223"/>
      <c r="I362" s="30"/>
      <c r="J362" s="2"/>
    </row>
    <row r="363" spans="1:10" x14ac:dyDescent="0.2">
      <c r="A363" s="2"/>
      <c r="B363" s="2"/>
      <c r="C363" s="2"/>
      <c r="D363" s="2"/>
      <c r="E363" s="2"/>
      <c r="F363" s="3"/>
      <c r="G363" s="222"/>
      <c r="H363" s="223"/>
      <c r="I363" s="30"/>
      <c r="J363" s="2"/>
    </row>
    <row r="364" spans="1:10" x14ac:dyDescent="0.2">
      <c r="A364" s="2"/>
      <c r="B364" s="2"/>
      <c r="C364" s="2"/>
      <c r="D364" s="2"/>
      <c r="E364" s="2"/>
      <c r="F364" s="3"/>
      <c r="G364" s="222"/>
      <c r="H364" s="223"/>
      <c r="I364" s="30"/>
      <c r="J364" s="2"/>
    </row>
    <row r="365" spans="1:10" x14ac:dyDescent="0.2">
      <c r="A365" s="2"/>
      <c r="B365" s="2"/>
      <c r="C365" s="2"/>
      <c r="D365" s="2"/>
      <c r="E365" s="2"/>
      <c r="F365" s="3"/>
      <c r="G365" s="222"/>
      <c r="H365" s="223"/>
      <c r="I365" s="30"/>
      <c r="J365" s="2"/>
    </row>
    <row r="366" spans="1:10" x14ac:dyDescent="0.2">
      <c r="A366" s="2"/>
      <c r="B366" s="2"/>
      <c r="C366" s="2"/>
      <c r="D366" s="2"/>
      <c r="E366" s="2"/>
      <c r="F366" s="3"/>
      <c r="G366" s="222"/>
      <c r="H366" s="223"/>
      <c r="I366" s="30"/>
      <c r="J366" s="2"/>
    </row>
    <row r="367" spans="1:10" x14ac:dyDescent="0.2">
      <c r="A367" s="2"/>
      <c r="B367" s="2"/>
      <c r="C367" s="2"/>
      <c r="D367" s="2"/>
      <c r="E367" s="2"/>
      <c r="F367" s="3"/>
      <c r="G367" s="222"/>
      <c r="H367" s="223"/>
      <c r="I367" s="30"/>
      <c r="J367" s="2"/>
    </row>
    <row r="368" spans="1:10" x14ac:dyDescent="0.2">
      <c r="A368" s="2"/>
      <c r="B368" s="2"/>
      <c r="C368" s="2"/>
      <c r="D368" s="2"/>
      <c r="E368" s="2"/>
      <c r="F368" s="3"/>
      <c r="G368" s="222"/>
      <c r="H368" s="223"/>
      <c r="I368" s="30"/>
      <c r="J368" s="2"/>
    </row>
    <row r="369" spans="1:10" x14ac:dyDescent="0.2">
      <c r="A369" s="2"/>
      <c r="B369" s="2"/>
      <c r="C369" s="2"/>
      <c r="D369" s="2"/>
      <c r="E369" s="2"/>
      <c r="F369" s="3"/>
      <c r="G369" s="222"/>
      <c r="H369" s="223"/>
      <c r="I369" s="30"/>
      <c r="J369" s="2"/>
    </row>
    <row r="370" spans="1:10" x14ac:dyDescent="0.2">
      <c r="A370" s="2"/>
      <c r="B370" s="2"/>
      <c r="C370" s="2"/>
      <c r="D370" s="2"/>
      <c r="E370" s="2"/>
      <c r="F370" s="3"/>
      <c r="G370" s="222"/>
      <c r="H370" s="223"/>
      <c r="I370" s="30"/>
      <c r="J370" s="2"/>
    </row>
    <row r="371" spans="1:10" x14ac:dyDescent="0.2">
      <c r="A371" s="2"/>
      <c r="B371" s="2"/>
      <c r="C371" s="2"/>
      <c r="D371" s="2"/>
      <c r="E371" s="2"/>
      <c r="F371" s="3"/>
      <c r="G371" s="222"/>
      <c r="H371" s="223"/>
      <c r="I371" s="30"/>
      <c r="J371" s="2"/>
    </row>
    <row r="372" spans="1:10" x14ac:dyDescent="0.2">
      <c r="A372" s="2"/>
      <c r="B372" s="2"/>
      <c r="C372" s="2"/>
      <c r="D372" s="2"/>
      <c r="E372" s="2"/>
      <c r="F372" s="3"/>
      <c r="G372" s="222"/>
      <c r="H372" s="223"/>
      <c r="I372" s="30"/>
      <c r="J372" s="2"/>
    </row>
    <row r="373" spans="1:10" x14ac:dyDescent="0.2">
      <c r="A373" s="2"/>
      <c r="B373" s="2"/>
      <c r="C373" s="2"/>
      <c r="D373" s="2"/>
      <c r="E373" s="2"/>
      <c r="F373" s="3"/>
      <c r="G373" s="222"/>
      <c r="H373" s="223"/>
      <c r="I373" s="30"/>
      <c r="J373" s="2"/>
    </row>
    <row r="374" spans="1:10" x14ac:dyDescent="0.2">
      <c r="A374" s="2"/>
      <c r="B374" s="2"/>
      <c r="C374" s="2"/>
      <c r="D374" s="2"/>
      <c r="E374" s="2"/>
      <c r="F374" s="3"/>
      <c r="G374" s="222"/>
      <c r="H374" s="223"/>
      <c r="I374" s="30"/>
      <c r="J374" s="2"/>
    </row>
    <row r="375" spans="1:10" x14ac:dyDescent="0.2">
      <c r="A375" s="2"/>
      <c r="B375" s="2"/>
      <c r="C375" s="2"/>
      <c r="D375" s="2"/>
      <c r="E375" s="2"/>
      <c r="F375" s="3"/>
      <c r="G375" s="222"/>
      <c r="H375" s="223"/>
      <c r="I375" s="30"/>
      <c r="J375" s="2"/>
    </row>
    <row r="376" spans="1:10" x14ac:dyDescent="0.2">
      <c r="A376" s="2"/>
      <c r="B376" s="2"/>
      <c r="C376" s="2"/>
      <c r="D376" s="2"/>
      <c r="E376" s="2"/>
      <c r="F376" s="3"/>
      <c r="G376" s="222"/>
      <c r="H376" s="223"/>
      <c r="I376" s="30"/>
      <c r="J376" s="2"/>
    </row>
    <row r="377" spans="1:10" x14ac:dyDescent="0.2">
      <c r="A377" s="2"/>
      <c r="B377" s="2"/>
      <c r="C377" s="2"/>
      <c r="D377" s="2"/>
      <c r="E377" s="2"/>
      <c r="F377" s="3"/>
      <c r="G377" s="222"/>
      <c r="H377" s="223"/>
      <c r="I377" s="30"/>
      <c r="J377" s="2"/>
    </row>
    <row r="378" spans="1:10" x14ac:dyDescent="0.2">
      <c r="A378" s="2"/>
      <c r="B378" s="2"/>
      <c r="C378" s="2"/>
      <c r="D378" s="2"/>
      <c r="E378" s="2"/>
      <c r="F378" s="3"/>
      <c r="G378" s="222"/>
      <c r="H378" s="223"/>
      <c r="I378" s="30"/>
      <c r="J378" s="2"/>
    </row>
    <row r="379" spans="1:10" x14ac:dyDescent="0.2">
      <c r="A379" s="2"/>
      <c r="B379" s="2"/>
      <c r="C379" s="2"/>
      <c r="D379" s="2"/>
      <c r="E379" s="2"/>
      <c r="F379" s="3"/>
      <c r="G379" s="222"/>
      <c r="H379" s="223"/>
      <c r="I379" s="30"/>
      <c r="J379" s="2"/>
    </row>
    <row r="380" spans="1:10" x14ac:dyDescent="0.2">
      <c r="A380" s="2"/>
      <c r="B380" s="2"/>
      <c r="C380" s="2"/>
      <c r="D380" s="2"/>
      <c r="E380" s="2"/>
      <c r="F380" s="3"/>
      <c r="G380" s="222"/>
      <c r="H380" s="223"/>
      <c r="I380" s="30"/>
      <c r="J380" s="2"/>
    </row>
    <row r="381" spans="1:10" x14ac:dyDescent="0.2">
      <c r="A381" s="2"/>
      <c r="B381" s="2"/>
      <c r="C381" s="2"/>
      <c r="D381" s="2"/>
      <c r="E381" s="2"/>
      <c r="F381" s="3"/>
      <c r="G381" s="222"/>
      <c r="H381" s="223"/>
      <c r="I381" s="30"/>
      <c r="J381" s="2"/>
    </row>
    <row r="382" spans="1:10" x14ac:dyDescent="0.2">
      <c r="A382" s="2"/>
      <c r="B382" s="2"/>
      <c r="C382" s="2"/>
      <c r="D382" s="2"/>
      <c r="E382" s="2"/>
      <c r="F382" s="3"/>
      <c r="G382" s="222"/>
      <c r="H382" s="223"/>
      <c r="I382" s="30"/>
      <c r="J382" s="2"/>
    </row>
    <row r="383" spans="1:10" x14ac:dyDescent="0.2">
      <c r="A383" s="2"/>
      <c r="B383" s="2"/>
      <c r="C383" s="2"/>
      <c r="D383" s="2"/>
      <c r="E383" s="2"/>
      <c r="F383" s="3"/>
      <c r="G383" s="222"/>
      <c r="H383" s="223"/>
      <c r="I383" s="30"/>
      <c r="J383" s="2"/>
    </row>
    <row r="384" spans="1:10" x14ac:dyDescent="0.2">
      <c r="A384" s="2"/>
      <c r="B384" s="2"/>
      <c r="C384" s="2"/>
      <c r="D384" s="2"/>
      <c r="E384" s="2"/>
      <c r="F384" s="3"/>
      <c r="G384" s="222"/>
      <c r="H384" s="223"/>
      <c r="I384" s="30"/>
      <c r="J384" s="2"/>
    </row>
    <row r="385" spans="1:10" x14ac:dyDescent="0.2">
      <c r="A385" s="2"/>
      <c r="B385" s="2"/>
      <c r="C385" s="2"/>
      <c r="D385" s="2"/>
      <c r="E385" s="2"/>
      <c r="F385" s="3"/>
      <c r="G385" s="222"/>
      <c r="H385" s="223"/>
      <c r="I385" s="30"/>
      <c r="J385" s="2"/>
    </row>
    <row r="386" spans="1:10" x14ac:dyDescent="0.2">
      <c r="A386" s="2"/>
      <c r="B386" s="2"/>
      <c r="C386" s="2"/>
      <c r="D386" s="2"/>
      <c r="E386" s="2"/>
      <c r="F386" s="3"/>
      <c r="G386" s="222"/>
      <c r="H386" s="223"/>
      <c r="I386" s="30"/>
      <c r="J386" s="2"/>
    </row>
    <row r="387" spans="1:10" x14ac:dyDescent="0.2">
      <c r="A387" s="2"/>
      <c r="B387" s="2"/>
      <c r="C387" s="2"/>
      <c r="D387" s="2"/>
      <c r="E387" s="2"/>
      <c r="F387" s="3"/>
      <c r="G387" s="222"/>
      <c r="H387" s="223"/>
      <c r="I387" s="30"/>
      <c r="J387" s="2"/>
    </row>
    <row r="388" spans="1:10" x14ac:dyDescent="0.2">
      <c r="A388" s="2"/>
      <c r="B388" s="2"/>
      <c r="C388" s="2"/>
      <c r="D388" s="2"/>
      <c r="E388" s="2"/>
      <c r="F388" s="3"/>
      <c r="G388" s="222"/>
      <c r="H388" s="223"/>
      <c r="I388" s="30"/>
      <c r="J388" s="2"/>
    </row>
    <row r="389" spans="1:10" x14ac:dyDescent="0.2">
      <c r="A389" s="2"/>
      <c r="B389" s="2"/>
      <c r="C389" s="2"/>
      <c r="D389" s="2"/>
      <c r="E389" s="2"/>
      <c r="F389" s="3"/>
      <c r="G389" s="222"/>
      <c r="H389" s="223"/>
      <c r="I389" s="30"/>
      <c r="J389" s="2"/>
    </row>
    <row r="390" spans="1:10" x14ac:dyDescent="0.2">
      <c r="A390" s="2"/>
      <c r="B390" s="2"/>
      <c r="C390" s="2"/>
      <c r="D390" s="2"/>
      <c r="E390" s="2"/>
      <c r="F390" s="3"/>
      <c r="G390" s="222"/>
      <c r="H390" s="223"/>
      <c r="I390" s="30"/>
      <c r="J390" s="2"/>
    </row>
    <row r="391" spans="1:10" x14ac:dyDescent="0.2">
      <c r="A391" s="2"/>
      <c r="B391" s="2"/>
      <c r="C391" s="2"/>
      <c r="D391" s="2"/>
      <c r="E391" s="2"/>
      <c r="F391" s="3"/>
      <c r="G391" s="222"/>
      <c r="H391" s="223"/>
      <c r="I391" s="30"/>
      <c r="J391" s="2"/>
    </row>
    <row r="392" spans="1:10" x14ac:dyDescent="0.2">
      <c r="A392" s="2"/>
      <c r="B392" s="2"/>
      <c r="C392" s="2"/>
      <c r="D392" s="2"/>
      <c r="E392" s="2"/>
      <c r="F392" s="3"/>
      <c r="G392" s="222"/>
      <c r="H392" s="223"/>
      <c r="I392" s="30"/>
      <c r="J392" s="2"/>
    </row>
    <row r="393" spans="1:10" x14ac:dyDescent="0.2">
      <c r="A393" s="2"/>
      <c r="B393" s="2"/>
      <c r="C393" s="2"/>
      <c r="D393" s="2"/>
      <c r="E393" s="2"/>
      <c r="F393" s="3"/>
      <c r="G393" s="222"/>
      <c r="H393" s="223"/>
      <c r="I393" s="30"/>
      <c r="J393" s="2"/>
    </row>
    <row r="394" spans="1:10" x14ac:dyDescent="0.2">
      <c r="A394" s="2"/>
      <c r="B394" s="2"/>
      <c r="C394" s="2"/>
      <c r="D394" s="2"/>
      <c r="E394" s="2"/>
      <c r="F394" s="3"/>
      <c r="G394" s="222"/>
      <c r="H394" s="223"/>
      <c r="I394" s="30"/>
      <c r="J394" s="2"/>
    </row>
    <row r="395" spans="1:10" x14ac:dyDescent="0.2">
      <c r="A395" s="2"/>
      <c r="B395" s="2"/>
      <c r="C395" s="2"/>
      <c r="D395" s="2"/>
      <c r="E395" s="2"/>
      <c r="F395" s="3"/>
      <c r="G395" s="222"/>
      <c r="H395" s="223"/>
      <c r="I395" s="30"/>
      <c r="J395" s="2"/>
    </row>
    <row r="396" spans="1:10" x14ac:dyDescent="0.2">
      <c r="A396" s="2"/>
      <c r="B396" s="2"/>
      <c r="C396" s="2"/>
      <c r="D396" s="2"/>
      <c r="E396" s="2"/>
      <c r="F396" s="3"/>
      <c r="G396" s="222"/>
      <c r="H396" s="223"/>
      <c r="I396" s="30"/>
      <c r="J396" s="2"/>
    </row>
    <row r="397" spans="1:10" x14ac:dyDescent="0.2">
      <c r="A397" s="2"/>
      <c r="B397" s="2"/>
      <c r="C397" s="2"/>
      <c r="D397" s="2"/>
      <c r="E397" s="2"/>
      <c r="F397" s="3"/>
      <c r="G397" s="222"/>
      <c r="H397" s="223"/>
      <c r="I397" s="30"/>
      <c r="J397" s="2"/>
    </row>
    <row r="398" spans="1:10" x14ac:dyDescent="0.2">
      <c r="A398" s="2"/>
      <c r="B398" s="2"/>
      <c r="C398" s="2"/>
      <c r="D398" s="2"/>
      <c r="E398" s="2"/>
      <c r="F398" s="3"/>
      <c r="G398" s="222"/>
      <c r="H398" s="223"/>
      <c r="I398" s="30"/>
      <c r="J398" s="2"/>
    </row>
    <row r="399" spans="1:10" x14ac:dyDescent="0.2">
      <c r="A399" s="2"/>
      <c r="B399" s="2"/>
      <c r="C399" s="2"/>
      <c r="D399" s="2"/>
      <c r="E399" s="2"/>
      <c r="F399" s="3"/>
      <c r="G399" s="222"/>
      <c r="H399" s="223"/>
      <c r="I399" s="30"/>
      <c r="J399" s="2"/>
    </row>
    <row r="400" spans="1:10" x14ac:dyDescent="0.2">
      <c r="A400" s="2"/>
      <c r="B400" s="2"/>
      <c r="C400" s="2"/>
      <c r="D400" s="2"/>
      <c r="E400" s="2"/>
      <c r="F400" s="3"/>
      <c r="G400" s="222"/>
      <c r="H400" s="223"/>
      <c r="I400" s="30"/>
      <c r="J400" s="2"/>
    </row>
    <row r="401" spans="1:10" x14ac:dyDescent="0.2">
      <c r="A401" s="2"/>
      <c r="B401" s="2"/>
      <c r="C401" s="2"/>
      <c r="D401" s="2"/>
      <c r="E401" s="2"/>
      <c r="F401" s="3"/>
      <c r="G401" s="222"/>
      <c r="H401" s="223"/>
      <c r="I401" s="30"/>
      <c r="J401" s="2"/>
    </row>
    <row r="402" spans="1:10" x14ac:dyDescent="0.2">
      <c r="A402" s="2"/>
      <c r="B402" s="2"/>
      <c r="C402" s="2"/>
      <c r="D402" s="2"/>
      <c r="E402" s="2"/>
      <c r="F402" s="3"/>
      <c r="G402" s="222"/>
      <c r="H402" s="223"/>
      <c r="I402" s="30"/>
      <c r="J402" s="2"/>
    </row>
    <row r="403" spans="1:10" x14ac:dyDescent="0.2">
      <c r="A403" s="2"/>
      <c r="B403" s="2"/>
      <c r="C403" s="2"/>
      <c r="D403" s="2"/>
      <c r="E403" s="2"/>
      <c r="F403" s="3"/>
      <c r="G403" s="222"/>
      <c r="H403" s="223"/>
      <c r="I403" s="30"/>
      <c r="J403" s="2"/>
    </row>
    <row r="404" spans="1:10" x14ac:dyDescent="0.2">
      <c r="A404" s="2"/>
      <c r="B404" s="2"/>
      <c r="C404" s="2"/>
      <c r="D404" s="2"/>
      <c r="E404" s="2"/>
      <c r="F404" s="3"/>
      <c r="G404" s="222"/>
      <c r="H404" s="223"/>
      <c r="I404" s="30"/>
      <c r="J404" s="2"/>
    </row>
    <row r="405" spans="1:10" x14ac:dyDescent="0.2">
      <c r="A405" s="2"/>
      <c r="B405" s="2"/>
      <c r="C405" s="2"/>
      <c r="D405" s="2"/>
      <c r="E405" s="2"/>
      <c r="F405" s="3"/>
      <c r="G405" s="222"/>
      <c r="H405" s="223"/>
      <c r="I405" s="30"/>
      <c r="J405" s="2"/>
    </row>
    <row r="406" spans="1:10" x14ac:dyDescent="0.2">
      <c r="A406" s="2"/>
      <c r="B406" s="2"/>
      <c r="C406" s="2"/>
      <c r="D406" s="2"/>
      <c r="E406" s="2"/>
      <c r="F406" s="3"/>
      <c r="G406" s="222"/>
      <c r="H406" s="223"/>
      <c r="I406" s="30"/>
      <c r="J406" s="2"/>
    </row>
    <row r="407" spans="1:10" x14ac:dyDescent="0.2">
      <c r="A407" s="2"/>
      <c r="B407" s="2"/>
      <c r="C407" s="2"/>
      <c r="D407" s="2"/>
      <c r="E407" s="2"/>
      <c r="F407" s="3"/>
      <c r="G407" s="222"/>
      <c r="H407" s="223"/>
      <c r="I407" s="30"/>
      <c r="J407" s="2"/>
    </row>
    <row r="408" spans="1:10" x14ac:dyDescent="0.2">
      <c r="A408" s="2"/>
      <c r="B408" s="2"/>
      <c r="C408" s="2"/>
      <c r="D408" s="2"/>
      <c r="E408" s="2"/>
      <c r="F408" s="3"/>
      <c r="G408" s="222"/>
      <c r="H408" s="223"/>
      <c r="I408" s="30"/>
      <c r="J408" s="2"/>
    </row>
    <row r="409" spans="1:10" x14ac:dyDescent="0.2">
      <c r="A409" s="2"/>
      <c r="B409" s="2"/>
      <c r="C409" s="2"/>
      <c r="D409" s="2"/>
      <c r="E409" s="2"/>
      <c r="F409" s="3"/>
      <c r="G409" s="222"/>
      <c r="H409" s="223"/>
      <c r="I409" s="30"/>
      <c r="J409" s="2"/>
    </row>
    <row r="410" spans="1:10" x14ac:dyDescent="0.2">
      <c r="A410" s="2"/>
      <c r="B410" s="2"/>
      <c r="C410" s="2"/>
      <c r="D410" s="2"/>
      <c r="E410" s="2"/>
      <c r="F410" s="3"/>
      <c r="G410" s="222"/>
      <c r="H410" s="223"/>
      <c r="I410" s="30"/>
      <c r="J410" s="2"/>
    </row>
    <row r="411" spans="1:10" x14ac:dyDescent="0.2">
      <c r="A411" s="2"/>
      <c r="B411" s="2"/>
      <c r="C411" s="2"/>
      <c r="D411" s="2"/>
      <c r="E411" s="2"/>
      <c r="F411" s="3"/>
      <c r="G411" s="222"/>
      <c r="H411" s="223"/>
      <c r="I411" s="30"/>
      <c r="J411" s="2"/>
    </row>
    <row r="412" spans="1:10" x14ac:dyDescent="0.2">
      <c r="A412" s="2"/>
      <c r="B412" s="2"/>
      <c r="C412" s="2"/>
      <c r="D412" s="2"/>
      <c r="E412" s="2"/>
      <c r="F412" s="3"/>
      <c r="G412" s="222"/>
      <c r="H412" s="223"/>
      <c r="I412" s="30"/>
      <c r="J412" s="2"/>
    </row>
    <row r="413" spans="1:10" x14ac:dyDescent="0.2">
      <c r="A413" s="2"/>
      <c r="B413" s="2"/>
      <c r="C413" s="2"/>
      <c r="D413" s="2"/>
      <c r="E413" s="2"/>
      <c r="F413" s="3"/>
      <c r="G413" s="222"/>
      <c r="H413" s="223"/>
      <c r="I413" s="30"/>
      <c r="J413" s="2"/>
    </row>
    <row r="414" spans="1:10" x14ac:dyDescent="0.2">
      <c r="A414" s="2"/>
      <c r="B414" s="2"/>
      <c r="C414" s="2"/>
      <c r="D414" s="2"/>
      <c r="E414" s="2"/>
      <c r="F414" s="3"/>
      <c r="G414" s="222"/>
      <c r="H414" s="223"/>
      <c r="I414" s="30"/>
      <c r="J414" s="2"/>
    </row>
    <row r="415" spans="1:10" x14ac:dyDescent="0.2">
      <c r="A415" s="2"/>
      <c r="B415" s="2"/>
      <c r="C415" s="2"/>
      <c r="D415" s="2"/>
      <c r="E415" s="2"/>
      <c r="F415" s="3"/>
      <c r="G415" s="222"/>
      <c r="H415" s="223"/>
      <c r="I415" s="30"/>
      <c r="J415" s="2"/>
    </row>
    <row r="416" spans="1:10" x14ac:dyDescent="0.2">
      <c r="A416" s="2"/>
      <c r="B416" s="2"/>
      <c r="C416" s="2"/>
      <c r="D416" s="2"/>
      <c r="E416" s="2"/>
      <c r="F416" s="3"/>
      <c r="G416" s="222"/>
      <c r="H416" s="223"/>
      <c r="I416" s="30"/>
      <c r="J416" s="2"/>
    </row>
    <row r="417" spans="1:10" x14ac:dyDescent="0.2">
      <c r="A417" s="2"/>
      <c r="B417" s="2"/>
      <c r="C417" s="2"/>
      <c r="D417" s="2"/>
      <c r="E417" s="2"/>
      <c r="F417" s="3"/>
      <c r="G417" s="222"/>
      <c r="H417" s="223"/>
      <c r="I417" s="30"/>
      <c r="J417" s="2"/>
    </row>
    <row r="418" spans="1:10" x14ac:dyDescent="0.2">
      <c r="A418" s="2"/>
      <c r="B418" s="2"/>
      <c r="C418" s="2"/>
      <c r="D418" s="2"/>
      <c r="E418" s="2"/>
      <c r="F418" s="3"/>
      <c r="G418" s="222"/>
      <c r="H418" s="223"/>
      <c r="I418" s="30"/>
      <c r="J418" s="2"/>
    </row>
    <row r="419" spans="1:10" x14ac:dyDescent="0.2">
      <c r="A419" s="2"/>
      <c r="B419" s="2"/>
      <c r="C419" s="2"/>
      <c r="D419" s="2"/>
      <c r="E419" s="2"/>
      <c r="F419" s="3"/>
      <c r="G419" s="222"/>
      <c r="H419" s="223"/>
      <c r="I419" s="30"/>
      <c r="J419" s="2"/>
    </row>
    <row r="420" spans="1:10" x14ac:dyDescent="0.2">
      <c r="A420" s="2"/>
      <c r="B420" s="2"/>
      <c r="C420" s="2"/>
      <c r="D420" s="2"/>
      <c r="E420" s="2"/>
      <c r="F420" s="3"/>
      <c r="G420" s="222"/>
      <c r="H420" s="223"/>
      <c r="I420" s="30"/>
      <c r="J420" s="2"/>
    </row>
    <row r="421" spans="1:10" x14ac:dyDescent="0.2">
      <c r="A421" s="2"/>
      <c r="B421" s="2"/>
      <c r="C421" s="2"/>
      <c r="D421" s="2"/>
      <c r="E421" s="2"/>
      <c r="F421" s="3"/>
      <c r="G421" s="222"/>
      <c r="H421" s="223"/>
      <c r="I421" s="30"/>
      <c r="J421" s="2"/>
    </row>
    <row r="422" spans="1:10" x14ac:dyDescent="0.2">
      <c r="A422" s="2"/>
      <c r="B422" s="2"/>
      <c r="C422" s="2"/>
      <c r="D422" s="2"/>
      <c r="E422" s="2"/>
      <c r="F422" s="3"/>
      <c r="G422" s="222"/>
      <c r="H422" s="223"/>
      <c r="I422" s="30"/>
      <c r="J422" s="2"/>
    </row>
    <row r="423" spans="1:10" x14ac:dyDescent="0.2">
      <c r="A423" s="2"/>
      <c r="B423" s="2"/>
      <c r="C423" s="2"/>
      <c r="D423" s="2"/>
      <c r="E423" s="2"/>
      <c r="F423" s="3"/>
      <c r="G423" s="222"/>
      <c r="H423" s="223"/>
      <c r="I423" s="30"/>
      <c r="J423" s="2"/>
    </row>
    <row r="424" spans="1:10" x14ac:dyDescent="0.2">
      <c r="A424" s="2"/>
      <c r="B424" s="2"/>
      <c r="C424" s="2"/>
      <c r="D424" s="2"/>
      <c r="E424" s="2"/>
      <c r="F424" s="3"/>
      <c r="G424" s="222"/>
      <c r="H424" s="223"/>
      <c r="I424" s="30"/>
      <c r="J424" s="2"/>
    </row>
    <row r="425" spans="1:10" x14ac:dyDescent="0.2">
      <c r="A425" s="2"/>
      <c r="B425" s="2"/>
      <c r="C425" s="2"/>
      <c r="D425" s="2"/>
      <c r="E425" s="2"/>
      <c r="F425" s="3"/>
      <c r="G425" s="222"/>
      <c r="H425" s="223"/>
      <c r="I425" s="30"/>
      <c r="J425" s="2"/>
    </row>
    <row r="426" spans="1:10" x14ac:dyDescent="0.2">
      <c r="A426" s="2"/>
      <c r="B426" s="2"/>
      <c r="C426" s="2"/>
      <c r="D426" s="2"/>
      <c r="E426" s="2"/>
      <c r="F426" s="3"/>
      <c r="G426" s="222"/>
      <c r="H426" s="223"/>
      <c r="I426" s="30"/>
      <c r="J426" s="2"/>
    </row>
    <row r="427" spans="1:10" x14ac:dyDescent="0.2">
      <c r="A427" s="2"/>
      <c r="B427" s="2"/>
      <c r="C427" s="2"/>
      <c r="D427" s="2"/>
      <c r="E427" s="2"/>
      <c r="F427" s="3"/>
      <c r="G427" s="222"/>
      <c r="H427" s="223"/>
      <c r="I427" s="30"/>
      <c r="J427" s="2"/>
    </row>
    <row r="428" spans="1:10" x14ac:dyDescent="0.2">
      <c r="A428" s="2"/>
      <c r="B428" s="2"/>
      <c r="C428" s="2"/>
      <c r="D428" s="2"/>
      <c r="E428" s="2"/>
      <c r="F428" s="3"/>
      <c r="G428" s="222"/>
      <c r="H428" s="223"/>
      <c r="I428" s="30"/>
      <c r="J428" s="2"/>
    </row>
    <row r="429" spans="1:10" x14ac:dyDescent="0.2">
      <c r="A429" s="2"/>
      <c r="B429" s="2"/>
      <c r="C429" s="2"/>
      <c r="D429" s="2"/>
      <c r="E429" s="2"/>
      <c r="F429" s="3"/>
      <c r="G429" s="222"/>
      <c r="H429" s="223"/>
      <c r="I429" s="30"/>
      <c r="J429" s="2"/>
    </row>
    <row r="430" spans="1:10" x14ac:dyDescent="0.2">
      <c r="A430" s="2"/>
      <c r="B430" s="2"/>
      <c r="C430" s="2"/>
      <c r="D430" s="2"/>
      <c r="E430" s="2"/>
      <c r="F430" s="3"/>
      <c r="G430" s="222"/>
      <c r="H430" s="223"/>
      <c r="I430" s="30"/>
      <c r="J430" s="2"/>
    </row>
    <row r="431" spans="1:10" x14ac:dyDescent="0.2">
      <c r="A431" s="2"/>
      <c r="B431" s="2"/>
      <c r="C431" s="2"/>
      <c r="D431" s="2"/>
      <c r="E431" s="2"/>
      <c r="F431" s="3"/>
      <c r="G431" s="222"/>
      <c r="H431" s="223"/>
      <c r="I431" s="30"/>
      <c r="J431" s="2"/>
    </row>
    <row r="432" spans="1:10" x14ac:dyDescent="0.2">
      <c r="A432" s="2"/>
      <c r="B432" s="2"/>
      <c r="C432" s="2"/>
      <c r="D432" s="2"/>
      <c r="E432" s="2"/>
      <c r="F432" s="3"/>
      <c r="G432" s="222"/>
      <c r="H432" s="223"/>
      <c r="I432" s="30"/>
      <c r="J432" s="2"/>
    </row>
    <row r="433" spans="1:10" x14ac:dyDescent="0.2">
      <c r="A433" s="2"/>
      <c r="B433" s="2"/>
      <c r="C433" s="2"/>
      <c r="D433" s="2"/>
      <c r="E433" s="2"/>
      <c r="F433" s="3"/>
      <c r="G433" s="222"/>
      <c r="H433" s="223"/>
      <c r="I433" s="30"/>
      <c r="J433" s="2"/>
    </row>
    <row r="434" spans="1:10" x14ac:dyDescent="0.2">
      <c r="A434" s="2"/>
      <c r="B434" s="2"/>
      <c r="C434" s="2"/>
      <c r="D434" s="2"/>
      <c r="E434" s="2"/>
      <c r="F434" s="3"/>
      <c r="G434" s="222"/>
      <c r="H434" s="223"/>
      <c r="I434" s="30"/>
      <c r="J434" s="2"/>
    </row>
    <row r="435" spans="1:10" x14ac:dyDescent="0.2">
      <c r="A435" s="2"/>
      <c r="B435" s="2"/>
      <c r="C435" s="2"/>
      <c r="D435" s="2"/>
      <c r="E435" s="2"/>
      <c r="F435" s="3"/>
      <c r="G435" s="222"/>
      <c r="H435" s="223"/>
      <c r="I435" s="30"/>
      <c r="J435" s="2"/>
    </row>
    <row r="436" spans="1:10" x14ac:dyDescent="0.2">
      <c r="A436" s="2"/>
      <c r="B436" s="2"/>
      <c r="C436" s="2"/>
      <c r="D436" s="2"/>
      <c r="E436" s="2"/>
      <c r="F436" s="3"/>
      <c r="G436" s="222"/>
      <c r="H436" s="223"/>
      <c r="I436" s="30"/>
      <c r="J436" s="2"/>
    </row>
    <row r="437" spans="1:10" x14ac:dyDescent="0.2">
      <c r="A437" s="2"/>
      <c r="B437" s="2"/>
      <c r="C437" s="2"/>
      <c r="D437" s="2"/>
      <c r="E437" s="2"/>
      <c r="F437" s="3"/>
      <c r="G437" s="222"/>
      <c r="H437" s="223"/>
      <c r="I437" s="30"/>
      <c r="J437" s="2"/>
    </row>
    <row r="438" spans="1:10" x14ac:dyDescent="0.2">
      <c r="A438" s="2"/>
      <c r="B438" s="2"/>
      <c r="C438" s="2"/>
      <c r="D438" s="2"/>
      <c r="E438" s="2"/>
      <c r="F438" s="3"/>
      <c r="G438" s="222"/>
      <c r="H438" s="223"/>
      <c r="I438" s="30"/>
      <c r="J438" s="2"/>
    </row>
    <row r="439" spans="1:10" x14ac:dyDescent="0.2">
      <c r="A439" s="2"/>
      <c r="B439" s="2"/>
      <c r="C439" s="2"/>
      <c r="D439" s="2"/>
      <c r="E439" s="2"/>
      <c r="F439" s="3"/>
      <c r="G439" s="222"/>
      <c r="H439" s="223"/>
      <c r="I439" s="30"/>
      <c r="J439" s="2"/>
    </row>
    <row r="440" spans="1:10" x14ac:dyDescent="0.2">
      <c r="A440" s="2"/>
      <c r="B440" s="2"/>
      <c r="C440" s="2"/>
      <c r="D440" s="2"/>
      <c r="E440" s="2"/>
      <c r="F440" s="3"/>
      <c r="G440" s="222"/>
      <c r="H440" s="223"/>
      <c r="I440" s="30"/>
      <c r="J440" s="2"/>
    </row>
    <row r="441" spans="1:10" x14ac:dyDescent="0.2">
      <c r="A441" s="2"/>
      <c r="B441" s="2"/>
      <c r="C441" s="2"/>
      <c r="D441" s="2"/>
      <c r="E441" s="2"/>
      <c r="F441" s="3"/>
      <c r="G441" s="222"/>
      <c r="H441" s="223"/>
      <c r="I441" s="30"/>
      <c r="J441" s="2"/>
    </row>
    <row r="442" spans="1:10" x14ac:dyDescent="0.2">
      <c r="A442" s="2"/>
      <c r="B442" s="2"/>
      <c r="C442" s="2"/>
      <c r="D442" s="2"/>
      <c r="E442" s="2"/>
      <c r="F442" s="3"/>
      <c r="G442" s="222"/>
      <c r="H442" s="223"/>
      <c r="I442" s="30"/>
      <c r="J442" s="2"/>
    </row>
    <row r="443" spans="1:10" x14ac:dyDescent="0.2">
      <c r="A443" s="2"/>
      <c r="B443" s="2"/>
      <c r="C443" s="2"/>
      <c r="D443" s="2"/>
      <c r="E443" s="2"/>
      <c r="F443" s="3"/>
      <c r="G443" s="222"/>
      <c r="H443" s="223"/>
      <c r="I443" s="30"/>
      <c r="J443" s="2"/>
    </row>
    <row r="444" spans="1:10" x14ac:dyDescent="0.2">
      <c r="A444" s="2"/>
      <c r="B444" s="2"/>
      <c r="C444" s="2"/>
      <c r="D444" s="2"/>
      <c r="E444" s="2"/>
      <c r="F444" s="3"/>
      <c r="G444" s="222"/>
      <c r="H444" s="223"/>
      <c r="I444" s="30"/>
      <c r="J444" s="2"/>
    </row>
    <row r="445" spans="1:10" x14ac:dyDescent="0.2">
      <c r="A445" s="2"/>
      <c r="B445" s="2"/>
      <c r="C445" s="2"/>
      <c r="D445" s="2"/>
      <c r="E445" s="2"/>
      <c r="F445" s="3"/>
      <c r="G445" s="222"/>
      <c r="H445" s="223"/>
      <c r="I445" s="30"/>
      <c r="J445" s="2"/>
    </row>
    <row r="446" spans="1:10" x14ac:dyDescent="0.2">
      <c r="A446" s="2"/>
      <c r="B446" s="2"/>
      <c r="C446" s="2"/>
      <c r="D446" s="2"/>
      <c r="E446" s="2"/>
      <c r="F446" s="3"/>
      <c r="G446" s="222"/>
      <c r="H446" s="223"/>
      <c r="I446" s="30"/>
      <c r="J446" s="2"/>
    </row>
    <row r="447" spans="1:10" x14ac:dyDescent="0.2">
      <c r="A447" s="2"/>
      <c r="B447" s="2"/>
      <c r="C447" s="2"/>
      <c r="D447" s="2"/>
      <c r="E447" s="2"/>
      <c r="F447" s="3"/>
      <c r="G447" s="222"/>
      <c r="H447" s="223"/>
      <c r="I447" s="30"/>
      <c r="J447" s="2"/>
    </row>
    <row r="448" spans="1:10" x14ac:dyDescent="0.2">
      <c r="A448" s="2"/>
      <c r="B448" s="2"/>
      <c r="C448" s="2"/>
      <c r="D448" s="2"/>
      <c r="E448" s="2"/>
      <c r="F448" s="3"/>
      <c r="G448" s="222"/>
      <c r="H448" s="223"/>
      <c r="I448" s="30"/>
      <c r="J448" s="2"/>
    </row>
    <row r="449" spans="1:10" x14ac:dyDescent="0.2">
      <c r="A449" s="2"/>
      <c r="B449" s="2"/>
      <c r="C449" s="2"/>
      <c r="D449" s="2"/>
      <c r="E449" s="2"/>
      <c r="F449" s="3"/>
      <c r="G449" s="222"/>
      <c r="H449" s="223"/>
      <c r="I449" s="30"/>
      <c r="J449" s="2"/>
    </row>
    <row r="450" spans="1:10" x14ac:dyDescent="0.2">
      <c r="A450" s="2"/>
      <c r="B450" s="2"/>
      <c r="C450" s="2"/>
      <c r="D450" s="2"/>
      <c r="E450" s="2"/>
      <c r="F450" s="3"/>
      <c r="G450" s="222"/>
      <c r="H450" s="223"/>
      <c r="I450" s="30"/>
      <c r="J450" s="2"/>
    </row>
    <row r="451" spans="1:10" x14ac:dyDescent="0.2">
      <c r="A451" s="2"/>
      <c r="B451" s="2"/>
      <c r="C451" s="2"/>
      <c r="D451" s="2"/>
      <c r="E451" s="2"/>
      <c r="F451" s="3"/>
      <c r="G451" s="222"/>
      <c r="H451" s="223"/>
      <c r="I451" s="30"/>
      <c r="J451" s="2"/>
    </row>
    <row r="452" spans="1:10" x14ac:dyDescent="0.2">
      <c r="A452" s="2"/>
      <c r="B452" s="2"/>
      <c r="C452" s="2"/>
      <c r="D452" s="2"/>
      <c r="E452" s="2"/>
      <c r="F452" s="3"/>
      <c r="G452" s="222"/>
      <c r="H452" s="223"/>
      <c r="I452" s="30"/>
      <c r="J452" s="2"/>
    </row>
    <row r="453" spans="1:10" x14ac:dyDescent="0.2">
      <c r="A453" s="2"/>
      <c r="B453" s="2"/>
      <c r="C453" s="2"/>
      <c r="D453" s="2"/>
      <c r="E453" s="2"/>
      <c r="F453" s="3"/>
      <c r="G453" s="222"/>
      <c r="H453" s="223"/>
      <c r="I453" s="30"/>
      <c r="J453" s="2"/>
    </row>
    <row r="454" spans="1:10" x14ac:dyDescent="0.2">
      <c r="A454" s="2"/>
      <c r="B454" s="2"/>
      <c r="C454" s="2"/>
      <c r="D454" s="2"/>
      <c r="E454" s="2"/>
      <c r="F454" s="3"/>
      <c r="G454" s="222"/>
      <c r="H454" s="223"/>
      <c r="I454" s="30"/>
      <c r="J454" s="2"/>
    </row>
    <row r="455" spans="1:10" x14ac:dyDescent="0.2">
      <c r="A455" s="2"/>
      <c r="B455" s="2"/>
      <c r="C455" s="2"/>
      <c r="D455" s="2"/>
      <c r="E455" s="2"/>
      <c r="F455" s="3"/>
      <c r="G455" s="222"/>
      <c r="H455" s="223"/>
      <c r="I455" s="30"/>
      <c r="J455" s="2"/>
    </row>
    <row r="456" spans="1:10" x14ac:dyDescent="0.2">
      <c r="A456" s="2"/>
      <c r="B456" s="2"/>
      <c r="C456" s="2"/>
      <c r="D456" s="2"/>
      <c r="E456" s="2"/>
      <c r="F456" s="3"/>
      <c r="G456" s="222"/>
      <c r="H456" s="223"/>
      <c r="I456" s="30"/>
      <c r="J456" s="2"/>
    </row>
    <row r="457" spans="1:10" x14ac:dyDescent="0.2">
      <c r="A457" s="2"/>
      <c r="B457" s="2"/>
      <c r="C457" s="2"/>
      <c r="D457" s="2"/>
      <c r="E457" s="2"/>
      <c r="F457" s="3"/>
      <c r="G457" s="222"/>
      <c r="H457" s="223"/>
      <c r="I457" s="30"/>
      <c r="J457" s="2"/>
    </row>
    <row r="458" spans="1:10" x14ac:dyDescent="0.2">
      <c r="A458" s="2"/>
      <c r="B458" s="2"/>
      <c r="C458" s="2"/>
      <c r="D458" s="2"/>
      <c r="E458" s="2"/>
      <c r="F458" s="3"/>
      <c r="G458" s="222"/>
      <c r="H458" s="223"/>
      <c r="I458" s="30"/>
      <c r="J458" s="2"/>
    </row>
    <row r="459" spans="1:10" x14ac:dyDescent="0.2">
      <c r="A459" s="2"/>
      <c r="B459" s="2"/>
      <c r="C459" s="2"/>
      <c r="D459" s="2"/>
      <c r="E459" s="2"/>
      <c r="F459" s="3"/>
      <c r="G459" s="222"/>
      <c r="H459" s="223"/>
      <c r="I459" s="30"/>
      <c r="J459" s="2"/>
    </row>
    <row r="460" spans="1:10" x14ac:dyDescent="0.2">
      <c r="A460" s="2"/>
      <c r="B460" s="2"/>
      <c r="C460" s="2"/>
      <c r="D460" s="2"/>
      <c r="E460" s="2"/>
      <c r="F460" s="3"/>
      <c r="G460" s="222"/>
      <c r="H460" s="223"/>
      <c r="I460" s="30"/>
      <c r="J460" s="2"/>
    </row>
    <row r="461" spans="1:10" x14ac:dyDescent="0.2">
      <c r="A461" s="2"/>
      <c r="B461" s="2"/>
      <c r="C461" s="2"/>
      <c r="D461" s="2"/>
      <c r="E461" s="2"/>
      <c r="F461" s="3"/>
      <c r="G461" s="222"/>
      <c r="H461" s="223"/>
      <c r="I461" s="30"/>
      <c r="J461" s="2"/>
    </row>
    <row r="462" spans="1:10" x14ac:dyDescent="0.2">
      <c r="A462" s="2"/>
      <c r="B462" s="2"/>
      <c r="C462" s="2"/>
      <c r="D462" s="2"/>
      <c r="E462" s="2"/>
      <c r="F462" s="3"/>
      <c r="G462" s="222"/>
      <c r="H462" s="223"/>
      <c r="I462" s="30"/>
      <c r="J462" s="2"/>
    </row>
    <row r="463" spans="1:10" x14ac:dyDescent="0.2">
      <c r="A463" s="2"/>
      <c r="B463" s="2"/>
      <c r="C463" s="2"/>
      <c r="D463" s="2"/>
      <c r="E463" s="2"/>
      <c r="F463" s="3"/>
      <c r="G463" s="222"/>
      <c r="H463" s="223"/>
      <c r="I463" s="30"/>
      <c r="J463" s="2"/>
    </row>
    <row r="464" spans="1:10" x14ac:dyDescent="0.2">
      <c r="A464" s="2"/>
      <c r="B464" s="2"/>
      <c r="C464" s="2"/>
      <c r="D464" s="2"/>
      <c r="E464" s="2"/>
      <c r="F464" s="3"/>
      <c r="G464" s="222"/>
      <c r="H464" s="223"/>
      <c r="I464" s="30"/>
      <c r="J464" s="2"/>
    </row>
    <row r="465" spans="1:10" x14ac:dyDescent="0.2">
      <c r="A465" s="2"/>
      <c r="B465" s="2"/>
      <c r="C465" s="2"/>
      <c r="D465" s="2"/>
      <c r="E465" s="2"/>
      <c r="F465" s="3"/>
      <c r="G465" s="222"/>
      <c r="H465" s="223"/>
      <c r="I465" s="30"/>
      <c r="J465" s="2"/>
    </row>
    <row r="466" spans="1:10" x14ac:dyDescent="0.2">
      <c r="A466" s="2"/>
      <c r="B466" s="2"/>
      <c r="C466" s="2"/>
      <c r="D466" s="2"/>
      <c r="E466" s="2"/>
      <c r="F466" s="3"/>
      <c r="G466" s="222"/>
      <c r="H466" s="223"/>
      <c r="I466" s="30"/>
      <c r="J466" s="2"/>
    </row>
    <row r="467" spans="1:10" x14ac:dyDescent="0.2">
      <c r="A467" s="2"/>
      <c r="B467" s="2"/>
      <c r="C467" s="2"/>
      <c r="D467" s="2"/>
      <c r="E467" s="2"/>
      <c r="F467" s="3"/>
      <c r="G467" s="222"/>
      <c r="H467" s="223"/>
      <c r="I467" s="30"/>
      <c r="J467" s="2"/>
    </row>
    <row r="468" spans="1:10" x14ac:dyDescent="0.2">
      <c r="A468" s="2"/>
      <c r="B468" s="2"/>
      <c r="C468" s="2"/>
      <c r="D468" s="2"/>
      <c r="E468" s="2"/>
      <c r="F468" s="3"/>
      <c r="G468" s="222"/>
      <c r="H468" s="223"/>
      <c r="I468" s="30"/>
      <c r="J468" s="2"/>
    </row>
    <row r="469" spans="1:10" x14ac:dyDescent="0.2">
      <c r="A469" s="2"/>
      <c r="B469" s="2"/>
      <c r="C469" s="2"/>
      <c r="D469" s="2"/>
      <c r="E469" s="2"/>
      <c r="F469" s="3"/>
      <c r="G469" s="222"/>
      <c r="H469" s="223"/>
      <c r="I469" s="30"/>
      <c r="J469" s="2"/>
    </row>
    <row r="470" spans="1:10" x14ac:dyDescent="0.2">
      <c r="A470" s="2"/>
      <c r="B470" s="2"/>
      <c r="C470" s="2"/>
      <c r="D470" s="2"/>
      <c r="E470" s="2"/>
      <c r="F470" s="3"/>
      <c r="G470" s="222"/>
      <c r="H470" s="223"/>
      <c r="I470" s="30"/>
      <c r="J470" s="2"/>
    </row>
    <row r="471" spans="1:10" x14ac:dyDescent="0.2">
      <c r="A471" s="2"/>
      <c r="B471" s="2"/>
      <c r="C471" s="2"/>
      <c r="D471" s="2"/>
      <c r="E471" s="2"/>
      <c r="F471" s="3"/>
      <c r="G471" s="222"/>
      <c r="H471" s="223"/>
      <c r="I471" s="30"/>
      <c r="J471" s="2"/>
    </row>
    <row r="472" spans="1:10" x14ac:dyDescent="0.2">
      <c r="A472" s="2"/>
      <c r="B472" s="2"/>
      <c r="C472" s="2"/>
      <c r="D472" s="2"/>
      <c r="E472" s="2"/>
      <c r="F472" s="3"/>
      <c r="G472" s="222"/>
      <c r="H472" s="223"/>
      <c r="I472" s="30"/>
      <c r="J472" s="2"/>
    </row>
    <row r="473" spans="1:10" x14ac:dyDescent="0.2">
      <c r="A473" s="2"/>
      <c r="B473" s="2"/>
      <c r="C473" s="2"/>
      <c r="D473" s="2"/>
      <c r="E473" s="2"/>
      <c r="F473" s="3"/>
      <c r="G473" s="222"/>
      <c r="H473" s="223"/>
      <c r="I473" s="30"/>
      <c r="J473" s="2"/>
    </row>
    <row r="474" spans="1:10" x14ac:dyDescent="0.2">
      <c r="A474" s="2"/>
      <c r="B474" s="2"/>
      <c r="C474" s="2"/>
      <c r="D474" s="2"/>
      <c r="E474" s="2"/>
      <c r="F474" s="3"/>
      <c r="G474" s="222"/>
      <c r="H474" s="223"/>
      <c r="I474" s="30"/>
      <c r="J474" s="2"/>
    </row>
    <row r="475" spans="1:10" x14ac:dyDescent="0.2">
      <c r="A475" s="2"/>
      <c r="B475" s="2"/>
      <c r="C475" s="2"/>
      <c r="D475" s="2"/>
      <c r="E475" s="2"/>
      <c r="F475" s="3"/>
      <c r="G475" s="222"/>
      <c r="H475" s="223"/>
      <c r="I475" s="30"/>
      <c r="J475" s="2"/>
    </row>
    <row r="476" spans="1:10" x14ac:dyDescent="0.2">
      <c r="A476" s="2"/>
      <c r="B476" s="2"/>
      <c r="C476" s="2"/>
      <c r="D476" s="2"/>
      <c r="E476" s="2"/>
      <c r="F476" s="3"/>
      <c r="G476" s="222"/>
      <c r="H476" s="223"/>
      <c r="I476" s="30"/>
      <c r="J476" s="2"/>
    </row>
    <row r="477" spans="1:10" x14ac:dyDescent="0.2">
      <c r="A477" s="2"/>
      <c r="B477" s="2"/>
      <c r="C477" s="2"/>
      <c r="D477" s="2"/>
      <c r="E477" s="2"/>
      <c r="F477" s="3"/>
      <c r="G477" s="222"/>
      <c r="H477" s="223"/>
      <c r="I477" s="30"/>
      <c r="J477" s="2"/>
    </row>
    <row r="478" spans="1:10" x14ac:dyDescent="0.2">
      <c r="A478" s="2"/>
      <c r="B478" s="2"/>
      <c r="C478" s="2"/>
      <c r="D478" s="2"/>
      <c r="E478" s="2"/>
      <c r="F478" s="3"/>
      <c r="G478" s="222"/>
      <c r="H478" s="223"/>
      <c r="I478" s="30"/>
      <c r="J478" s="2"/>
    </row>
    <row r="479" spans="1:10" x14ac:dyDescent="0.2">
      <c r="A479" s="2"/>
      <c r="B479" s="2"/>
      <c r="C479" s="2"/>
      <c r="D479" s="2"/>
      <c r="E479" s="2"/>
      <c r="F479" s="3"/>
      <c r="G479" s="222"/>
      <c r="H479" s="223"/>
      <c r="I479" s="30"/>
      <c r="J479" s="2"/>
    </row>
    <row r="480" spans="1:10" x14ac:dyDescent="0.2">
      <c r="A480" s="2"/>
      <c r="B480" s="2"/>
      <c r="C480" s="2"/>
      <c r="D480" s="2"/>
      <c r="E480" s="2"/>
      <c r="F480" s="3"/>
      <c r="G480" s="222"/>
      <c r="H480" s="223"/>
      <c r="I480" s="30"/>
      <c r="J480" s="2"/>
    </row>
    <row r="481" spans="1:10" x14ac:dyDescent="0.2">
      <c r="A481" s="2"/>
      <c r="B481" s="2"/>
      <c r="C481" s="2"/>
      <c r="D481" s="2"/>
      <c r="E481" s="2"/>
      <c r="F481" s="3"/>
      <c r="G481" s="222"/>
      <c r="H481" s="223"/>
      <c r="I481" s="30"/>
      <c r="J481" s="2"/>
    </row>
    <row r="482" spans="1:10" x14ac:dyDescent="0.2">
      <c r="A482" s="2"/>
      <c r="B482" s="2"/>
      <c r="C482" s="2"/>
      <c r="D482" s="2"/>
      <c r="E482" s="2"/>
      <c r="F482" s="3"/>
      <c r="G482" s="222"/>
      <c r="H482" s="223"/>
      <c r="I482" s="30"/>
      <c r="J482" s="2"/>
    </row>
    <row r="483" spans="1:10" x14ac:dyDescent="0.2">
      <c r="A483" s="2"/>
      <c r="B483" s="2"/>
      <c r="C483" s="2"/>
      <c r="D483" s="2"/>
      <c r="E483" s="2"/>
      <c r="F483" s="3"/>
      <c r="G483" s="222"/>
      <c r="H483" s="223"/>
      <c r="I483" s="30"/>
      <c r="J483" s="2"/>
    </row>
    <row r="484" spans="1:10" x14ac:dyDescent="0.2">
      <c r="A484" s="2"/>
      <c r="B484" s="2"/>
      <c r="C484" s="2"/>
      <c r="D484" s="2"/>
      <c r="E484" s="2"/>
      <c r="F484" s="3"/>
      <c r="G484" s="222"/>
      <c r="H484" s="223"/>
      <c r="I484" s="30"/>
      <c r="J484" s="2"/>
    </row>
    <row r="485" spans="1:10" x14ac:dyDescent="0.2">
      <c r="A485" s="2"/>
      <c r="B485" s="2"/>
      <c r="C485" s="2"/>
      <c r="D485" s="2"/>
      <c r="E485" s="2"/>
      <c r="F485" s="3"/>
      <c r="G485" s="222"/>
      <c r="H485" s="223"/>
      <c r="I485" s="30"/>
      <c r="J485" s="2"/>
    </row>
    <row r="486" spans="1:10" x14ac:dyDescent="0.2">
      <c r="A486" s="2"/>
      <c r="B486" s="2"/>
      <c r="C486" s="2"/>
      <c r="D486" s="2"/>
      <c r="E486" s="2"/>
      <c r="F486" s="3"/>
      <c r="G486" s="222"/>
      <c r="H486" s="223"/>
      <c r="I486" s="30"/>
      <c r="J486" s="2"/>
    </row>
    <row r="487" spans="1:10" x14ac:dyDescent="0.2">
      <c r="A487" s="2"/>
      <c r="B487" s="2"/>
      <c r="C487" s="2"/>
      <c r="D487" s="2"/>
      <c r="E487" s="2"/>
      <c r="F487" s="3"/>
      <c r="G487" s="222"/>
      <c r="H487" s="223"/>
      <c r="I487" s="30"/>
      <c r="J487" s="2"/>
    </row>
    <row r="488" spans="1:10" x14ac:dyDescent="0.2">
      <c r="A488" s="2"/>
      <c r="B488" s="2"/>
      <c r="C488" s="2"/>
      <c r="D488" s="2"/>
      <c r="E488" s="2"/>
      <c r="F488" s="3"/>
      <c r="G488" s="222"/>
      <c r="H488" s="223"/>
      <c r="I488" s="30"/>
      <c r="J488" s="2"/>
    </row>
    <row r="489" spans="1:10" x14ac:dyDescent="0.2">
      <c r="A489" s="2"/>
      <c r="B489" s="2"/>
      <c r="C489" s="2"/>
      <c r="D489" s="2"/>
      <c r="E489" s="2"/>
      <c r="F489" s="3"/>
      <c r="G489" s="222"/>
      <c r="H489" s="223"/>
      <c r="I489" s="30"/>
      <c r="J489" s="2"/>
    </row>
    <row r="490" spans="1:10" x14ac:dyDescent="0.2">
      <c r="A490" s="2"/>
      <c r="B490" s="2"/>
      <c r="C490" s="2"/>
      <c r="D490" s="2"/>
      <c r="E490" s="2"/>
      <c r="F490" s="3"/>
      <c r="G490" s="222"/>
      <c r="H490" s="223"/>
      <c r="I490" s="30"/>
      <c r="J490" s="2"/>
    </row>
    <row r="491" spans="1:10" x14ac:dyDescent="0.2">
      <c r="A491" s="2"/>
      <c r="B491" s="2"/>
      <c r="C491" s="2"/>
      <c r="D491" s="2"/>
      <c r="E491" s="2"/>
      <c r="F491" s="3"/>
      <c r="G491" s="222"/>
      <c r="H491" s="223"/>
      <c r="I491" s="30"/>
      <c r="J491" s="2"/>
    </row>
    <row r="492" spans="1:10" x14ac:dyDescent="0.2">
      <c r="A492" s="2"/>
      <c r="B492" s="2"/>
      <c r="C492" s="2"/>
      <c r="D492" s="2"/>
      <c r="E492" s="2"/>
      <c r="F492" s="3"/>
      <c r="G492" s="222"/>
      <c r="H492" s="223"/>
      <c r="I492" s="30"/>
      <c r="J492" s="2"/>
    </row>
    <row r="493" spans="1:10" x14ac:dyDescent="0.2">
      <c r="A493" s="2"/>
      <c r="B493" s="2"/>
      <c r="C493" s="2"/>
      <c r="D493" s="2"/>
      <c r="E493" s="2"/>
      <c r="F493" s="3"/>
      <c r="G493" s="222"/>
      <c r="H493" s="223"/>
      <c r="I493" s="30"/>
      <c r="J493" s="2"/>
    </row>
    <row r="494" spans="1:10" x14ac:dyDescent="0.2">
      <c r="A494" s="2"/>
      <c r="B494" s="2"/>
      <c r="C494" s="2"/>
      <c r="D494" s="2"/>
      <c r="E494" s="2"/>
      <c r="F494" s="3"/>
      <c r="G494" s="3"/>
      <c r="H494" s="4"/>
      <c r="I494" s="4"/>
      <c r="J494" s="2"/>
    </row>
    <row r="495" spans="1:10" x14ac:dyDescent="0.2">
      <c r="A495" s="2"/>
      <c r="B495" s="2"/>
      <c r="C495" s="2"/>
      <c r="D495" s="2"/>
      <c r="E495" s="2"/>
      <c r="F495" s="3"/>
      <c r="G495" s="3"/>
      <c r="H495" s="4"/>
      <c r="I495" s="4"/>
      <c r="J495" s="2"/>
    </row>
    <row r="496" spans="1:10" x14ac:dyDescent="0.2">
      <c r="A496" s="2"/>
      <c r="B496" s="2"/>
      <c r="C496" s="2"/>
      <c r="D496" s="2"/>
      <c r="E496" s="2"/>
      <c r="F496" s="3"/>
      <c r="G496" s="3"/>
      <c r="H496" s="4"/>
      <c r="I496" s="4"/>
      <c r="J496" s="2"/>
    </row>
    <row r="497" spans="1:10" x14ac:dyDescent="0.2">
      <c r="A497" s="2"/>
      <c r="B497" s="2"/>
      <c r="C497" s="2"/>
      <c r="D497" s="2"/>
      <c r="E497" s="2"/>
      <c r="F497" s="3"/>
      <c r="G497" s="3"/>
      <c r="H497" s="4"/>
      <c r="I497" s="4"/>
      <c r="J497" s="2"/>
    </row>
    <row r="498" spans="1:10" x14ac:dyDescent="0.2">
      <c r="A498" s="2"/>
      <c r="B498" s="2"/>
      <c r="C498" s="2"/>
      <c r="D498" s="2"/>
      <c r="E498" s="2"/>
      <c r="F498" s="3"/>
      <c r="G498" s="3"/>
      <c r="H498" s="4"/>
      <c r="I498" s="4"/>
      <c r="J498" s="2"/>
    </row>
    <row r="499" spans="1:10" x14ac:dyDescent="0.2">
      <c r="A499" s="2"/>
      <c r="B499" s="2"/>
      <c r="C499" s="2"/>
      <c r="D499" s="2"/>
      <c r="E499" s="2"/>
      <c r="F499" s="3"/>
      <c r="G499" s="3"/>
      <c r="H499" s="4"/>
      <c r="I499" s="4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</sheetData>
  <mergeCells count="502">
    <mergeCell ref="G489:H489"/>
    <mergeCell ref="G490:H490"/>
    <mergeCell ref="G491:H491"/>
    <mergeCell ref="G492:H492"/>
    <mergeCell ref="G493:H493"/>
    <mergeCell ref="G483:H483"/>
    <mergeCell ref="G484:H484"/>
    <mergeCell ref="G485:H485"/>
    <mergeCell ref="G486:H486"/>
    <mergeCell ref="G487:H487"/>
    <mergeCell ref="G488:H488"/>
    <mergeCell ref="G477:H477"/>
    <mergeCell ref="G478:H478"/>
    <mergeCell ref="G479:H479"/>
    <mergeCell ref="G480:H480"/>
    <mergeCell ref="G481:H481"/>
    <mergeCell ref="G482:H482"/>
    <mergeCell ref="G471:H471"/>
    <mergeCell ref="G472:H472"/>
    <mergeCell ref="G473:H473"/>
    <mergeCell ref="G474:H474"/>
    <mergeCell ref="G475:H475"/>
    <mergeCell ref="G476:H476"/>
    <mergeCell ref="G465:H465"/>
    <mergeCell ref="G466:H466"/>
    <mergeCell ref="G467:H467"/>
    <mergeCell ref="G468:H468"/>
    <mergeCell ref="G469:H469"/>
    <mergeCell ref="G470:H470"/>
    <mergeCell ref="G459:H459"/>
    <mergeCell ref="G460:H460"/>
    <mergeCell ref="G461:H461"/>
    <mergeCell ref="G462:H462"/>
    <mergeCell ref="G463:H463"/>
    <mergeCell ref="G464:H464"/>
    <mergeCell ref="G453:H453"/>
    <mergeCell ref="G454:H454"/>
    <mergeCell ref="G455:H455"/>
    <mergeCell ref="G456:H456"/>
    <mergeCell ref="G457:H457"/>
    <mergeCell ref="G458:H458"/>
    <mergeCell ref="G447:H447"/>
    <mergeCell ref="G448:H448"/>
    <mergeCell ref="G449:H449"/>
    <mergeCell ref="G450:H450"/>
    <mergeCell ref="G451:H451"/>
    <mergeCell ref="G452:H452"/>
    <mergeCell ref="G441:H441"/>
    <mergeCell ref="G442:H442"/>
    <mergeCell ref="G443:H443"/>
    <mergeCell ref="G444:H444"/>
    <mergeCell ref="G445:H445"/>
    <mergeCell ref="G446:H446"/>
    <mergeCell ref="G435:H435"/>
    <mergeCell ref="G436:H436"/>
    <mergeCell ref="G437:H437"/>
    <mergeCell ref="G438:H438"/>
    <mergeCell ref="G439:H439"/>
    <mergeCell ref="G440:H440"/>
    <mergeCell ref="G429:H429"/>
    <mergeCell ref="G430:H430"/>
    <mergeCell ref="G431:H431"/>
    <mergeCell ref="G432:H432"/>
    <mergeCell ref="G433:H433"/>
    <mergeCell ref="G434:H434"/>
    <mergeCell ref="G423:H423"/>
    <mergeCell ref="G424:H424"/>
    <mergeCell ref="G425:H425"/>
    <mergeCell ref="G426:H426"/>
    <mergeCell ref="G427:H427"/>
    <mergeCell ref="G428:H428"/>
    <mergeCell ref="G417:H417"/>
    <mergeCell ref="G418:H418"/>
    <mergeCell ref="G419:H419"/>
    <mergeCell ref="G420:H420"/>
    <mergeCell ref="G421:H421"/>
    <mergeCell ref="G422:H422"/>
    <mergeCell ref="G411:H411"/>
    <mergeCell ref="G412:H412"/>
    <mergeCell ref="G413:H413"/>
    <mergeCell ref="G414:H414"/>
    <mergeCell ref="G415:H415"/>
    <mergeCell ref="G416:H416"/>
    <mergeCell ref="G405:H405"/>
    <mergeCell ref="G406:H406"/>
    <mergeCell ref="G407:H407"/>
    <mergeCell ref="G408:H408"/>
    <mergeCell ref="G409:H409"/>
    <mergeCell ref="G410:H410"/>
    <mergeCell ref="G399:H399"/>
    <mergeCell ref="G400:H400"/>
    <mergeCell ref="G401:H401"/>
    <mergeCell ref="G402:H402"/>
    <mergeCell ref="G403:H403"/>
    <mergeCell ref="G404:H404"/>
    <mergeCell ref="G393:H393"/>
    <mergeCell ref="G394:H394"/>
    <mergeCell ref="G395:H395"/>
    <mergeCell ref="G396:H396"/>
    <mergeCell ref="G397:H397"/>
    <mergeCell ref="G398:H398"/>
    <mergeCell ref="G387:H387"/>
    <mergeCell ref="G388:H388"/>
    <mergeCell ref="G389:H389"/>
    <mergeCell ref="G390:H390"/>
    <mergeCell ref="G391:H391"/>
    <mergeCell ref="G392:H392"/>
    <mergeCell ref="G381:H381"/>
    <mergeCell ref="G382:H382"/>
    <mergeCell ref="G383:H383"/>
    <mergeCell ref="G384:H384"/>
    <mergeCell ref="G385:H385"/>
    <mergeCell ref="G386:H386"/>
    <mergeCell ref="G375:H375"/>
    <mergeCell ref="G376:H376"/>
    <mergeCell ref="G377:H377"/>
    <mergeCell ref="G378:H378"/>
    <mergeCell ref="G379:H379"/>
    <mergeCell ref="G380:H380"/>
    <mergeCell ref="G369:H369"/>
    <mergeCell ref="G370:H370"/>
    <mergeCell ref="G371:H371"/>
    <mergeCell ref="G372:H372"/>
    <mergeCell ref="G373:H373"/>
    <mergeCell ref="G374:H374"/>
    <mergeCell ref="G363:H363"/>
    <mergeCell ref="G364:H364"/>
    <mergeCell ref="G365:H365"/>
    <mergeCell ref="G366:H366"/>
    <mergeCell ref="G367:H367"/>
    <mergeCell ref="G368:H368"/>
    <mergeCell ref="G357:H357"/>
    <mergeCell ref="G358:H358"/>
    <mergeCell ref="G359:H359"/>
    <mergeCell ref="G360:H360"/>
    <mergeCell ref="G361:H361"/>
    <mergeCell ref="G362:H362"/>
    <mergeCell ref="G351:H351"/>
    <mergeCell ref="G352:H352"/>
    <mergeCell ref="G353:H353"/>
    <mergeCell ref="G354:H354"/>
    <mergeCell ref="G355:H355"/>
    <mergeCell ref="G356:H356"/>
    <mergeCell ref="G345:H345"/>
    <mergeCell ref="G346:H346"/>
    <mergeCell ref="G347:H347"/>
    <mergeCell ref="G348:H348"/>
    <mergeCell ref="G349:H349"/>
    <mergeCell ref="G350:H350"/>
    <mergeCell ref="G339:H339"/>
    <mergeCell ref="G340:H340"/>
    <mergeCell ref="G341:H341"/>
    <mergeCell ref="G342:H342"/>
    <mergeCell ref="G343:H343"/>
    <mergeCell ref="G344:H344"/>
    <mergeCell ref="G333:H333"/>
    <mergeCell ref="G334:H334"/>
    <mergeCell ref="G335:H335"/>
    <mergeCell ref="G336:H336"/>
    <mergeCell ref="G337:H337"/>
    <mergeCell ref="G338:H338"/>
    <mergeCell ref="G327:H327"/>
    <mergeCell ref="G328:H328"/>
    <mergeCell ref="G329:H329"/>
    <mergeCell ref="G330:H330"/>
    <mergeCell ref="G331:H331"/>
    <mergeCell ref="G332:H332"/>
    <mergeCell ref="G321:H321"/>
    <mergeCell ref="G322:H322"/>
    <mergeCell ref="G323:H323"/>
    <mergeCell ref="G324:H324"/>
    <mergeCell ref="G325:H325"/>
    <mergeCell ref="G326:H326"/>
    <mergeCell ref="G315:H315"/>
    <mergeCell ref="G316:H316"/>
    <mergeCell ref="G317:H317"/>
    <mergeCell ref="G318:H318"/>
    <mergeCell ref="G319:H319"/>
    <mergeCell ref="G320:H320"/>
    <mergeCell ref="G309:H309"/>
    <mergeCell ref="G310:H310"/>
    <mergeCell ref="G311:H311"/>
    <mergeCell ref="G312:H312"/>
    <mergeCell ref="G313:H313"/>
    <mergeCell ref="G314:H314"/>
    <mergeCell ref="G303:H303"/>
    <mergeCell ref="G304:H304"/>
    <mergeCell ref="G305:H305"/>
    <mergeCell ref="G306:H306"/>
    <mergeCell ref="G307:H307"/>
    <mergeCell ref="G308:H308"/>
    <mergeCell ref="G297:H297"/>
    <mergeCell ref="G298:H298"/>
    <mergeCell ref="G299:H299"/>
    <mergeCell ref="G300:H300"/>
    <mergeCell ref="G301:H301"/>
    <mergeCell ref="G302:H302"/>
    <mergeCell ref="G291:H291"/>
    <mergeCell ref="G292:H292"/>
    <mergeCell ref="G293:H293"/>
    <mergeCell ref="G294:H294"/>
    <mergeCell ref="G295:H295"/>
    <mergeCell ref="G296:H296"/>
    <mergeCell ref="G285:H285"/>
    <mergeCell ref="G286:H286"/>
    <mergeCell ref="G287:H287"/>
    <mergeCell ref="G288:H288"/>
    <mergeCell ref="G289:H289"/>
    <mergeCell ref="G290:H290"/>
    <mergeCell ref="G279:H279"/>
    <mergeCell ref="G280:H280"/>
    <mergeCell ref="G281:H281"/>
    <mergeCell ref="G282:H282"/>
    <mergeCell ref="G283:H283"/>
    <mergeCell ref="G284:H284"/>
    <mergeCell ref="G273:H273"/>
    <mergeCell ref="G274:H274"/>
    <mergeCell ref="G275:H275"/>
    <mergeCell ref="G276:H276"/>
    <mergeCell ref="G277:H277"/>
    <mergeCell ref="G278:H278"/>
    <mergeCell ref="G267:H267"/>
    <mergeCell ref="G268:H268"/>
    <mergeCell ref="G269:H269"/>
    <mergeCell ref="G270:H270"/>
    <mergeCell ref="G271:H271"/>
    <mergeCell ref="G272:H272"/>
    <mergeCell ref="G261:H261"/>
    <mergeCell ref="G262:H262"/>
    <mergeCell ref="G263:H263"/>
    <mergeCell ref="G264:H264"/>
    <mergeCell ref="G265:H265"/>
    <mergeCell ref="G266:H266"/>
    <mergeCell ref="G255:H255"/>
    <mergeCell ref="G256:H256"/>
    <mergeCell ref="G257:H257"/>
    <mergeCell ref="G258:H258"/>
    <mergeCell ref="G259:H259"/>
    <mergeCell ref="G260:H260"/>
    <mergeCell ref="G249:H249"/>
    <mergeCell ref="G250:H250"/>
    <mergeCell ref="G251:H251"/>
    <mergeCell ref="G252:H252"/>
    <mergeCell ref="G253:H253"/>
    <mergeCell ref="G254:H254"/>
    <mergeCell ref="G243:H243"/>
    <mergeCell ref="G244:H244"/>
    <mergeCell ref="G245:H245"/>
    <mergeCell ref="G246:H246"/>
    <mergeCell ref="G247:H247"/>
    <mergeCell ref="G248:H248"/>
    <mergeCell ref="G237:H237"/>
    <mergeCell ref="G238:H238"/>
    <mergeCell ref="G239:H239"/>
    <mergeCell ref="G240:H240"/>
    <mergeCell ref="G241:H241"/>
    <mergeCell ref="G242:H242"/>
    <mergeCell ref="G231:H231"/>
    <mergeCell ref="G232:H232"/>
    <mergeCell ref="G233:H233"/>
    <mergeCell ref="G234:H234"/>
    <mergeCell ref="G235:H235"/>
    <mergeCell ref="G236:H236"/>
    <mergeCell ref="G225:H225"/>
    <mergeCell ref="G226:H226"/>
    <mergeCell ref="G227:H227"/>
    <mergeCell ref="G228:H228"/>
    <mergeCell ref="G229:H229"/>
    <mergeCell ref="G230:H230"/>
    <mergeCell ref="G219:H219"/>
    <mergeCell ref="G220:H220"/>
    <mergeCell ref="G221:H221"/>
    <mergeCell ref="G222:H222"/>
    <mergeCell ref="G223:H223"/>
    <mergeCell ref="G224:H224"/>
    <mergeCell ref="G213:H213"/>
    <mergeCell ref="G214:H214"/>
    <mergeCell ref="G215:H215"/>
    <mergeCell ref="G216:H216"/>
    <mergeCell ref="G217:H217"/>
    <mergeCell ref="G218:H218"/>
    <mergeCell ref="G207:H207"/>
    <mergeCell ref="G208:H208"/>
    <mergeCell ref="G209:H209"/>
    <mergeCell ref="G210:H210"/>
    <mergeCell ref="G211:H211"/>
    <mergeCell ref="G212:H212"/>
    <mergeCell ref="G201:H201"/>
    <mergeCell ref="G202:H202"/>
    <mergeCell ref="G203:H203"/>
    <mergeCell ref="G204:H204"/>
    <mergeCell ref="G205:H205"/>
    <mergeCell ref="G206:H206"/>
    <mergeCell ref="G195:H195"/>
    <mergeCell ref="G196:H196"/>
    <mergeCell ref="G197:H197"/>
    <mergeCell ref="G198:H198"/>
    <mergeCell ref="G199:H199"/>
    <mergeCell ref="G200:H200"/>
    <mergeCell ref="G189:H189"/>
    <mergeCell ref="G190:H190"/>
    <mergeCell ref="G191:H191"/>
    <mergeCell ref="G192:H192"/>
    <mergeCell ref="G193:H193"/>
    <mergeCell ref="G194:H194"/>
    <mergeCell ref="G183:H183"/>
    <mergeCell ref="G184:H184"/>
    <mergeCell ref="G185:H185"/>
    <mergeCell ref="G186:H186"/>
    <mergeCell ref="G187:H187"/>
    <mergeCell ref="G188:H188"/>
    <mergeCell ref="G177:H177"/>
    <mergeCell ref="G178:H178"/>
    <mergeCell ref="G179:H179"/>
    <mergeCell ref="G180:H180"/>
    <mergeCell ref="G181:H181"/>
    <mergeCell ref="G182:H182"/>
    <mergeCell ref="G171:H171"/>
    <mergeCell ref="G172:H172"/>
    <mergeCell ref="G173:H173"/>
    <mergeCell ref="G174:H174"/>
    <mergeCell ref="G175:H175"/>
    <mergeCell ref="G176:H176"/>
    <mergeCell ref="G165:H165"/>
    <mergeCell ref="G166:H166"/>
    <mergeCell ref="G167:H167"/>
    <mergeCell ref="G168:H168"/>
    <mergeCell ref="G169:H169"/>
    <mergeCell ref="G170:H170"/>
    <mergeCell ref="G159:H159"/>
    <mergeCell ref="G160:H160"/>
    <mergeCell ref="G161:H161"/>
    <mergeCell ref="G162:H162"/>
    <mergeCell ref="G163:H163"/>
    <mergeCell ref="G164:H164"/>
    <mergeCell ref="G153:H153"/>
    <mergeCell ref="G154:H154"/>
    <mergeCell ref="G155:H155"/>
    <mergeCell ref="G156:H156"/>
    <mergeCell ref="G157:H157"/>
    <mergeCell ref="G158:H158"/>
    <mergeCell ref="G147:H147"/>
    <mergeCell ref="G148:H148"/>
    <mergeCell ref="G149:H149"/>
    <mergeCell ref="G150:H150"/>
    <mergeCell ref="G151:H151"/>
    <mergeCell ref="G152:H152"/>
    <mergeCell ref="G141:H141"/>
    <mergeCell ref="G142:H142"/>
    <mergeCell ref="G143:H143"/>
    <mergeCell ref="G144:H144"/>
    <mergeCell ref="G145:H145"/>
    <mergeCell ref="G146:H146"/>
    <mergeCell ref="G135:H135"/>
    <mergeCell ref="G136:H136"/>
    <mergeCell ref="G137:H137"/>
    <mergeCell ref="G138:H138"/>
    <mergeCell ref="G139:H139"/>
    <mergeCell ref="G140:H140"/>
    <mergeCell ref="G129:H129"/>
    <mergeCell ref="G130:H130"/>
    <mergeCell ref="G131:H131"/>
    <mergeCell ref="G132:H132"/>
    <mergeCell ref="G133:H133"/>
    <mergeCell ref="G134:H134"/>
    <mergeCell ref="G123:H123"/>
    <mergeCell ref="G124:H124"/>
    <mergeCell ref="G125:H125"/>
    <mergeCell ref="G126:H126"/>
    <mergeCell ref="G127:H127"/>
    <mergeCell ref="G128:H128"/>
    <mergeCell ref="G117:H117"/>
    <mergeCell ref="G118:H118"/>
    <mergeCell ref="G119:H119"/>
    <mergeCell ref="G120:H120"/>
    <mergeCell ref="G121:H121"/>
    <mergeCell ref="G122:H122"/>
    <mergeCell ref="G111:H111"/>
    <mergeCell ref="G112:H112"/>
    <mergeCell ref="G113:H113"/>
    <mergeCell ref="G114:H114"/>
    <mergeCell ref="G115:H115"/>
    <mergeCell ref="G116:H116"/>
    <mergeCell ref="G105:H105"/>
    <mergeCell ref="G106:H106"/>
    <mergeCell ref="G107:H107"/>
    <mergeCell ref="G108:H108"/>
    <mergeCell ref="G109:H109"/>
    <mergeCell ref="G110:H110"/>
    <mergeCell ref="G99:H99"/>
    <mergeCell ref="G100:H100"/>
    <mergeCell ref="G101:H101"/>
    <mergeCell ref="G102:H102"/>
    <mergeCell ref="G103:H103"/>
    <mergeCell ref="G104:H104"/>
    <mergeCell ref="G93:H93"/>
    <mergeCell ref="G94:H94"/>
    <mergeCell ref="G95:H95"/>
    <mergeCell ref="G96:H96"/>
    <mergeCell ref="G97:H97"/>
    <mergeCell ref="G98:H98"/>
    <mergeCell ref="G87:H87"/>
    <mergeCell ref="G88:H88"/>
    <mergeCell ref="G89:H89"/>
    <mergeCell ref="G90:H90"/>
    <mergeCell ref="G91:H91"/>
    <mergeCell ref="G92:H92"/>
    <mergeCell ref="G81:H81"/>
    <mergeCell ref="G82:H82"/>
    <mergeCell ref="G83:H83"/>
    <mergeCell ref="G84:H84"/>
    <mergeCell ref="G85:H85"/>
    <mergeCell ref="G86:H86"/>
    <mergeCell ref="G75:H75"/>
    <mergeCell ref="G76:H76"/>
    <mergeCell ref="G77:H77"/>
    <mergeCell ref="G78:H78"/>
    <mergeCell ref="G79:H79"/>
    <mergeCell ref="G80:H80"/>
    <mergeCell ref="G69:H69"/>
    <mergeCell ref="G70:H70"/>
    <mergeCell ref="G71:H71"/>
    <mergeCell ref="G72:H72"/>
    <mergeCell ref="G73:H73"/>
    <mergeCell ref="G74:H74"/>
    <mergeCell ref="G63:H63"/>
    <mergeCell ref="G64:H64"/>
    <mergeCell ref="G65:H65"/>
    <mergeCell ref="G66:H66"/>
    <mergeCell ref="G67:H67"/>
    <mergeCell ref="G68:H68"/>
    <mergeCell ref="G57:H57"/>
    <mergeCell ref="G58:H58"/>
    <mergeCell ref="G59:H59"/>
    <mergeCell ref="G60:H60"/>
    <mergeCell ref="G61:H61"/>
    <mergeCell ref="G62:H62"/>
    <mergeCell ref="G51:H51"/>
    <mergeCell ref="G52:H52"/>
    <mergeCell ref="G53:H53"/>
    <mergeCell ref="G54:H54"/>
    <mergeCell ref="G55:H55"/>
    <mergeCell ref="G56:H56"/>
    <mergeCell ref="G45:H45"/>
    <mergeCell ref="G46:H46"/>
    <mergeCell ref="G47:H47"/>
    <mergeCell ref="G48:H48"/>
    <mergeCell ref="G49:H49"/>
    <mergeCell ref="G50:H50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15:H15"/>
    <mergeCell ref="E16:J16"/>
    <mergeCell ref="E17:J17"/>
    <mergeCell ref="G18:H18"/>
    <mergeCell ref="G19:H19"/>
    <mergeCell ref="G20:H20"/>
    <mergeCell ref="G10:H10"/>
    <mergeCell ref="A11:A14"/>
    <mergeCell ref="G11:H11"/>
    <mergeCell ref="E12:J12"/>
    <mergeCell ref="G13:H13"/>
    <mergeCell ref="G14:H14"/>
    <mergeCell ref="G4:H4"/>
    <mergeCell ref="A5:A9"/>
    <mergeCell ref="G5:H5"/>
    <mergeCell ref="G6:H6"/>
    <mergeCell ref="G7:H7"/>
    <mergeCell ref="G8:H8"/>
    <mergeCell ref="G9:H9"/>
    <mergeCell ref="A1:J1"/>
    <mergeCell ref="A2:A3"/>
    <mergeCell ref="B2:B3"/>
    <mergeCell ref="C2:C3"/>
    <mergeCell ref="D2:D3"/>
    <mergeCell ref="E2:E3"/>
    <mergeCell ref="G2:H3"/>
    <mergeCell ref="J2:J3"/>
    <mergeCell ref="I2:I3"/>
    <mergeCell ref="F2:F3"/>
  </mergeCells>
  <pageMargins left="0.11811023622047245" right="0.11811023622047245" top="0.55118110236220474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01"/>
  <sheetViews>
    <sheetView zoomScale="80" zoomScaleNormal="80" workbookViewId="0">
      <selection activeCell="M11" sqref="M11"/>
    </sheetView>
  </sheetViews>
  <sheetFormatPr defaultRowHeight="14.25" x14ac:dyDescent="0.2"/>
  <cols>
    <col min="1" max="1" width="6.625" customWidth="1"/>
    <col min="2" max="2" width="40.75" customWidth="1"/>
    <col min="3" max="3" width="8.625" customWidth="1"/>
    <col min="4" max="4" width="12.5" customWidth="1"/>
    <col min="5" max="5" width="12.75" customWidth="1"/>
    <col min="6" max="6" width="12.125" customWidth="1"/>
    <col min="7" max="7" width="6" customWidth="1"/>
    <col min="8" max="8" width="5.5" customWidth="1"/>
    <col min="9" max="9" width="14.125" customWidth="1"/>
    <col min="10" max="10" width="16.75" customWidth="1"/>
  </cols>
  <sheetData>
    <row r="1" spans="1:14" ht="30.75" x14ac:dyDescent="0.7">
      <c r="A1" s="248" t="s">
        <v>37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14" s="1" customFormat="1" ht="48" customHeight="1" x14ac:dyDescent="0.2">
      <c r="A2" s="249" t="s">
        <v>0</v>
      </c>
      <c r="B2" s="251" t="s">
        <v>10</v>
      </c>
      <c r="C2" s="252" t="s">
        <v>11</v>
      </c>
      <c r="D2" s="252" t="s">
        <v>3</v>
      </c>
      <c r="E2" s="261" t="s">
        <v>34</v>
      </c>
      <c r="F2" s="252" t="s">
        <v>32</v>
      </c>
      <c r="G2" s="254" t="s">
        <v>2</v>
      </c>
      <c r="H2" s="255"/>
      <c r="I2" s="252" t="s">
        <v>33</v>
      </c>
      <c r="J2" s="252" t="s">
        <v>1</v>
      </c>
    </row>
    <row r="3" spans="1:14" s="1" customFormat="1" ht="21" customHeight="1" thickBot="1" x14ac:dyDescent="0.25">
      <c r="A3" s="250"/>
      <c r="B3" s="252"/>
      <c r="C3" s="253"/>
      <c r="D3" s="253"/>
      <c r="E3" s="262"/>
      <c r="F3" s="263"/>
      <c r="G3" s="256"/>
      <c r="H3" s="257"/>
      <c r="I3" s="263"/>
      <c r="J3" s="263"/>
    </row>
    <row r="4" spans="1:14" s="6" customFormat="1" ht="24.75" thickBot="1" x14ac:dyDescent="0.6">
      <c r="A4" s="39">
        <v>1</v>
      </c>
      <c r="B4" s="39" t="s">
        <v>13</v>
      </c>
      <c r="C4" s="40">
        <v>6</v>
      </c>
      <c r="D4" s="40">
        <v>153</v>
      </c>
      <c r="E4" s="41">
        <v>26</v>
      </c>
      <c r="F4" s="41">
        <f>D4-E4</f>
        <v>127</v>
      </c>
      <c r="G4" s="264">
        <f>E4/D4*100</f>
        <v>16.993464052287582</v>
      </c>
      <c r="H4" s="265"/>
      <c r="I4" s="76">
        <f>G4-K4</f>
        <v>6.5334640522875809</v>
      </c>
      <c r="J4" s="58"/>
      <c r="K4" s="6">
        <v>10.46</v>
      </c>
    </row>
    <row r="5" spans="1:14" s="6" customFormat="1" ht="24" x14ac:dyDescent="0.55000000000000004">
      <c r="A5" s="266">
        <v>2</v>
      </c>
      <c r="B5" s="44" t="s">
        <v>14</v>
      </c>
      <c r="C5" s="45"/>
      <c r="D5" s="45"/>
      <c r="E5" s="45"/>
      <c r="F5" s="59"/>
      <c r="G5" s="269"/>
      <c r="H5" s="270"/>
      <c r="I5" s="77"/>
      <c r="J5" s="45"/>
    </row>
    <row r="6" spans="1:14" s="6" customFormat="1" ht="24" x14ac:dyDescent="0.55000000000000004">
      <c r="A6" s="267"/>
      <c r="B6" s="36" t="s">
        <v>22</v>
      </c>
      <c r="C6" s="37">
        <v>15</v>
      </c>
      <c r="D6" s="37">
        <v>44</v>
      </c>
      <c r="E6" s="37">
        <v>21</v>
      </c>
      <c r="F6" s="60">
        <f>D6-E6</f>
        <v>23</v>
      </c>
      <c r="G6" s="274">
        <f>E6/D6*100</f>
        <v>47.727272727272727</v>
      </c>
      <c r="H6" s="275"/>
      <c r="I6" s="78">
        <f>G6-K6</f>
        <v>34.097272727272724</v>
      </c>
      <c r="J6" s="43"/>
      <c r="K6" s="34">
        <v>13.63</v>
      </c>
    </row>
    <row r="7" spans="1:14" s="6" customFormat="1" ht="24" x14ac:dyDescent="0.55000000000000004">
      <c r="A7" s="267"/>
      <c r="B7" s="36" t="s">
        <v>7</v>
      </c>
      <c r="C7" s="37">
        <v>31</v>
      </c>
      <c r="D7" s="37">
        <v>75</v>
      </c>
      <c r="E7" s="37">
        <v>21</v>
      </c>
      <c r="F7" s="60">
        <f>D7-E7</f>
        <v>54</v>
      </c>
      <c r="G7" s="274">
        <f>E7/D7*100</f>
        <v>28.000000000000004</v>
      </c>
      <c r="H7" s="275"/>
      <c r="I7" s="78">
        <f>G7-K7</f>
        <v>2.6700000000000053</v>
      </c>
      <c r="J7" s="37"/>
      <c r="K7" s="34">
        <v>25.33</v>
      </c>
    </row>
    <row r="8" spans="1:14" s="6" customFormat="1" ht="24" x14ac:dyDescent="0.55000000000000004">
      <c r="A8" s="267"/>
      <c r="B8" s="36" t="s">
        <v>12</v>
      </c>
      <c r="C8" s="37">
        <v>5</v>
      </c>
      <c r="D8" s="37">
        <v>53</v>
      </c>
      <c r="E8" s="21">
        <v>21</v>
      </c>
      <c r="F8" s="61">
        <f>D8-E8</f>
        <v>32</v>
      </c>
      <c r="G8" s="274">
        <f>E8/D8*100</f>
        <v>39.622641509433961</v>
      </c>
      <c r="H8" s="275"/>
      <c r="I8" s="78">
        <f>G8-K8</f>
        <v>3.77264150943396</v>
      </c>
      <c r="J8" s="37"/>
      <c r="K8" s="35">
        <v>35.85</v>
      </c>
    </row>
    <row r="9" spans="1:14" s="6" customFormat="1" ht="24.75" thickBot="1" x14ac:dyDescent="0.6">
      <c r="A9" s="268"/>
      <c r="B9" s="47" t="s">
        <v>5</v>
      </c>
      <c r="C9" s="48">
        <f>SUM(C6:C8)</f>
        <v>51</v>
      </c>
      <c r="D9" s="48">
        <f>SUM(D6:D8)</f>
        <v>172</v>
      </c>
      <c r="E9" s="48">
        <f>SUM(E6:E8)</f>
        <v>63</v>
      </c>
      <c r="F9" s="62">
        <f>D9-E9</f>
        <v>109</v>
      </c>
      <c r="G9" s="276">
        <f>E9/D9*100</f>
        <v>36.627906976744185</v>
      </c>
      <c r="H9" s="277"/>
      <c r="I9" s="79">
        <f>G9-K9</f>
        <v>11.047906976744187</v>
      </c>
      <c r="J9" s="48"/>
      <c r="K9" s="34">
        <v>25.58</v>
      </c>
    </row>
    <row r="10" spans="1:14" s="6" customFormat="1" ht="24.75" thickBot="1" x14ac:dyDescent="0.6">
      <c r="A10" s="39">
        <v>3</v>
      </c>
      <c r="B10" s="39" t="s">
        <v>15</v>
      </c>
      <c r="C10" s="40">
        <v>10</v>
      </c>
      <c r="D10" s="40">
        <v>458</v>
      </c>
      <c r="E10" s="40">
        <v>276</v>
      </c>
      <c r="F10" s="41">
        <f>D10-E10</f>
        <v>182</v>
      </c>
      <c r="G10" s="264">
        <f>E10/D10*100</f>
        <v>60.262008733624448</v>
      </c>
      <c r="H10" s="265"/>
      <c r="I10" s="76">
        <f>G10-K10</f>
        <v>48.032008733624451</v>
      </c>
      <c r="J10" s="40"/>
      <c r="K10" s="34">
        <v>12.23</v>
      </c>
    </row>
    <row r="11" spans="1:14" s="6" customFormat="1" ht="24" x14ac:dyDescent="0.55000000000000004">
      <c r="A11" s="266">
        <v>4</v>
      </c>
      <c r="B11" s="44" t="s">
        <v>16</v>
      </c>
      <c r="C11" s="45"/>
      <c r="D11" s="45"/>
      <c r="E11" s="45"/>
      <c r="F11" s="59"/>
      <c r="G11" s="269"/>
      <c r="H11" s="270"/>
      <c r="I11" s="77"/>
      <c r="J11" s="50"/>
      <c r="K11" s="34"/>
      <c r="L11" s="6" t="s">
        <v>9</v>
      </c>
    </row>
    <row r="12" spans="1:14" s="6" customFormat="1" ht="24" x14ac:dyDescent="0.55000000000000004">
      <c r="A12" s="267"/>
      <c r="B12" s="51" t="s">
        <v>17</v>
      </c>
      <c r="C12" s="21">
        <v>6</v>
      </c>
      <c r="D12" s="21">
        <v>256</v>
      </c>
      <c r="E12" s="271" t="s">
        <v>38</v>
      </c>
      <c r="F12" s="272"/>
      <c r="G12" s="272"/>
      <c r="H12" s="272"/>
      <c r="I12" s="272"/>
      <c r="J12" s="273"/>
      <c r="K12" s="34"/>
    </row>
    <row r="13" spans="1:14" s="6" customFormat="1" ht="24" x14ac:dyDescent="0.55000000000000004">
      <c r="A13" s="267"/>
      <c r="B13" s="36" t="s">
        <v>18</v>
      </c>
      <c r="C13" s="37">
        <v>2</v>
      </c>
      <c r="D13" s="37">
        <v>274</v>
      </c>
      <c r="E13" s="37">
        <v>147</v>
      </c>
      <c r="F13" s="60">
        <f>D13-E13</f>
        <v>127</v>
      </c>
      <c r="G13" s="274">
        <f>E13/D13*100</f>
        <v>53.649635036496349</v>
      </c>
      <c r="H13" s="275"/>
      <c r="I13" s="78">
        <f>G13-K13</f>
        <v>13.869635036496348</v>
      </c>
      <c r="J13" s="52"/>
      <c r="K13" s="34">
        <v>39.78</v>
      </c>
      <c r="N13" s="6" t="s">
        <v>40</v>
      </c>
    </row>
    <row r="14" spans="1:14" s="6" customFormat="1" ht="24.75" thickBot="1" x14ac:dyDescent="0.6">
      <c r="A14" s="268"/>
      <c r="B14" s="53" t="s">
        <v>5</v>
      </c>
      <c r="C14" s="48">
        <f>SUM(C12:C13)</f>
        <v>8</v>
      </c>
      <c r="D14" s="48">
        <f>SUM(D12:D13)</f>
        <v>530</v>
      </c>
      <c r="E14" s="48">
        <v>109</v>
      </c>
      <c r="F14" s="62">
        <f>D14-E14</f>
        <v>421</v>
      </c>
      <c r="G14" s="276">
        <f>E14/D14*100</f>
        <v>20.566037735849058</v>
      </c>
      <c r="H14" s="277"/>
      <c r="I14" s="79">
        <f>G14-K14</f>
        <v>20.566037735849058</v>
      </c>
      <c r="J14" s="54"/>
      <c r="K14" s="34"/>
    </row>
    <row r="15" spans="1:14" s="6" customFormat="1" ht="24.75" thickBot="1" x14ac:dyDescent="0.6">
      <c r="A15" s="39">
        <v>5</v>
      </c>
      <c r="B15" s="39" t="s">
        <v>19</v>
      </c>
      <c r="C15" s="40">
        <v>5</v>
      </c>
      <c r="D15" s="40">
        <v>66</v>
      </c>
      <c r="E15" s="40">
        <v>13</v>
      </c>
      <c r="F15" s="41">
        <f>D15-E15</f>
        <v>53</v>
      </c>
      <c r="G15" s="264">
        <f>E15/D15*100</f>
        <v>19.696969696969695</v>
      </c>
      <c r="H15" s="265"/>
      <c r="I15" s="76">
        <f>G15-K15</f>
        <v>7.5769696969696962</v>
      </c>
      <c r="J15" s="40"/>
      <c r="K15" s="34">
        <v>12.12</v>
      </c>
    </row>
    <row r="16" spans="1:14" s="6" customFormat="1" ht="24.75" thickBot="1" x14ac:dyDescent="0.6">
      <c r="A16" s="39">
        <v>6</v>
      </c>
      <c r="B16" s="55" t="s">
        <v>20</v>
      </c>
      <c r="C16" s="56">
        <v>13</v>
      </c>
      <c r="D16" s="56">
        <v>33</v>
      </c>
      <c r="E16" s="278" t="s">
        <v>39</v>
      </c>
      <c r="F16" s="279"/>
      <c r="G16" s="279"/>
      <c r="H16" s="279"/>
      <c r="I16" s="279"/>
      <c r="J16" s="280"/>
    </row>
    <row r="17" spans="1:10" s="6" customFormat="1" ht="24.75" thickBot="1" x14ac:dyDescent="0.6">
      <c r="A17" s="39">
        <v>7</v>
      </c>
      <c r="B17" s="55" t="s">
        <v>21</v>
      </c>
      <c r="C17" s="56">
        <v>5</v>
      </c>
      <c r="D17" s="56">
        <v>54</v>
      </c>
      <c r="E17" s="83">
        <v>11</v>
      </c>
      <c r="F17" s="82">
        <f>D17-E17</f>
        <v>43</v>
      </c>
      <c r="G17" s="283">
        <f>E17/D17*100</f>
        <v>20.37037037037037</v>
      </c>
      <c r="H17" s="283"/>
      <c r="I17" s="81" t="s">
        <v>42</v>
      </c>
      <c r="J17" s="81"/>
    </row>
    <row r="18" spans="1:10" s="8" customFormat="1" ht="24" x14ac:dyDescent="0.55000000000000004">
      <c r="A18" s="57" t="s">
        <v>5</v>
      </c>
      <c r="B18" s="57" t="s">
        <v>26</v>
      </c>
      <c r="C18" s="65">
        <f>C17+C16+C15+C14+C10+C9+C4</f>
        <v>98</v>
      </c>
      <c r="D18" s="64">
        <f>D17+D16+D15++D14+D10+D9+D4</f>
        <v>1466</v>
      </c>
      <c r="E18" s="65">
        <f>E15+E14+E10+E9+E4</f>
        <v>487</v>
      </c>
      <c r="F18" s="66">
        <f>F15+F14+F10+F9+F4+D17+D16</f>
        <v>979</v>
      </c>
      <c r="G18" s="284">
        <f>E18/D18*100</f>
        <v>33.219645293315139</v>
      </c>
      <c r="H18" s="285"/>
      <c r="I18" s="80">
        <f>G18-K18</f>
        <v>33.219645293315139</v>
      </c>
      <c r="J18" s="57"/>
    </row>
    <row r="19" spans="1:10" s="8" customFormat="1" ht="24" x14ac:dyDescent="0.55000000000000004">
      <c r="G19" s="233"/>
      <c r="H19" s="233"/>
      <c r="I19" s="75"/>
    </row>
    <row r="20" spans="1:10" s="8" customFormat="1" ht="24" x14ac:dyDescent="0.55000000000000004">
      <c r="G20" s="233"/>
      <c r="H20" s="233"/>
      <c r="I20" s="75"/>
    </row>
    <row r="21" spans="1:10" s="8" customFormat="1" ht="24" x14ac:dyDescent="0.55000000000000004">
      <c r="G21" s="233"/>
      <c r="H21" s="233"/>
      <c r="I21" s="75"/>
    </row>
    <row r="22" spans="1:10" s="8" customFormat="1" ht="24" x14ac:dyDescent="0.55000000000000004">
      <c r="G22" s="233"/>
      <c r="H22" s="233"/>
      <c r="I22" s="75"/>
    </row>
    <row r="23" spans="1:10" s="8" customFormat="1" ht="24" x14ac:dyDescent="0.55000000000000004">
      <c r="G23" s="233"/>
      <c r="H23" s="233"/>
      <c r="I23" s="75"/>
    </row>
    <row r="24" spans="1:10" s="8" customFormat="1" ht="24" x14ac:dyDescent="0.55000000000000004">
      <c r="G24" s="233"/>
      <c r="H24" s="233"/>
      <c r="I24" s="75"/>
    </row>
    <row r="25" spans="1:10" s="8" customFormat="1" ht="24" x14ac:dyDescent="0.55000000000000004">
      <c r="G25" s="233"/>
      <c r="H25" s="233"/>
      <c r="I25" s="75"/>
    </row>
    <row r="26" spans="1:10" s="8" customFormat="1" ht="24" x14ac:dyDescent="0.55000000000000004">
      <c r="G26" s="233"/>
      <c r="H26" s="233"/>
      <c r="I26" s="75"/>
    </row>
    <row r="27" spans="1:10" s="8" customFormat="1" ht="24" x14ac:dyDescent="0.55000000000000004">
      <c r="G27" s="233"/>
      <c r="H27" s="233"/>
      <c r="I27" s="75"/>
    </row>
    <row r="28" spans="1:10" s="8" customFormat="1" ht="24" x14ac:dyDescent="0.55000000000000004">
      <c r="G28" s="233"/>
      <c r="H28" s="233"/>
      <c r="I28" s="75"/>
    </row>
    <row r="29" spans="1:10" s="8" customFormat="1" ht="24" x14ac:dyDescent="0.55000000000000004">
      <c r="G29" s="233"/>
      <c r="H29" s="233"/>
      <c r="I29" s="75"/>
    </row>
    <row r="30" spans="1:10" s="8" customFormat="1" ht="24" x14ac:dyDescent="0.55000000000000004">
      <c r="G30" s="233"/>
      <c r="H30" s="233"/>
      <c r="I30" s="75"/>
    </row>
    <row r="31" spans="1:10" s="8" customFormat="1" ht="24" x14ac:dyDescent="0.55000000000000004">
      <c r="G31" s="233"/>
      <c r="H31" s="233"/>
      <c r="I31" s="75"/>
    </row>
    <row r="32" spans="1:10" s="8" customFormat="1" ht="24" x14ac:dyDescent="0.55000000000000004">
      <c r="G32" s="233"/>
      <c r="H32" s="233"/>
      <c r="I32" s="75"/>
    </row>
    <row r="33" spans="7:9" s="8" customFormat="1" ht="24" x14ac:dyDescent="0.55000000000000004">
      <c r="G33" s="233"/>
      <c r="H33" s="233"/>
      <c r="I33" s="75"/>
    </row>
    <row r="34" spans="7:9" s="8" customFormat="1" ht="24" x14ac:dyDescent="0.55000000000000004">
      <c r="G34" s="233"/>
      <c r="H34" s="233"/>
      <c r="I34" s="75"/>
    </row>
    <row r="35" spans="7:9" s="8" customFormat="1" ht="24" x14ac:dyDescent="0.55000000000000004">
      <c r="G35" s="233"/>
      <c r="H35" s="233"/>
      <c r="I35" s="75"/>
    </row>
    <row r="36" spans="7:9" s="8" customFormat="1" ht="24" x14ac:dyDescent="0.55000000000000004">
      <c r="G36" s="233"/>
      <c r="H36" s="233"/>
      <c r="I36" s="75"/>
    </row>
    <row r="37" spans="7:9" s="8" customFormat="1" ht="24" x14ac:dyDescent="0.55000000000000004">
      <c r="G37" s="233"/>
      <c r="H37" s="233"/>
      <c r="I37" s="75"/>
    </row>
    <row r="38" spans="7:9" s="8" customFormat="1" ht="24" x14ac:dyDescent="0.55000000000000004">
      <c r="G38" s="233"/>
      <c r="H38" s="233"/>
      <c r="I38" s="75"/>
    </row>
    <row r="39" spans="7:9" s="8" customFormat="1" ht="24" x14ac:dyDescent="0.55000000000000004">
      <c r="G39" s="233"/>
      <c r="H39" s="233"/>
      <c r="I39" s="75"/>
    </row>
    <row r="40" spans="7:9" s="8" customFormat="1" ht="24" x14ac:dyDescent="0.55000000000000004">
      <c r="G40" s="233"/>
      <c r="H40" s="233"/>
      <c r="I40" s="75"/>
    </row>
    <row r="41" spans="7:9" s="8" customFormat="1" ht="24" x14ac:dyDescent="0.55000000000000004">
      <c r="G41" s="233"/>
      <c r="H41" s="233"/>
      <c r="I41" s="75"/>
    </row>
    <row r="42" spans="7:9" s="8" customFormat="1" ht="24" x14ac:dyDescent="0.55000000000000004">
      <c r="G42" s="233"/>
      <c r="H42" s="233"/>
      <c r="I42" s="75"/>
    </row>
    <row r="43" spans="7:9" s="8" customFormat="1" ht="24" x14ac:dyDescent="0.55000000000000004">
      <c r="G43" s="233"/>
      <c r="H43" s="233"/>
      <c r="I43" s="75"/>
    </row>
    <row r="44" spans="7:9" s="8" customFormat="1" ht="24" x14ac:dyDescent="0.55000000000000004">
      <c r="G44" s="233"/>
      <c r="H44" s="233"/>
      <c r="I44" s="75"/>
    </row>
    <row r="45" spans="7:9" s="8" customFormat="1" ht="24" x14ac:dyDescent="0.55000000000000004">
      <c r="G45" s="233"/>
      <c r="H45" s="233"/>
      <c r="I45" s="75"/>
    </row>
    <row r="46" spans="7:9" s="8" customFormat="1" ht="24" x14ac:dyDescent="0.55000000000000004">
      <c r="G46" s="233"/>
      <c r="H46" s="233"/>
      <c r="I46" s="75"/>
    </row>
    <row r="47" spans="7:9" s="8" customFormat="1" ht="24" x14ac:dyDescent="0.55000000000000004">
      <c r="G47" s="233"/>
      <c r="H47" s="233"/>
      <c r="I47" s="75"/>
    </row>
    <row r="48" spans="7:9" s="8" customFormat="1" ht="24" x14ac:dyDescent="0.55000000000000004">
      <c r="G48" s="233"/>
      <c r="H48" s="233"/>
      <c r="I48" s="75"/>
    </row>
    <row r="49" spans="7:9" s="8" customFormat="1" ht="24" x14ac:dyDescent="0.55000000000000004">
      <c r="G49" s="233"/>
      <c r="H49" s="233"/>
      <c r="I49" s="75"/>
    </row>
    <row r="50" spans="7:9" s="8" customFormat="1" ht="24" x14ac:dyDescent="0.55000000000000004">
      <c r="G50" s="233"/>
      <c r="H50" s="233"/>
      <c r="I50" s="75"/>
    </row>
    <row r="51" spans="7:9" s="8" customFormat="1" ht="24" x14ac:dyDescent="0.55000000000000004">
      <c r="G51" s="233"/>
      <c r="H51" s="233"/>
      <c r="I51" s="75"/>
    </row>
    <row r="52" spans="7:9" s="8" customFormat="1" ht="24" x14ac:dyDescent="0.55000000000000004">
      <c r="G52" s="233"/>
      <c r="H52" s="233"/>
      <c r="I52" s="75"/>
    </row>
    <row r="53" spans="7:9" s="8" customFormat="1" ht="24" x14ac:dyDescent="0.55000000000000004">
      <c r="G53" s="233"/>
      <c r="H53" s="233"/>
      <c r="I53" s="75"/>
    </row>
    <row r="54" spans="7:9" s="8" customFormat="1" ht="24" x14ac:dyDescent="0.55000000000000004">
      <c r="G54" s="233"/>
      <c r="H54" s="233"/>
      <c r="I54" s="75"/>
    </row>
    <row r="55" spans="7:9" s="8" customFormat="1" ht="24" x14ac:dyDescent="0.55000000000000004">
      <c r="G55" s="233"/>
      <c r="H55" s="233"/>
      <c r="I55" s="75"/>
    </row>
    <row r="56" spans="7:9" s="8" customFormat="1" ht="24" x14ac:dyDescent="0.55000000000000004">
      <c r="G56" s="233"/>
      <c r="H56" s="233"/>
      <c r="I56" s="75"/>
    </row>
    <row r="57" spans="7:9" s="8" customFormat="1" ht="24" x14ac:dyDescent="0.55000000000000004">
      <c r="G57" s="233"/>
      <c r="H57" s="233"/>
      <c r="I57" s="75"/>
    </row>
    <row r="58" spans="7:9" s="8" customFormat="1" ht="24" x14ac:dyDescent="0.55000000000000004">
      <c r="G58" s="233"/>
      <c r="H58" s="233"/>
      <c r="I58" s="75"/>
    </row>
    <row r="59" spans="7:9" s="8" customFormat="1" ht="24" x14ac:dyDescent="0.55000000000000004">
      <c r="G59" s="233"/>
      <c r="H59" s="233"/>
      <c r="I59" s="75"/>
    </row>
    <row r="60" spans="7:9" s="8" customFormat="1" ht="24" x14ac:dyDescent="0.55000000000000004">
      <c r="G60" s="233"/>
      <c r="H60" s="233"/>
      <c r="I60" s="75"/>
    </row>
    <row r="61" spans="7:9" s="8" customFormat="1" ht="24" x14ac:dyDescent="0.55000000000000004">
      <c r="G61" s="233"/>
      <c r="H61" s="233"/>
      <c r="I61" s="75"/>
    </row>
    <row r="62" spans="7:9" s="8" customFormat="1" ht="24" x14ac:dyDescent="0.55000000000000004">
      <c r="G62" s="233"/>
      <c r="H62" s="233"/>
      <c r="I62" s="75"/>
    </row>
    <row r="63" spans="7:9" s="8" customFormat="1" ht="24" x14ac:dyDescent="0.55000000000000004">
      <c r="G63" s="233"/>
      <c r="H63" s="233"/>
      <c r="I63" s="75"/>
    </row>
    <row r="64" spans="7:9" s="8" customFormat="1" ht="24" x14ac:dyDescent="0.55000000000000004">
      <c r="G64" s="233"/>
      <c r="H64" s="233"/>
      <c r="I64" s="75"/>
    </row>
    <row r="65" spans="7:9" s="8" customFormat="1" ht="24" x14ac:dyDescent="0.55000000000000004">
      <c r="G65" s="233"/>
      <c r="H65" s="233"/>
      <c r="I65" s="75"/>
    </row>
    <row r="66" spans="7:9" s="8" customFormat="1" ht="24" x14ac:dyDescent="0.55000000000000004">
      <c r="G66" s="233"/>
      <c r="H66" s="233"/>
      <c r="I66" s="75"/>
    </row>
    <row r="67" spans="7:9" s="8" customFormat="1" ht="24" x14ac:dyDescent="0.55000000000000004">
      <c r="G67" s="233"/>
      <c r="H67" s="233"/>
      <c r="I67" s="75"/>
    </row>
    <row r="68" spans="7:9" s="8" customFormat="1" ht="24" x14ac:dyDescent="0.55000000000000004">
      <c r="G68" s="233"/>
      <c r="H68" s="233"/>
      <c r="I68" s="75"/>
    </row>
    <row r="69" spans="7:9" s="8" customFormat="1" ht="24" x14ac:dyDescent="0.55000000000000004">
      <c r="G69" s="233"/>
      <c r="H69" s="233"/>
      <c r="I69" s="75"/>
    </row>
    <row r="70" spans="7:9" s="8" customFormat="1" ht="24" x14ac:dyDescent="0.55000000000000004">
      <c r="G70" s="233"/>
      <c r="H70" s="233"/>
      <c r="I70" s="75"/>
    </row>
    <row r="71" spans="7:9" s="8" customFormat="1" ht="24" x14ac:dyDescent="0.55000000000000004">
      <c r="G71" s="233"/>
      <c r="H71" s="233"/>
      <c r="I71" s="75"/>
    </row>
    <row r="72" spans="7:9" s="8" customFormat="1" ht="24" x14ac:dyDescent="0.55000000000000004">
      <c r="G72" s="233"/>
      <c r="H72" s="233"/>
      <c r="I72" s="75"/>
    </row>
    <row r="73" spans="7:9" s="8" customFormat="1" ht="24" x14ac:dyDescent="0.55000000000000004">
      <c r="G73" s="233"/>
      <c r="H73" s="233"/>
      <c r="I73" s="75"/>
    </row>
    <row r="74" spans="7:9" s="8" customFormat="1" ht="24" x14ac:dyDescent="0.55000000000000004">
      <c r="G74" s="233"/>
      <c r="H74" s="233"/>
      <c r="I74" s="75"/>
    </row>
    <row r="75" spans="7:9" s="8" customFormat="1" ht="24" x14ac:dyDescent="0.55000000000000004">
      <c r="G75" s="233"/>
      <c r="H75" s="233"/>
      <c r="I75" s="75"/>
    </row>
    <row r="76" spans="7:9" s="8" customFormat="1" ht="24" x14ac:dyDescent="0.55000000000000004">
      <c r="G76" s="233"/>
      <c r="H76" s="233"/>
      <c r="I76" s="75"/>
    </row>
    <row r="77" spans="7:9" s="8" customFormat="1" ht="24" x14ac:dyDescent="0.55000000000000004">
      <c r="G77" s="233"/>
      <c r="H77" s="233"/>
      <c r="I77" s="75"/>
    </row>
    <row r="78" spans="7:9" s="8" customFormat="1" ht="24" x14ac:dyDescent="0.55000000000000004">
      <c r="G78" s="233"/>
      <c r="H78" s="233"/>
      <c r="I78" s="75"/>
    </row>
    <row r="79" spans="7:9" s="8" customFormat="1" ht="24" x14ac:dyDescent="0.55000000000000004">
      <c r="G79" s="233"/>
      <c r="H79" s="233"/>
      <c r="I79" s="75"/>
    </row>
    <row r="80" spans="7:9" s="8" customFormat="1" ht="24" x14ac:dyDescent="0.55000000000000004">
      <c r="G80" s="233"/>
      <c r="H80" s="233"/>
      <c r="I80" s="75"/>
    </row>
    <row r="81" spans="7:9" s="8" customFormat="1" ht="24" x14ac:dyDescent="0.55000000000000004">
      <c r="G81" s="233"/>
      <c r="H81" s="233"/>
      <c r="I81" s="75"/>
    </row>
    <row r="82" spans="7:9" s="8" customFormat="1" ht="24" x14ac:dyDescent="0.55000000000000004">
      <c r="G82" s="233"/>
      <c r="H82" s="233"/>
      <c r="I82" s="75"/>
    </row>
    <row r="83" spans="7:9" s="8" customFormat="1" ht="24" x14ac:dyDescent="0.55000000000000004">
      <c r="G83" s="233"/>
      <c r="H83" s="233"/>
      <c r="I83" s="75"/>
    </row>
    <row r="84" spans="7:9" s="8" customFormat="1" ht="24" x14ac:dyDescent="0.55000000000000004">
      <c r="G84" s="233"/>
      <c r="H84" s="233"/>
      <c r="I84" s="75"/>
    </row>
    <row r="85" spans="7:9" s="8" customFormat="1" ht="24" x14ac:dyDescent="0.55000000000000004">
      <c r="G85" s="233"/>
      <c r="H85" s="233"/>
      <c r="I85" s="75"/>
    </row>
    <row r="86" spans="7:9" s="8" customFormat="1" ht="24" x14ac:dyDescent="0.55000000000000004">
      <c r="G86" s="233"/>
      <c r="H86" s="233"/>
      <c r="I86" s="75"/>
    </row>
    <row r="87" spans="7:9" s="8" customFormat="1" ht="24" x14ac:dyDescent="0.55000000000000004">
      <c r="G87" s="233"/>
      <c r="H87" s="233"/>
      <c r="I87" s="75"/>
    </row>
    <row r="88" spans="7:9" s="8" customFormat="1" ht="24" x14ac:dyDescent="0.55000000000000004">
      <c r="G88" s="233"/>
      <c r="H88" s="233"/>
      <c r="I88" s="75"/>
    </row>
    <row r="89" spans="7:9" s="8" customFormat="1" ht="24" x14ac:dyDescent="0.55000000000000004">
      <c r="G89" s="233"/>
      <c r="H89" s="233"/>
      <c r="I89" s="75"/>
    </row>
    <row r="90" spans="7:9" s="8" customFormat="1" ht="24" x14ac:dyDescent="0.55000000000000004">
      <c r="G90" s="233"/>
      <c r="H90" s="233"/>
      <c r="I90" s="75"/>
    </row>
    <row r="91" spans="7:9" s="8" customFormat="1" ht="24" x14ac:dyDescent="0.55000000000000004">
      <c r="G91" s="233"/>
      <c r="H91" s="233"/>
      <c r="I91" s="75"/>
    </row>
    <row r="92" spans="7:9" s="8" customFormat="1" ht="24" x14ac:dyDescent="0.55000000000000004">
      <c r="G92" s="233"/>
      <c r="H92" s="233"/>
      <c r="I92" s="75"/>
    </row>
    <row r="93" spans="7:9" s="8" customFormat="1" ht="24" x14ac:dyDescent="0.55000000000000004">
      <c r="G93" s="233"/>
      <c r="H93" s="233"/>
      <c r="I93" s="75"/>
    </row>
    <row r="94" spans="7:9" s="8" customFormat="1" ht="24" x14ac:dyDescent="0.55000000000000004">
      <c r="G94" s="233"/>
      <c r="H94" s="233"/>
      <c r="I94" s="75"/>
    </row>
    <row r="95" spans="7:9" s="8" customFormat="1" ht="24" x14ac:dyDescent="0.55000000000000004">
      <c r="G95" s="233"/>
      <c r="H95" s="233"/>
      <c r="I95" s="75"/>
    </row>
    <row r="96" spans="7:9" s="8" customFormat="1" ht="24" x14ac:dyDescent="0.55000000000000004">
      <c r="G96" s="233"/>
      <c r="H96" s="233"/>
      <c r="I96" s="75"/>
    </row>
    <row r="97" spans="7:9" s="8" customFormat="1" ht="24" x14ac:dyDescent="0.55000000000000004">
      <c r="G97" s="233"/>
      <c r="H97" s="233"/>
      <c r="I97" s="75"/>
    </row>
    <row r="98" spans="7:9" s="9" customFormat="1" x14ac:dyDescent="0.2">
      <c r="G98" s="232"/>
      <c r="H98" s="232"/>
      <c r="I98" s="73"/>
    </row>
    <row r="99" spans="7:9" s="9" customFormat="1" x14ac:dyDescent="0.2">
      <c r="G99" s="232"/>
      <c r="H99" s="232"/>
      <c r="I99" s="73"/>
    </row>
    <row r="100" spans="7:9" s="9" customFormat="1" x14ac:dyDescent="0.2">
      <c r="G100" s="232"/>
      <c r="H100" s="232"/>
      <c r="I100" s="73"/>
    </row>
    <row r="101" spans="7:9" s="9" customFormat="1" x14ac:dyDescent="0.2">
      <c r="G101" s="232"/>
      <c r="H101" s="232"/>
      <c r="I101" s="73"/>
    </row>
    <row r="102" spans="7:9" s="9" customFormat="1" x14ac:dyDescent="0.2">
      <c r="G102" s="232"/>
      <c r="H102" s="232"/>
      <c r="I102" s="73"/>
    </row>
    <row r="103" spans="7:9" s="9" customFormat="1" x14ac:dyDescent="0.2">
      <c r="G103" s="232"/>
      <c r="H103" s="232"/>
      <c r="I103" s="73"/>
    </row>
    <row r="104" spans="7:9" s="9" customFormat="1" x14ac:dyDescent="0.2">
      <c r="G104" s="232"/>
      <c r="H104" s="232"/>
      <c r="I104" s="73"/>
    </row>
    <row r="105" spans="7:9" s="9" customFormat="1" x14ac:dyDescent="0.2">
      <c r="G105" s="232"/>
      <c r="H105" s="232"/>
      <c r="I105" s="73"/>
    </row>
    <row r="106" spans="7:9" s="9" customFormat="1" x14ac:dyDescent="0.2">
      <c r="G106" s="232"/>
      <c r="H106" s="232"/>
      <c r="I106" s="73"/>
    </row>
    <row r="107" spans="7:9" s="9" customFormat="1" x14ac:dyDescent="0.2">
      <c r="G107" s="232"/>
      <c r="H107" s="232"/>
      <c r="I107" s="73"/>
    </row>
    <row r="108" spans="7:9" s="9" customFormat="1" x14ac:dyDescent="0.2">
      <c r="G108" s="232"/>
      <c r="H108" s="232"/>
      <c r="I108" s="73"/>
    </row>
    <row r="109" spans="7:9" s="9" customFormat="1" x14ac:dyDescent="0.2">
      <c r="G109" s="232"/>
      <c r="H109" s="232"/>
      <c r="I109" s="73"/>
    </row>
    <row r="110" spans="7:9" s="9" customFormat="1" x14ac:dyDescent="0.2">
      <c r="G110" s="232"/>
      <c r="H110" s="232"/>
      <c r="I110" s="73"/>
    </row>
    <row r="111" spans="7:9" s="9" customFormat="1" x14ac:dyDescent="0.2">
      <c r="G111" s="232"/>
      <c r="H111" s="232"/>
      <c r="I111" s="73"/>
    </row>
    <row r="112" spans="7:9" s="9" customFormat="1" x14ac:dyDescent="0.2">
      <c r="G112" s="232"/>
      <c r="H112" s="232"/>
      <c r="I112" s="73"/>
    </row>
    <row r="113" spans="7:9" s="9" customFormat="1" x14ac:dyDescent="0.2">
      <c r="G113" s="232"/>
      <c r="H113" s="232"/>
      <c r="I113" s="73"/>
    </row>
    <row r="114" spans="7:9" s="9" customFormat="1" x14ac:dyDescent="0.2">
      <c r="G114" s="232"/>
      <c r="H114" s="232"/>
      <c r="I114" s="73"/>
    </row>
    <row r="115" spans="7:9" s="9" customFormat="1" x14ac:dyDescent="0.2">
      <c r="G115" s="232"/>
      <c r="H115" s="232"/>
      <c r="I115" s="73"/>
    </row>
    <row r="116" spans="7:9" s="9" customFormat="1" x14ac:dyDescent="0.2">
      <c r="G116" s="232"/>
      <c r="H116" s="232"/>
      <c r="I116" s="73"/>
    </row>
    <row r="117" spans="7:9" s="9" customFormat="1" x14ac:dyDescent="0.2">
      <c r="G117" s="232"/>
      <c r="H117" s="232"/>
      <c r="I117" s="73"/>
    </row>
    <row r="118" spans="7:9" s="9" customFormat="1" x14ac:dyDescent="0.2">
      <c r="G118" s="232"/>
      <c r="H118" s="232"/>
      <c r="I118" s="73"/>
    </row>
    <row r="119" spans="7:9" s="9" customFormat="1" x14ac:dyDescent="0.2">
      <c r="G119" s="232"/>
      <c r="H119" s="232"/>
      <c r="I119" s="73"/>
    </row>
    <row r="120" spans="7:9" s="9" customFormat="1" x14ac:dyDescent="0.2">
      <c r="G120" s="232"/>
      <c r="H120" s="232"/>
      <c r="I120" s="73"/>
    </row>
    <row r="121" spans="7:9" s="9" customFormat="1" x14ac:dyDescent="0.2">
      <c r="G121" s="232"/>
      <c r="H121" s="232"/>
      <c r="I121" s="73"/>
    </row>
    <row r="122" spans="7:9" s="9" customFormat="1" x14ac:dyDescent="0.2">
      <c r="G122" s="232"/>
      <c r="H122" s="232"/>
      <c r="I122" s="73"/>
    </row>
    <row r="123" spans="7:9" s="9" customFormat="1" x14ac:dyDescent="0.2">
      <c r="G123" s="232"/>
      <c r="H123" s="232"/>
      <c r="I123" s="73"/>
    </row>
    <row r="124" spans="7:9" s="9" customFormat="1" x14ac:dyDescent="0.2">
      <c r="G124" s="232"/>
      <c r="H124" s="232"/>
      <c r="I124" s="73"/>
    </row>
    <row r="125" spans="7:9" s="9" customFormat="1" x14ac:dyDescent="0.2">
      <c r="G125" s="232"/>
      <c r="H125" s="232"/>
      <c r="I125" s="73"/>
    </row>
    <row r="126" spans="7:9" s="9" customFormat="1" x14ac:dyDescent="0.2">
      <c r="G126" s="232"/>
      <c r="H126" s="232"/>
      <c r="I126" s="73"/>
    </row>
    <row r="127" spans="7:9" s="9" customFormat="1" x14ac:dyDescent="0.2">
      <c r="G127" s="232"/>
      <c r="H127" s="232"/>
      <c r="I127" s="73"/>
    </row>
    <row r="128" spans="7:9" s="9" customFormat="1" x14ac:dyDescent="0.2">
      <c r="G128" s="232"/>
      <c r="H128" s="232"/>
      <c r="I128" s="73"/>
    </row>
    <row r="129" spans="1:10" s="9" customFormat="1" x14ac:dyDescent="0.2">
      <c r="G129" s="232"/>
      <c r="H129" s="232"/>
      <c r="I129" s="73"/>
    </row>
    <row r="130" spans="1:10" s="9" customFormat="1" x14ac:dyDescent="0.2">
      <c r="G130" s="232"/>
      <c r="H130" s="232"/>
      <c r="I130" s="73"/>
    </row>
    <row r="131" spans="1:10" s="9" customFormat="1" x14ac:dyDescent="0.2">
      <c r="G131" s="232"/>
      <c r="H131" s="232"/>
      <c r="I131" s="73"/>
    </row>
    <row r="132" spans="1:10" s="9" customFormat="1" x14ac:dyDescent="0.2">
      <c r="G132" s="232"/>
      <c r="H132" s="232"/>
      <c r="I132" s="73"/>
    </row>
    <row r="133" spans="1:10" s="9" customFormat="1" x14ac:dyDescent="0.2">
      <c r="G133" s="232"/>
      <c r="H133" s="232"/>
      <c r="I133" s="73"/>
    </row>
    <row r="134" spans="1:10" s="9" customFormat="1" x14ac:dyDescent="0.2">
      <c r="G134" s="232"/>
      <c r="H134" s="232"/>
      <c r="I134" s="73"/>
    </row>
    <row r="135" spans="1:10" s="9" customFormat="1" x14ac:dyDescent="0.2">
      <c r="G135" s="232"/>
      <c r="H135" s="232"/>
      <c r="I135" s="73"/>
    </row>
    <row r="136" spans="1:10" s="9" customFormat="1" x14ac:dyDescent="0.2">
      <c r="G136" s="232"/>
      <c r="H136" s="232"/>
      <c r="I136" s="73"/>
    </row>
    <row r="137" spans="1:10" s="9" customFormat="1" x14ac:dyDescent="0.2">
      <c r="G137" s="232"/>
      <c r="H137" s="232"/>
      <c r="I137" s="73"/>
    </row>
    <row r="138" spans="1:10" s="9" customFormat="1" x14ac:dyDescent="0.2">
      <c r="G138" s="232"/>
      <c r="H138" s="232"/>
      <c r="I138" s="73"/>
    </row>
    <row r="139" spans="1:10" s="9" customFormat="1" x14ac:dyDescent="0.2">
      <c r="G139" s="232"/>
      <c r="H139" s="232"/>
      <c r="I139" s="73"/>
    </row>
    <row r="140" spans="1:10" s="9" customFormat="1" x14ac:dyDescent="0.2">
      <c r="G140" s="232"/>
      <c r="H140" s="232"/>
      <c r="I140" s="73"/>
    </row>
    <row r="141" spans="1:10" s="9" customFormat="1" x14ac:dyDescent="0.2">
      <c r="G141" s="232"/>
      <c r="H141" s="232"/>
      <c r="I141" s="73"/>
    </row>
    <row r="142" spans="1:10" s="9" customFormat="1" x14ac:dyDescent="0.2">
      <c r="G142" s="232"/>
      <c r="H142" s="232"/>
      <c r="I142" s="73"/>
    </row>
    <row r="143" spans="1:10" x14ac:dyDescent="0.2">
      <c r="A143" s="7"/>
      <c r="B143" s="7"/>
      <c r="C143" s="7"/>
      <c r="D143" s="7"/>
      <c r="E143" s="7"/>
      <c r="F143" s="63"/>
      <c r="G143" s="230"/>
      <c r="H143" s="231"/>
      <c r="I143" s="74"/>
      <c r="J143" s="7"/>
    </row>
    <row r="144" spans="1:10" x14ac:dyDescent="0.2">
      <c r="A144" s="2"/>
      <c r="B144" s="2"/>
      <c r="C144" s="2"/>
      <c r="D144" s="2"/>
      <c r="E144" s="2"/>
      <c r="F144" s="3"/>
      <c r="G144" s="222"/>
      <c r="H144" s="223"/>
      <c r="I144" s="72"/>
      <c r="J144" s="2"/>
    </row>
    <row r="145" spans="1:10" x14ac:dyDescent="0.2">
      <c r="A145" s="2"/>
      <c r="B145" s="2"/>
      <c r="C145" s="2"/>
      <c r="D145" s="2"/>
      <c r="E145" s="2"/>
      <c r="F145" s="3"/>
      <c r="G145" s="222"/>
      <c r="H145" s="223"/>
      <c r="I145" s="72"/>
      <c r="J145" s="2"/>
    </row>
    <row r="146" spans="1:10" x14ac:dyDescent="0.2">
      <c r="A146" s="2"/>
      <c r="B146" s="2"/>
      <c r="C146" s="2"/>
      <c r="D146" s="2"/>
      <c r="E146" s="2"/>
      <c r="F146" s="3"/>
      <c r="G146" s="222"/>
      <c r="H146" s="223"/>
      <c r="I146" s="72"/>
      <c r="J146" s="2"/>
    </row>
    <row r="147" spans="1:10" x14ac:dyDescent="0.2">
      <c r="A147" s="2"/>
      <c r="B147" s="2"/>
      <c r="C147" s="2"/>
      <c r="D147" s="2"/>
      <c r="E147" s="2"/>
      <c r="F147" s="3"/>
      <c r="G147" s="222"/>
      <c r="H147" s="223"/>
      <c r="I147" s="72"/>
      <c r="J147" s="2"/>
    </row>
    <row r="148" spans="1:10" x14ac:dyDescent="0.2">
      <c r="A148" s="2"/>
      <c r="B148" s="2"/>
      <c r="C148" s="2"/>
      <c r="D148" s="2"/>
      <c r="E148" s="2"/>
      <c r="F148" s="3"/>
      <c r="G148" s="222"/>
      <c r="H148" s="223"/>
      <c r="I148" s="72"/>
      <c r="J148" s="2"/>
    </row>
    <row r="149" spans="1:10" x14ac:dyDescent="0.2">
      <c r="A149" s="2"/>
      <c r="B149" s="2"/>
      <c r="C149" s="2"/>
      <c r="D149" s="2"/>
      <c r="E149" s="2"/>
      <c r="F149" s="3"/>
      <c r="G149" s="222"/>
      <c r="H149" s="223"/>
      <c r="I149" s="72"/>
      <c r="J149" s="2"/>
    </row>
    <row r="150" spans="1:10" x14ac:dyDescent="0.2">
      <c r="A150" s="2"/>
      <c r="B150" s="2"/>
      <c r="C150" s="2"/>
      <c r="D150" s="2"/>
      <c r="E150" s="2"/>
      <c r="F150" s="3"/>
      <c r="G150" s="222"/>
      <c r="H150" s="223"/>
      <c r="I150" s="72"/>
      <c r="J150" s="2"/>
    </row>
    <row r="151" spans="1:10" x14ac:dyDescent="0.2">
      <c r="A151" s="2"/>
      <c r="B151" s="2"/>
      <c r="C151" s="2"/>
      <c r="D151" s="2"/>
      <c r="E151" s="2"/>
      <c r="F151" s="3"/>
      <c r="G151" s="222"/>
      <c r="H151" s="223"/>
      <c r="I151" s="72"/>
      <c r="J151" s="2"/>
    </row>
    <row r="152" spans="1:10" x14ac:dyDescent="0.2">
      <c r="A152" s="2"/>
      <c r="B152" s="2"/>
      <c r="C152" s="2"/>
      <c r="D152" s="2"/>
      <c r="E152" s="2"/>
      <c r="F152" s="3"/>
      <c r="G152" s="222"/>
      <c r="H152" s="223"/>
      <c r="I152" s="72"/>
      <c r="J152" s="2"/>
    </row>
    <row r="153" spans="1:10" x14ac:dyDescent="0.2">
      <c r="A153" s="2"/>
      <c r="B153" s="2"/>
      <c r="C153" s="2"/>
      <c r="D153" s="2"/>
      <c r="E153" s="2"/>
      <c r="F153" s="3"/>
      <c r="G153" s="222"/>
      <c r="H153" s="223"/>
      <c r="I153" s="72"/>
      <c r="J153" s="2"/>
    </row>
    <row r="154" spans="1:10" x14ac:dyDescent="0.2">
      <c r="A154" s="2"/>
      <c r="B154" s="2"/>
      <c r="C154" s="2"/>
      <c r="D154" s="2"/>
      <c r="E154" s="2"/>
      <c r="F154" s="3"/>
      <c r="G154" s="222"/>
      <c r="H154" s="223"/>
      <c r="I154" s="72"/>
      <c r="J154" s="2"/>
    </row>
    <row r="155" spans="1:10" x14ac:dyDescent="0.2">
      <c r="A155" s="2"/>
      <c r="B155" s="2"/>
      <c r="C155" s="2"/>
      <c r="D155" s="2"/>
      <c r="E155" s="2"/>
      <c r="F155" s="3"/>
      <c r="G155" s="222"/>
      <c r="H155" s="223"/>
      <c r="I155" s="72"/>
      <c r="J155" s="2"/>
    </row>
    <row r="156" spans="1:10" x14ac:dyDescent="0.2">
      <c r="A156" s="2"/>
      <c r="B156" s="2"/>
      <c r="C156" s="2"/>
      <c r="D156" s="2"/>
      <c r="E156" s="2"/>
      <c r="F156" s="3"/>
      <c r="G156" s="222"/>
      <c r="H156" s="223"/>
      <c r="I156" s="72"/>
      <c r="J156" s="2"/>
    </row>
    <row r="157" spans="1:10" x14ac:dyDescent="0.2">
      <c r="A157" s="2"/>
      <c r="B157" s="2"/>
      <c r="C157" s="2"/>
      <c r="D157" s="2"/>
      <c r="E157" s="2"/>
      <c r="F157" s="3"/>
      <c r="G157" s="222"/>
      <c r="H157" s="223"/>
      <c r="I157" s="72"/>
      <c r="J157" s="2"/>
    </row>
    <row r="158" spans="1:10" x14ac:dyDescent="0.2">
      <c r="A158" s="2"/>
      <c r="B158" s="2"/>
      <c r="C158" s="2"/>
      <c r="D158" s="2"/>
      <c r="E158" s="2"/>
      <c r="F158" s="3"/>
      <c r="G158" s="222"/>
      <c r="H158" s="223"/>
      <c r="I158" s="72"/>
      <c r="J158" s="2"/>
    </row>
    <row r="159" spans="1:10" x14ac:dyDescent="0.2">
      <c r="A159" s="2"/>
      <c r="B159" s="2"/>
      <c r="C159" s="2"/>
      <c r="D159" s="2"/>
      <c r="E159" s="2"/>
      <c r="F159" s="3"/>
      <c r="G159" s="222"/>
      <c r="H159" s="223"/>
      <c r="I159" s="72"/>
      <c r="J159" s="2"/>
    </row>
    <row r="160" spans="1:10" x14ac:dyDescent="0.2">
      <c r="A160" s="2"/>
      <c r="B160" s="2"/>
      <c r="C160" s="2"/>
      <c r="D160" s="2"/>
      <c r="E160" s="2"/>
      <c r="F160" s="3"/>
      <c r="G160" s="222"/>
      <c r="H160" s="223"/>
      <c r="I160" s="72"/>
      <c r="J160" s="2"/>
    </row>
    <row r="161" spans="1:10" x14ac:dyDescent="0.2">
      <c r="A161" s="2"/>
      <c r="B161" s="2"/>
      <c r="C161" s="2"/>
      <c r="D161" s="2"/>
      <c r="E161" s="2"/>
      <c r="F161" s="3"/>
      <c r="G161" s="222"/>
      <c r="H161" s="223"/>
      <c r="I161" s="72"/>
      <c r="J161" s="2"/>
    </row>
    <row r="162" spans="1:10" x14ac:dyDescent="0.2">
      <c r="A162" s="2"/>
      <c r="B162" s="2"/>
      <c r="C162" s="2"/>
      <c r="D162" s="2"/>
      <c r="E162" s="2"/>
      <c r="F162" s="3"/>
      <c r="G162" s="222"/>
      <c r="H162" s="223"/>
      <c r="I162" s="72"/>
      <c r="J162" s="2"/>
    </row>
    <row r="163" spans="1:10" x14ac:dyDescent="0.2">
      <c r="A163" s="2"/>
      <c r="B163" s="2"/>
      <c r="C163" s="2"/>
      <c r="D163" s="2"/>
      <c r="E163" s="2"/>
      <c r="F163" s="3"/>
      <c r="G163" s="222"/>
      <c r="H163" s="223"/>
      <c r="I163" s="72"/>
      <c r="J163" s="2"/>
    </row>
    <row r="164" spans="1:10" x14ac:dyDescent="0.2">
      <c r="A164" s="2"/>
      <c r="B164" s="2"/>
      <c r="C164" s="2"/>
      <c r="D164" s="2"/>
      <c r="E164" s="2"/>
      <c r="F164" s="3"/>
      <c r="G164" s="222"/>
      <c r="H164" s="223"/>
      <c r="I164" s="72"/>
      <c r="J164" s="2"/>
    </row>
    <row r="165" spans="1:10" x14ac:dyDescent="0.2">
      <c r="A165" s="2"/>
      <c r="B165" s="2"/>
      <c r="C165" s="2"/>
      <c r="D165" s="2"/>
      <c r="E165" s="2"/>
      <c r="F165" s="3"/>
      <c r="G165" s="222"/>
      <c r="H165" s="223"/>
      <c r="I165" s="72"/>
      <c r="J165" s="2"/>
    </row>
    <row r="166" spans="1:10" x14ac:dyDescent="0.2">
      <c r="A166" s="2"/>
      <c r="B166" s="2"/>
      <c r="C166" s="2"/>
      <c r="D166" s="2"/>
      <c r="E166" s="2"/>
      <c r="F166" s="3"/>
      <c r="G166" s="222"/>
      <c r="H166" s="223"/>
      <c r="I166" s="72"/>
      <c r="J166" s="2"/>
    </row>
    <row r="167" spans="1:10" x14ac:dyDescent="0.2">
      <c r="A167" s="2"/>
      <c r="B167" s="2"/>
      <c r="C167" s="2"/>
      <c r="D167" s="2"/>
      <c r="E167" s="2"/>
      <c r="F167" s="3"/>
      <c r="G167" s="222"/>
      <c r="H167" s="223"/>
      <c r="I167" s="72"/>
      <c r="J167" s="2"/>
    </row>
    <row r="168" spans="1:10" x14ac:dyDescent="0.2">
      <c r="A168" s="2"/>
      <c r="B168" s="2"/>
      <c r="C168" s="2"/>
      <c r="D168" s="2"/>
      <c r="E168" s="2"/>
      <c r="F168" s="3"/>
      <c r="G168" s="222"/>
      <c r="H168" s="223"/>
      <c r="I168" s="72"/>
      <c r="J168" s="2"/>
    </row>
    <row r="169" spans="1:10" x14ac:dyDescent="0.2">
      <c r="A169" s="2"/>
      <c r="B169" s="2"/>
      <c r="C169" s="2"/>
      <c r="D169" s="2"/>
      <c r="E169" s="2"/>
      <c r="F169" s="3"/>
      <c r="G169" s="222"/>
      <c r="H169" s="223"/>
      <c r="I169" s="72"/>
      <c r="J169" s="2"/>
    </row>
    <row r="170" spans="1:10" x14ac:dyDescent="0.2">
      <c r="A170" s="2"/>
      <c r="B170" s="2"/>
      <c r="C170" s="2"/>
      <c r="D170" s="2"/>
      <c r="E170" s="2"/>
      <c r="F170" s="3"/>
      <c r="G170" s="222"/>
      <c r="H170" s="223"/>
      <c r="I170" s="72"/>
      <c r="J170" s="2"/>
    </row>
    <row r="171" spans="1:10" x14ac:dyDescent="0.2">
      <c r="A171" s="2"/>
      <c r="B171" s="2"/>
      <c r="C171" s="2"/>
      <c r="D171" s="2"/>
      <c r="E171" s="2"/>
      <c r="F171" s="3"/>
      <c r="G171" s="222"/>
      <c r="H171" s="223"/>
      <c r="I171" s="72"/>
      <c r="J171" s="2"/>
    </row>
    <row r="172" spans="1:10" x14ac:dyDescent="0.2">
      <c r="A172" s="2"/>
      <c r="B172" s="2"/>
      <c r="C172" s="2"/>
      <c r="D172" s="2"/>
      <c r="E172" s="2"/>
      <c r="F172" s="3"/>
      <c r="G172" s="222"/>
      <c r="H172" s="223"/>
      <c r="I172" s="72"/>
      <c r="J172" s="2"/>
    </row>
    <row r="173" spans="1:10" x14ac:dyDescent="0.2">
      <c r="A173" s="2"/>
      <c r="B173" s="2"/>
      <c r="C173" s="2"/>
      <c r="D173" s="2"/>
      <c r="E173" s="2"/>
      <c r="F173" s="3"/>
      <c r="G173" s="222"/>
      <c r="H173" s="223"/>
      <c r="I173" s="72"/>
      <c r="J173" s="2"/>
    </row>
    <row r="174" spans="1:10" x14ac:dyDescent="0.2">
      <c r="A174" s="2"/>
      <c r="B174" s="2"/>
      <c r="C174" s="2"/>
      <c r="D174" s="2"/>
      <c r="E174" s="2"/>
      <c r="F174" s="3"/>
      <c r="G174" s="222"/>
      <c r="H174" s="223"/>
      <c r="I174" s="72"/>
      <c r="J174" s="2"/>
    </row>
    <row r="175" spans="1:10" x14ac:dyDescent="0.2">
      <c r="A175" s="2"/>
      <c r="B175" s="2"/>
      <c r="C175" s="2"/>
      <c r="D175" s="2"/>
      <c r="E175" s="2"/>
      <c r="F175" s="3"/>
      <c r="G175" s="222"/>
      <c r="H175" s="223"/>
      <c r="I175" s="72"/>
      <c r="J175" s="2"/>
    </row>
    <row r="176" spans="1:10" x14ac:dyDescent="0.2">
      <c r="A176" s="2"/>
      <c r="B176" s="2"/>
      <c r="C176" s="2"/>
      <c r="D176" s="2"/>
      <c r="E176" s="2"/>
      <c r="F176" s="3"/>
      <c r="G176" s="222"/>
      <c r="H176" s="223"/>
      <c r="I176" s="72"/>
      <c r="J176" s="2"/>
    </row>
    <row r="177" spans="1:10" x14ac:dyDescent="0.2">
      <c r="A177" s="2"/>
      <c r="B177" s="2"/>
      <c r="C177" s="2"/>
      <c r="D177" s="2"/>
      <c r="E177" s="2"/>
      <c r="F177" s="3"/>
      <c r="G177" s="222"/>
      <c r="H177" s="223"/>
      <c r="I177" s="72"/>
      <c r="J177" s="2"/>
    </row>
    <row r="178" spans="1:10" x14ac:dyDescent="0.2">
      <c r="A178" s="2"/>
      <c r="B178" s="2"/>
      <c r="C178" s="2"/>
      <c r="D178" s="2"/>
      <c r="E178" s="2"/>
      <c r="F178" s="3"/>
      <c r="G178" s="222"/>
      <c r="H178" s="223"/>
      <c r="I178" s="72"/>
      <c r="J178" s="2"/>
    </row>
    <row r="179" spans="1:10" x14ac:dyDescent="0.2">
      <c r="A179" s="2"/>
      <c r="B179" s="2"/>
      <c r="C179" s="2"/>
      <c r="D179" s="2"/>
      <c r="E179" s="2"/>
      <c r="F179" s="3"/>
      <c r="G179" s="222"/>
      <c r="H179" s="223"/>
      <c r="I179" s="72"/>
      <c r="J179" s="2"/>
    </row>
    <row r="180" spans="1:10" x14ac:dyDescent="0.2">
      <c r="A180" s="2"/>
      <c r="B180" s="2"/>
      <c r="C180" s="2"/>
      <c r="D180" s="2"/>
      <c r="E180" s="2"/>
      <c r="F180" s="3"/>
      <c r="G180" s="222"/>
      <c r="H180" s="223"/>
      <c r="I180" s="72"/>
      <c r="J180" s="2"/>
    </row>
    <row r="181" spans="1:10" x14ac:dyDescent="0.2">
      <c r="A181" s="2"/>
      <c r="B181" s="2"/>
      <c r="C181" s="2"/>
      <c r="D181" s="2"/>
      <c r="E181" s="2"/>
      <c r="F181" s="3"/>
      <c r="G181" s="222"/>
      <c r="H181" s="223"/>
      <c r="I181" s="72"/>
      <c r="J181" s="2"/>
    </row>
    <row r="182" spans="1:10" x14ac:dyDescent="0.2">
      <c r="A182" s="2"/>
      <c r="B182" s="2"/>
      <c r="C182" s="2"/>
      <c r="D182" s="2"/>
      <c r="E182" s="2"/>
      <c r="F182" s="3"/>
      <c r="G182" s="222"/>
      <c r="H182" s="223"/>
      <c r="I182" s="72"/>
      <c r="J182" s="2"/>
    </row>
    <row r="183" spans="1:10" x14ac:dyDescent="0.2">
      <c r="A183" s="2"/>
      <c r="B183" s="2"/>
      <c r="C183" s="2"/>
      <c r="D183" s="2"/>
      <c r="E183" s="2"/>
      <c r="F183" s="3"/>
      <c r="G183" s="222"/>
      <c r="H183" s="223"/>
      <c r="I183" s="72"/>
      <c r="J183" s="2"/>
    </row>
    <row r="184" spans="1:10" x14ac:dyDescent="0.2">
      <c r="A184" s="2"/>
      <c r="B184" s="2"/>
      <c r="C184" s="2"/>
      <c r="D184" s="2"/>
      <c r="E184" s="2"/>
      <c r="F184" s="3"/>
      <c r="G184" s="222"/>
      <c r="H184" s="223"/>
      <c r="I184" s="72"/>
      <c r="J184" s="2"/>
    </row>
    <row r="185" spans="1:10" x14ac:dyDescent="0.2">
      <c r="A185" s="2"/>
      <c r="B185" s="2"/>
      <c r="C185" s="2"/>
      <c r="D185" s="2"/>
      <c r="E185" s="2"/>
      <c r="F185" s="3"/>
      <c r="G185" s="222"/>
      <c r="H185" s="223"/>
      <c r="I185" s="72"/>
      <c r="J185" s="2"/>
    </row>
    <row r="186" spans="1:10" x14ac:dyDescent="0.2">
      <c r="A186" s="2"/>
      <c r="B186" s="2"/>
      <c r="C186" s="2"/>
      <c r="D186" s="2"/>
      <c r="E186" s="2"/>
      <c r="F186" s="3"/>
      <c r="G186" s="222"/>
      <c r="H186" s="223"/>
      <c r="I186" s="72"/>
      <c r="J186" s="2"/>
    </row>
    <row r="187" spans="1:10" x14ac:dyDescent="0.2">
      <c r="A187" s="2"/>
      <c r="B187" s="2"/>
      <c r="C187" s="2"/>
      <c r="D187" s="2"/>
      <c r="E187" s="2"/>
      <c r="F187" s="3"/>
      <c r="G187" s="222"/>
      <c r="H187" s="223"/>
      <c r="I187" s="72"/>
      <c r="J187" s="2"/>
    </row>
    <row r="188" spans="1:10" x14ac:dyDescent="0.2">
      <c r="A188" s="2"/>
      <c r="B188" s="2"/>
      <c r="C188" s="2"/>
      <c r="D188" s="2"/>
      <c r="E188" s="2"/>
      <c r="F188" s="3"/>
      <c r="G188" s="222"/>
      <c r="H188" s="223"/>
      <c r="I188" s="72"/>
      <c r="J188" s="2"/>
    </row>
    <row r="189" spans="1:10" x14ac:dyDescent="0.2">
      <c r="A189" s="2"/>
      <c r="B189" s="2"/>
      <c r="C189" s="2"/>
      <c r="D189" s="2"/>
      <c r="E189" s="2"/>
      <c r="F189" s="3"/>
      <c r="G189" s="222"/>
      <c r="H189" s="223"/>
      <c r="I189" s="72"/>
      <c r="J189" s="2"/>
    </row>
    <row r="190" spans="1:10" x14ac:dyDescent="0.2">
      <c r="A190" s="2"/>
      <c r="B190" s="2"/>
      <c r="C190" s="2"/>
      <c r="D190" s="2"/>
      <c r="E190" s="2"/>
      <c r="F190" s="3"/>
      <c r="G190" s="222"/>
      <c r="H190" s="223"/>
      <c r="I190" s="72"/>
      <c r="J190" s="2"/>
    </row>
    <row r="191" spans="1:10" x14ac:dyDescent="0.2">
      <c r="A191" s="2"/>
      <c r="B191" s="2"/>
      <c r="C191" s="2"/>
      <c r="D191" s="2"/>
      <c r="E191" s="2"/>
      <c r="F191" s="3"/>
      <c r="G191" s="222"/>
      <c r="H191" s="223"/>
      <c r="I191" s="72"/>
      <c r="J191" s="2"/>
    </row>
    <row r="192" spans="1:10" x14ac:dyDescent="0.2">
      <c r="A192" s="2"/>
      <c r="B192" s="2"/>
      <c r="C192" s="2"/>
      <c r="D192" s="2"/>
      <c r="E192" s="2"/>
      <c r="F192" s="3"/>
      <c r="G192" s="222"/>
      <c r="H192" s="223"/>
      <c r="I192" s="72"/>
      <c r="J192" s="2"/>
    </row>
    <row r="193" spans="1:10" x14ac:dyDescent="0.2">
      <c r="A193" s="2"/>
      <c r="B193" s="2"/>
      <c r="C193" s="2"/>
      <c r="D193" s="2"/>
      <c r="E193" s="2"/>
      <c r="F193" s="3"/>
      <c r="G193" s="222"/>
      <c r="H193" s="223"/>
      <c r="I193" s="72"/>
      <c r="J193" s="2"/>
    </row>
    <row r="194" spans="1:10" x14ac:dyDescent="0.2">
      <c r="A194" s="2"/>
      <c r="B194" s="2"/>
      <c r="C194" s="2"/>
      <c r="D194" s="2"/>
      <c r="E194" s="2"/>
      <c r="F194" s="3"/>
      <c r="G194" s="222"/>
      <c r="H194" s="223"/>
      <c r="I194" s="72"/>
      <c r="J194" s="2"/>
    </row>
    <row r="195" spans="1:10" x14ac:dyDescent="0.2">
      <c r="A195" s="2"/>
      <c r="B195" s="2"/>
      <c r="C195" s="2"/>
      <c r="D195" s="2"/>
      <c r="E195" s="2"/>
      <c r="F195" s="3"/>
      <c r="G195" s="222"/>
      <c r="H195" s="223"/>
      <c r="I195" s="72"/>
      <c r="J195" s="2"/>
    </row>
    <row r="196" spans="1:10" x14ac:dyDescent="0.2">
      <c r="A196" s="2"/>
      <c r="B196" s="2"/>
      <c r="C196" s="2"/>
      <c r="D196" s="2"/>
      <c r="E196" s="2"/>
      <c r="F196" s="3"/>
      <c r="G196" s="222"/>
      <c r="H196" s="223"/>
      <c r="I196" s="72"/>
      <c r="J196" s="2"/>
    </row>
    <row r="197" spans="1:10" x14ac:dyDescent="0.2">
      <c r="A197" s="2"/>
      <c r="B197" s="2"/>
      <c r="C197" s="2"/>
      <c r="D197" s="2"/>
      <c r="E197" s="2"/>
      <c r="F197" s="3"/>
      <c r="G197" s="222"/>
      <c r="H197" s="223"/>
      <c r="I197" s="72"/>
      <c r="J197" s="2"/>
    </row>
    <row r="198" spans="1:10" x14ac:dyDescent="0.2">
      <c r="A198" s="2"/>
      <c r="B198" s="2"/>
      <c r="C198" s="2"/>
      <c r="D198" s="2"/>
      <c r="E198" s="2"/>
      <c r="F198" s="3"/>
      <c r="G198" s="222"/>
      <c r="H198" s="223"/>
      <c r="I198" s="72"/>
      <c r="J198" s="2"/>
    </row>
    <row r="199" spans="1:10" x14ac:dyDescent="0.2">
      <c r="A199" s="2"/>
      <c r="B199" s="2"/>
      <c r="C199" s="2"/>
      <c r="D199" s="2"/>
      <c r="E199" s="2"/>
      <c r="F199" s="3"/>
      <c r="G199" s="222"/>
      <c r="H199" s="223"/>
      <c r="I199" s="72"/>
      <c r="J199" s="2"/>
    </row>
    <row r="200" spans="1:10" x14ac:dyDescent="0.2">
      <c r="A200" s="2"/>
      <c r="B200" s="2"/>
      <c r="C200" s="2"/>
      <c r="D200" s="2"/>
      <c r="E200" s="2"/>
      <c r="F200" s="3"/>
      <c r="G200" s="222"/>
      <c r="H200" s="223"/>
      <c r="I200" s="72"/>
      <c r="J200" s="2"/>
    </row>
    <row r="201" spans="1:10" x14ac:dyDescent="0.2">
      <c r="A201" s="2"/>
      <c r="B201" s="2"/>
      <c r="C201" s="2"/>
      <c r="D201" s="2"/>
      <c r="E201" s="2"/>
      <c r="F201" s="3"/>
      <c r="G201" s="222"/>
      <c r="H201" s="223"/>
      <c r="I201" s="72"/>
      <c r="J201" s="2"/>
    </row>
    <row r="202" spans="1:10" x14ac:dyDescent="0.2">
      <c r="A202" s="2"/>
      <c r="B202" s="2"/>
      <c r="C202" s="2"/>
      <c r="D202" s="2"/>
      <c r="E202" s="2"/>
      <c r="F202" s="3"/>
      <c r="G202" s="222"/>
      <c r="H202" s="223"/>
      <c r="I202" s="72"/>
      <c r="J202" s="2"/>
    </row>
    <row r="203" spans="1:10" x14ac:dyDescent="0.2">
      <c r="A203" s="2"/>
      <c r="B203" s="2"/>
      <c r="C203" s="2"/>
      <c r="D203" s="2"/>
      <c r="E203" s="2"/>
      <c r="F203" s="3"/>
      <c r="G203" s="222"/>
      <c r="H203" s="223"/>
      <c r="I203" s="72"/>
      <c r="J203" s="2"/>
    </row>
    <row r="204" spans="1:10" x14ac:dyDescent="0.2">
      <c r="A204" s="2"/>
      <c r="B204" s="2"/>
      <c r="C204" s="2"/>
      <c r="D204" s="2"/>
      <c r="E204" s="2"/>
      <c r="F204" s="3"/>
      <c r="G204" s="222"/>
      <c r="H204" s="223"/>
      <c r="I204" s="72"/>
      <c r="J204" s="2"/>
    </row>
    <row r="205" spans="1:10" x14ac:dyDescent="0.2">
      <c r="A205" s="2"/>
      <c r="B205" s="2"/>
      <c r="C205" s="2"/>
      <c r="D205" s="2"/>
      <c r="E205" s="2"/>
      <c r="F205" s="3"/>
      <c r="G205" s="222"/>
      <c r="H205" s="223"/>
      <c r="I205" s="72"/>
      <c r="J205" s="2"/>
    </row>
    <row r="206" spans="1:10" x14ac:dyDescent="0.2">
      <c r="A206" s="2"/>
      <c r="B206" s="2"/>
      <c r="C206" s="2"/>
      <c r="D206" s="2"/>
      <c r="E206" s="2"/>
      <c r="F206" s="3"/>
      <c r="G206" s="222"/>
      <c r="H206" s="223"/>
      <c r="I206" s="72"/>
      <c r="J206" s="2"/>
    </row>
    <row r="207" spans="1:10" x14ac:dyDescent="0.2">
      <c r="A207" s="2"/>
      <c r="B207" s="2"/>
      <c r="C207" s="2"/>
      <c r="D207" s="2"/>
      <c r="E207" s="2"/>
      <c r="F207" s="3"/>
      <c r="G207" s="222"/>
      <c r="H207" s="223"/>
      <c r="I207" s="72"/>
      <c r="J207" s="2"/>
    </row>
    <row r="208" spans="1:10" x14ac:dyDescent="0.2">
      <c r="A208" s="2"/>
      <c r="B208" s="2"/>
      <c r="C208" s="2"/>
      <c r="D208" s="2"/>
      <c r="E208" s="2"/>
      <c r="F208" s="3"/>
      <c r="G208" s="222"/>
      <c r="H208" s="223"/>
      <c r="I208" s="72"/>
      <c r="J208" s="2"/>
    </row>
    <row r="209" spans="1:10" x14ac:dyDescent="0.2">
      <c r="A209" s="2"/>
      <c r="B209" s="2"/>
      <c r="C209" s="2"/>
      <c r="D209" s="2"/>
      <c r="E209" s="2"/>
      <c r="F209" s="3"/>
      <c r="G209" s="222"/>
      <c r="H209" s="223"/>
      <c r="I209" s="72"/>
      <c r="J209" s="2"/>
    </row>
    <row r="210" spans="1:10" x14ac:dyDescent="0.2">
      <c r="A210" s="2"/>
      <c r="B210" s="2"/>
      <c r="C210" s="2"/>
      <c r="D210" s="2"/>
      <c r="E210" s="2"/>
      <c r="F210" s="3"/>
      <c r="G210" s="222"/>
      <c r="H210" s="223"/>
      <c r="I210" s="72"/>
      <c r="J210" s="2"/>
    </row>
    <row r="211" spans="1:10" x14ac:dyDescent="0.2">
      <c r="A211" s="2"/>
      <c r="B211" s="2"/>
      <c r="C211" s="2"/>
      <c r="D211" s="2"/>
      <c r="E211" s="2"/>
      <c r="F211" s="3"/>
      <c r="G211" s="222"/>
      <c r="H211" s="223"/>
      <c r="I211" s="72"/>
      <c r="J211" s="2"/>
    </row>
    <row r="212" spans="1:10" x14ac:dyDescent="0.2">
      <c r="A212" s="2"/>
      <c r="B212" s="2"/>
      <c r="C212" s="2"/>
      <c r="D212" s="2"/>
      <c r="E212" s="2"/>
      <c r="F212" s="3"/>
      <c r="G212" s="222"/>
      <c r="H212" s="223"/>
      <c r="I212" s="72"/>
      <c r="J212" s="2"/>
    </row>
    <row r="213" spans="1:10" x14ac:dyDescent="0.2">
      <c r="A213" s="2"/>
      <c r="B213" s="2"/>
      <c r="C213" s="2"/>
      <c r="D213" s="2"/>
      <c r="E213" s="2"/>
      <c r="F213" s="3"/>
      <c r="G213" s="222"/>
      <c r="H213" s="223"/>
      <c r="I213" s="72"/>
      <c r="J213" s="2"/>
    </row>
    <row r="214" spans="1:10" x14ac:dyDescent="0.2">
      <c r="A214" s="2"/>
      <c r="B214" s="2"/>
      <c r="C214" s="2"/>
      <c r="D214" s="2"/>
      <c r="E214" s="2"/>
      <c r="F214" s="3"/>
      <c r="G214" s="222"/>
      <c r="H214" s="223"/>
      <c r="I214" s="72"/>
      <c r="J214" s="2"/>
    </row>
    <row r="215" spans="1:10" x14ac:dyDescent="0.2">
      <c r="A215" s="2"/>
      <c r="B215" s="2"/>
      <c r="C215" s="2"/>
      <c r="D215" s="2"/>
      <c r="E215" s="2"/>
      <c r="F215" s="3"/>
      <c r="G215" s="222"/>
      <c r="H215" s="223"/>
      <c r="I215" s="72"/>
      <c r="J215" s="2"/>
    </row>
    <row r="216" spans="1:10" x14ac:dyDescent="0.2">
      <c r="A216" s="2"/>
      <c r="B216" s="2"/>
      <c r="C216" s="2"/>
      <c r="D216" s="2"/>
      <c r="E216" s="2"/>
      <c r="F216" s="3"/>
      <c r="G216" s="222"/>
      <c r="H216" s="223"/>
      <c r="I216" s="72"/>
      <c r="J216" s="2"/>
    </row>
    <row r="217" spans="1:10" x14ac:dyDescent="0.2">
      <c r="A217" s="2"/>
      <c r="B217" s="2"/>
      <c r="C217" s="2"/>
      <c r="D217" s="2"/>
      <c r="E217" s="2"/>
      <c r="F217" s="3"/>
      <c r="G217" s="222"/>
      <c r="H217" s="223"/>
      <c r="I217" s="72"/>
      <c r="J217" s="2"/>
    </row>
    <row r="218" spans="1:10" x14ac:dyDescent="0.2">
      <c r="A218" s="2"/>
      <c r="B218" s="2"/>
      <c r="C218" s="2"/>
      <c r="D218" s="2"/>
      <c r="E218" s="2"/>
      <c r="F218" s="3"/>
      <c r="G218" s="222"/>
      <c r="H218" s="223"/>
      <c r="I218" s="72"/>
      <c r="J218" s="2"/>
    </row>
    <row r="219" spans="1:10" x14ac:dyDescent="0.2">
      <c r="A219" s="2"/>
      <c r="B219" s="2"/>
      <c r="C219" s="2"/>
      <c r="D219" s="2"/>
      <c r="E219" s="2"/>
      <c r="F219" s="3"/>
      <c r="G219" s="222"/>
      <c r="H219" s="223"/>
      <c r="I219" s="72"/>
      <c r="J219" s="2"/>
    </row>
    <row r="220" spans="1:10" x14ac:dyDescent="0.2">
      <c r="A220" s="2"/>
      <c r="B220" s="2"/>
      <c r="C220" s="2"/>
      <c r="D220" s="2"/>
      <c r="E220" s="2"/>
      <c r="F220" s="3"/>
      <c r="G220" s="222"/>
      <c r="H220" s="223"/>
      <c r="I220" s="72"/>
      <c r="J220" s="2"/>
    </row>
    <row r="221" spans="1:10" x14ac:dyDescent="0.2">
      <c r="A221" s="2"/>
      <c r="B221" s="2"/>
      <c r="C221" s="2"/>
      <c r="D221" s="2"/>
      <c r="E221" s="2"/>
      <c r="F221" s="3"/>
      <c r="G221" s="222"/>
      <c r="H221" s="223"/>
      <c r="I221" s="72"/>
      <c r="J221" s="2"/>
    </row>
    <row r="222" spans="1:10" x14ac:dyDescent="0.2">
      <c r="A222" s="2"/>
      <c r="B222" s="2"/>
      <c r="C222" s="2"/>
      <c r="D222" s="2"/>
      <c r="E222" s="2"/>
      <c r="F222" s="3"/>
      <c r="G222" s="222"/>
      <c r="H222" s="223"/>
      <c r="I222" s="72"/>
      <c r="J222" s="2"/>
    </row>
    <row r="223" spans="1:10" x14ac:dyDescent="0.2">
      <c r="A223" s="2"/>
      <c r="B223" s="2"/>
      <c r="C223" s="2"/>
      <c r="D223" s="2"/>
      <c r="E223" s="2"/>
      <c r="F223" s="3"/>
      <c r="G223" s="222"/>
      <c r="H223" s="223"/>
      <c r="I223" s="72"/>
      <c r="J223" s="2"/>
    </row>
    <row r="224" spans="1:10" x14ac:dyDescent="0.2">
      <c r="A224" s="2"/>
      <c r="B224" s="2"/>
      <c r="C224" s="2"/>
      <c r="D224" s="2"/>
      <c r="E224" s="2"/>
      <c r="F224" s="3"/>
      <c r="G224" s="222"/>
      <c r="H224" s="223"/>
      <c r="I224" s="72"/>
      <c r="J224" s="2"/>
    </row>
    <row r="225" spans="1:10" x14ac:dyDescent="0.2">
      <c r="A225" s="2"/>
      <c r="B225" s="2"/>
      <c r="C225" s="2"/>
      <c r="D225" s="2"/>
      <c r="E225" s="2"/>
      <c r="F225" s="3"/>
      <c r="G225" s="222"/>
      <c r="H225" s="223"/>
      <c r="I225" s="72"/>
      <c r="J225" s="2"/>
    </row>
    <row r="226" spans="1:10" x14ac:dyDescent="0.2">
      <c r="A226" s="2"/>
      <c r="B226" s="2"/>
      <c r="C226" s="2"/>
      <c r="D226" s="2"/>
      <c r="E226" s="2"/>
      <c r="F226" s="3"/>
      <c r="G226" s="222"/>
      <c r="H226" s="223"/>
      <c r="I226" s="72"/>
      <c r="J226" s="2"/>
    </row>
    <row r="227" spans="1:10" x14ac:dyDescent="0.2">
      <c r="A227" s="2"/>
      <c r="B227" s="2"/>
      <c r="C227" s="2"/>
      <c r="D227" s="2"/>
      <c r="E227" s="2"/>
      <c r="F227" s="3"/>
      <c r="G227" s="222"/>
      <c r="H227" s="223"/>
      <c r="I227" s="72"/>
      <c r="J227" s="2"/>
    </row>
    <row r="228" spans="1:10" x14ac:dyDescent="0.2">
      <c r="A228" s="2"/>
      <c r="B228" s="2"/>
      <c r="C228" s="2"/>
      <c r="D228" s="2"/>
      <c r="E228" s="2"/>
      <c r="F228" s="3"/>
      <c r="G228" s="222"/>
      <c r="H228" s="223"/>
      <c r="I228" s="72"/>
      <c r="J228" s="2"/>
    </row>
    <row r="229" spans="1:10" x14ac:dyDescent="0.2">
      <c r="A229" s="2"/>
      <c r="B229" s="2"/>
      <c r="C229" s="2"/>
      <c r="D229" s="2"/>
      <c r="E229" s="2"/>
      <c r="F229" s="3"/>
      <c r="G229" s="222"/>
      <c r="H229" s="223"/>
      <c r="I229" s="72"/>
      <c r="J229" s="2"/>
    </row>
    <row r="230" spans="1:10" x14ac:dyDescent="0.2">
      <c r="A230" s="2"/>
      <c r="B230" s="2"/>
      <c r="C230" s="2"/>
      <c r="D230" s="2"/>
      <c r="E230" s="2"/>
      <c r="F230" s="3"/>
      <c r="G230" s="222"/>
      <c r="H230" s="223"/>
      <c r="I230" s="72"/>
      <c r="J230" s="2"/>
    </row>
    <row r="231" spans="1:10" x14ac:dyDescent="0.2">
      <c r="A231" s="2"/>
      <c r="B231" s="2"/>
      <c r="C231" s="2"/>
      <c r="D231" s="2"/>
      <c r="E231" s="2"/>
      <c r="F231" s="3"/>
      <c r="G231" s="222"/>
      <c r="H231" s="223"/>
      <c r="I231" s="72"/>
      <c r="J231" s="2"/>
    </row>
    <row r="232" spans="1:10" x14ac:dyDescent="0.2">
      <c r="A232" s="2"/>
      <c r="B232" s="2"/>
      <c r="C232" s="2"/>
      <c r="D232" s="2"/>
      <c r="E232" s="2"/>
      <c r="F232" s="3"/>
      <c r="G232" s="222"/>
      <c r="H232" s="223"/>
      <c r="I232" s="72"/>
      <c r="J232" s="2"/>
    </row>
    <row r="233" spans="1:10" x14ac:dyDescent="0.2">
      <c r="A233" s="2"/>
      <c r="B233" s="2"/>
      <c r="C233" s="2"/>
      <c r="D233" s="2"/>
      <c r="E233" s="2"/>
      <c r="F233" s="3"/>
      <c r="G233" s="222"/>
      <c r="H233" s="223"/>
      <c r="I233" s="72"/>
      <c r="J233" s="2"/>
    </row>
    <row r="234" spans="1:10" x14ac:dyDescent="0.2">
      <c r="A234" s="2"/>
      <c r="B234" s="2"/>
      <c r="C234" s="2"/>
      <c r="D234" s="2"/>
      <c r="E234" s="2"/>
      <c r="F234" s="3"/>
      <c r="G234" s="222"/>
      <c r="H234" s="223"/>
      <c r="I234" s="72"/>
      <c r="J234" s="2"/>
    </row>
    <row r="235" spans="1:10" x14ac:dyDescent="0.2">
      <c r="A235" s="2"/>
      <c r="B235" s="2"/>
      <c r="C235" s="2"/>
      <c r="D235" s="2"/>
      <c r="E235" s="2"/>
      <c r="F235" s="3"/>
      <c r="G235" s="222"/>
      <c r="H235" s="223"/>
      <c r="I235" s="72"/>
      <c r="J235" s="2"/>
    </row>
    <row r="236" spans="1:10" x14ac:dyDescent="0.2">
      <c r="A236" s="2"/>
      <c r="B236" s="2"/>
      <c r="C236" s="2"/>
      <c r="D236" s="2"/>
      <c r="E236" s="2"/>
      <c r="F236" s="3"/>
      <c r="G236" s="222"/>
      <c r="H236" s="223"/>
      <c r="I236" s="72"/>
      <c r="J236" s="2"/>
    </row>
    <row r="237" spans="1:10" x14ac:dyDescent="0.2">
      <c r="A237" s="2"/>
      <c r="B237" s="2"/>
      <c r="C237" s="2"/>
      <c r="D237" s="2"/>
      <c r="E237" s="2"/>
      <c r="F237" s="3"/>
      <c r="G237" s="222"/>
      <c r="H237" s="223"/>
      <c r="I237" s="72"/>
      <c r="J237" s="2"/>
    </row>
    <row r="238" spans="1:10" x14ac:dyDescent="0.2">
      <c r="A238" s="2"/>
      <c r="B238" s="2"/>
      <c r="C238" s="2"/>
      <c r="D238" s="2"/>
      <c r="E238" s="2"/>
      <c r="F238" s="3"/>
      <c r="G238" s="222"/>
      <c r="H238" s="223"/>
      <c r="I238" s="72"/>
      <c r="J238" s="2"/>
    </row>
    <row r="239" spans="1:10" x14ac:dyDescent="0.2">
      <c r="A239" s="2"/>
      <c r="B239" s="2"/>
      <c r="C239" s="2"/>
      <c r="D239" s="2"/>
      <c r="E239" s="2"/>
      <c r="F239" s="3"/>
      <c r="G239" s="222"/>
      <c r="H239" s="223"/>
      <c r="I239" s="72"/>
      <c r="J239" s="2"/>
    </row>
    <row r="240" spans="1:10" x14ac:dyDescent="0.2">
      <c r="A240" s="2"/>
      <c r="B240" s="2"/>
      <c r="C240" s="2"/>
      <c r="D240" s="2"/>
      <c r="E240" s="2"/>
      <c r="F240" s="3"/>
      <c r="G240" s="222"/>
      <c r="H240" s="223"/>
      <c r="I240" s="72"/>
      <c r="J240" s="2"/>
    </row>
    <row r="241" spans="1:10" x14ac:dyDescent="0.2">
      <c r="A241" s="2"/>
      <c r="B241" s="2"/>
      <c r="C241" s="2"/>
      <c r="D241" s="2"/>
      <c r="E241" s="2"/>
      <c r="F241" s="3"/>
      <c r="G241" s="222"/>
      <c r="H241" s="223"/>
      <c r="I241" s="72"/>
      <c r="J241" s="2"/>
    </row>
    <row r="242" spans="1:10" x14ac:dyDescent="0.2">
      <c r="A242" s="2"/>
      <c r="B242" s="2"/>
      <c r="C242" s="2"/>
      <c r="D242" s="2"/>
      <c r="E242" s="2"/>
      <c r="F242" s="3"/>
      <c r="G242" s="222"/>
      <c r="H242" s="223"/>
      <c r="I242" s="72"/>
      <c r="J242" s="2"/>
    </row>
    <row r="243" spans="1:10" x14ac:dyDescent="0.2">
      <c r="A243" s="2"/>
      <c r="B243" s="2"/>
      <c r="C243" s="2"/>
      <c r="D243" s="2"/>
      <c r="E243" s="2"/>
      <c r="F243" s="3"/>
      <c r="G243" s="222"/>
      <c r="H243" s="223"/>
      <c r="I243" s="72"/>
      <c r="J243" s="2"/>
    </row>
    <row r="244" spans="1:10" x14ac:dyDescent="0.2">
      <c r="A244" s="2"/>
      <c r="B244" s="2"/>
      <c r="C244" s="2"/>
      <c r="D244" s="2"/>
      <c r="E244" s="2"/>
      <c r="F244" s="3"/>
      <c r="G244" s="222"/>
      <c r="H244" s="223"/>
      <c r="I244" s="72"/>
      <c r="J244" s="2"/>
    </row>
    <row r="245" spans="1:10" x14ac:dyDescent="0.2">
      <c r="A245" s="2"/>
      <c r="B245" s="2"/>
      <c r="C245" s="2"/>
      <c r="D245" s="2"/>
      <c r="E245" s="2"/>
      <c r="F245" s="3"/>
      <c r="G245" s="222"/>
      <c r="H245" s="223"/>
      <c r="I245" s="72"/>
      <c r="J245" s="2"/>
    </row>
    <row r="246" spans="1:10" x14ac:dyDescent="0.2">
      <c r="A246" s="2"/>
      <c r="B246" s="2"/>
      <c r="C246" s="2"/>
      <c r="D246" s="2"/>
      <c r="E246" s="2"/>
      <c r="F246" s="3"/>
      <c r="G246" s="222"/>
      <c r="H246" s="223"/>
      <c r="I246" s="72"/>
      <c r="J246" s="2"/>
    </row>
    <row r="247" spans="1:10" x14ac:dyDescent="0.2">
      <c r="A247" s="2"/>
      <c r="B247" s="2"/>
      <c r="C247" s="2"/>
      <c r="D247" s="2"/>
      <c r="E247" s="2"/>
      <c r="F247" s="3"/>
      <c r="G247" s="222"/>
      <c r="H247" s="223"/>
      <c r="I247" s="72"/>
      <c r="J247" s="2"/>
    </row>
    <row r="248" spans="1:10" x14ac:dyDescent="0.2">
      <c r="A248" s="2"/>
      <c r="B248" s="2"/>
      <c r="C248" s="2"/>
      <c r="D248" s="2"/>
      <c r="E248" s="2"/>
      <c r="F248" s="3"/>
      <c r="G248" s="222"/>
      <c r="H248" s="223"/>
      <c r="I248" s="72"/>
      <c r="J248" s="2"/>
    </row>
    <row r="249" spans="1:10" x14ac:dyDescent="0.2">
      <c r="A249" s="2"/>
      <c r="B249" s="2"/>
      <c r="C249" s="2"/>
      <c r="D249" s="2"/>
      <c r="E249" s="2"/>
      <c r="F249" s="3"/>
      <c r="G249" s="222"/>
      <c r="H249" s="223"/>
      <c r="I249" s="72"/>
      <c r="J249" s="2"/>
    </row>
    <row r="250" spans="1:10" x14ac:dyDescent="0.2">
      <c r="A250" s="2"/>
      <c r="B250" s="2"/>
      <c r="C250" s="2"/>
      <c r="D250" s="2"/>
      <c r="E250" s="2"/>
      <c r="F250" s="3"/>
      <c r="G250" s="222"/>
      <c r="H250" s="223"/>
      <c r="I250" s="72"/>
      <c r="J250" s="2"/>
    </row>
    <row r="251" spans="1:10" x14ac:dyDescent="0.2">
      <c r="A251" s="2"/>
      <c r="B251" s="2"/>
      <c r="C251" s="2"/>
      <c r="D251" s="2"/>
      <c r="E251" s="2"/>
      <c r="F251" s="3"/>
      <c r="G251" s="222"/>
      <c r="H251" s="223"/>
      <c r="I251" s="72"/>
      <c r="J251" s="2"/>
    </row>
    <row r="252" spans="1:10" x14ac:dyDescent="0.2">
      <c r="A252" s="2"/>
      <c r="B252" s="2"/>
      <c r="C252" s="2"/>
      <c r="D252" s="2"/>
      <c r="E252" s="2"/>
      <c r="F252" s="3"/>
      <c r="G252" s="222"/>
      <c r="H252" s="223"/>
      <c r="I252" s="72"/>
      <c r="J252" s="2"/>
    </row>
    <row r="253" spans="1:10" x14ac:dyDescent="0.2">
      <c r="A253" s="2"/>
      <c r="B253" s="2"/>
      <c r="C253" s="2"/>
      <c r="D253" s="2"/>
      <c r="E253" s="2"/>
      <c r="F253" s="3"/>
      <c r="G253" s="222"/>
      <c r="H253" s="223"/>
      <c r="I253" s="72"/>
      <c r="J253" s="2"/>
    </row>
    <row r="254" spans="1:10" x14ac:dyDescent="0.2">
      <c r="A254" s="2"/>
      <c r="B254" s="2"/>
      <c r="C254" s="2"/>
      <c r="D254" s="2"/>
      <c r="E254" s="2"/>
      <c r="F254" s="3"/>
      <c r="G254" s="222"/>
      <c r="H254" s="223"/>
      <c r="I254" s="72"/>
      <c r="J254" s="2"/>
    </row>
    <row r="255" spans="1:10" x14ac:dyDescent="0.2">
      <c r="A255" s="2"/>
      <c r="B255" s="2"/>
      <c r="C255" s="2"/>
      <c r="D255" s="2"/>
      <c r="E255" s="2"/>
      <c r="F255" s="3"/>
      <c r="G255" s="222"/>
      <c r="H255" s="223"/>
      <c r="I255" s="72"/>
      <c r="J255" s="2"/>
    </row>
    <row r="256" spans="1:10" x14ac:dyDescent="0.2">
      <c r="A256" s="2"/>
      <c r="B256" s="2"/>
      <c r="C256" s="2"/>
      <c r="D256" s="2"/>
      <c r="E256" s="2"/>
      <c r="F256" s="3"/>
      <c r="G256" s="222"/>
      <c r="H256" s="223"/>
      <c r="I256" s="72"/>
      <c r="J256" s="2"/>
    </row>
    <row r="257" spans="1:10" x14ac:dyDescent="0.2">
      <c r="A257" s="2"/>
      <c r="B257" s="2"/>
      <c r="C257" s="2"/>
      <c r="D257" s="2"/>
      <c r="E257" s="2"/>
      <c r="F257" s="3"/>
      <c r="G257" s="222"/>
      <c r="H257" s="223"/>
      <c r="I257" s="72"/>
      <c r="J257" s="2"/>
    </row>
    <row r="258" spans="1:10" x14ac:dyDescent="0.2">
      <c r="A258" s="2"/>
      <c r="B258" s="2"/>
      <c r="C258" s="2"/>
      <c r="D258" s="2"/>
      <c r="E258" s="2"/>
      <c r="F258" s="3"/>
      <c r="G258" s="222"/>
      <c r="H258" s="223"/>
      <c r="I258" s="72"/>
      <c r="J258" s="2"/>
    </row>
    <row r="259" spans="1:10" x14ac:dyDescent="0.2">
      <c r="A259" s="2"/>
      <c r="B259" s="2"/>
      <c r="C259" s="2"/>
      <c r="D259" s="2"/>
      <c r="E259" s="2"/>
      <c r="F259" s="3"/>
      <c r="G259" s="222"/>
      <c r="H259" s="223"/>
      <c r="I259" s="72"/>
      <c r="J259" s="2"/>
    </row>
    <row r="260" spans="1:10" x14ac:dyDescent="0.2">
      <c r="A260" s="2"/>
      <c r="B260" s="2"/>
      <c r="C260" s="2"/>
      <c r="D260" s="2"/>
      <c r="E260" s="2"/>
      <c r="F260" s="3"/>
      <c r="G260" s="222"/>
      <c r="H260" s="223"/>
      <c r="I260" s="72"/>
      <c r="J260" s="2"/>
    </row>
    <row r="261" spans="1:10" x14ac:dyDescent="0.2">
      <c r="A261" s="2"/>
      <c r="B261" s="2"/>
      <c r="C261" s="2"/>
      <c r="D261" s="2"/>
      <c r="E261" s="2"/>
      <c r="F261" s="3"/>
      <c r="G261" s="222"/>
      <c r="H261" s="223"/>
      <c r="I261" s="72"/>
      <c r="J261" s="2"/>
    </row>
    <row r="262" spans="1:10" x14ac:dyDescent="0.2">
      <c r="A262" s="2"/>
      <c r="B262" s="2"/>
      <c r="C262" s="2"/>
      <c r="D262" s="2"/>
      <c r="E262" s="2"/>
      <c r="F262" s="3"/>
      <c r="G262" s="222"/>
      <c r="H262" s="223"/>
      <c r="I262" s="72"/>
      <c r="J262" s="2"/>
    </row>
    <row r="263" spans="1:10" x14ac:dyDescent="0.2">
      <c r="A263" s="2"/>
      <c r="B263" s="2"/>
      <c r="C263" s="2"/>
      <c r="D263" s="2"/>
      <c r="E263" s="2"/>
      <c r="F263" s="3"/>
      <c r="G263" s="222"/>
      <c r="H263" s="223"/>
      <c r="I263" s="72"/>
      <c r="J263" s="2"/>
    </row>
    <row r="264" spans="1:10" x14ac:dyDescent="0.2">
      <c r="A264" s="2"/>
      <c r="B264" s="2"/>
      <c r="C264" s="2"/>
      <c r="D264" s="2"/>
      <c r="E264" s="2"/>
      <c r="F264" s="3"/>
      <c r="G264" s="222"/>
      <c r="H264" s="223"/>
      <c r="I264" s="72"/>
      <c r="J264" s="2"/>
    </row>
    <row r="265" spans="1:10" x14ac:dyDescent="0.2">
      <c r="A265" s="2"/>
      <c r="B265" s="2"/>
      <c r="C265" s="2"/>
      <c r="D265" s="2"/>
      <c r="E265" s="2"/>
      <c r="F265" s="3"/>
      <c r="G265" s="222"/>
      <c r="H265" s="223"/>
      <c r="I265" s="72"/>
      <c r="J265" s="2"/>
    </row>
    <row r="266" spans="1:10" x14ac:dyDescent="0.2">
      <c r="A266" s="2"/>
      <c r="B266" s="2"/>
      <c r="C266" s="2"/>
      <c r="D266" s="2"/>
      <c r="E266" s="2"/>
      <c r="F266" s="3"/>
      <c r="G266" s="222"/>
      <c r="H266" s="223"/>
      <c r="I266" s="72"/>
      <c r="J266" s="2"/>
    </row>
    <row r="267" spans="1:10" x14ac:dyDescent="0.2">
      <c r="A267" s="2"/>
      <c r="B267" s="2"/>
      <c r="C267" s="2"/>
      <c r="D267" s="2"/>
      <c r="E267" s="2"/>
      <c r="F267" s="3"/>
      <c r="G267" s="222"/>
      <c r="H267" s="223"/>
      <c r="I267" s="72"/>
      <c r="J267" s="2"/>
    </row>
    <row r="268" spans="1:10" x14ac:dyDescent="0.2">
      <c r="A268" s="2"/>
      <c r="B268" s="2"/>
      <c r="C268" s="2"/>
      <c r="D268" s="2"/>
      <c r="E268" s="2"/>
      <c r="F268" s="3"/>
      <c r="G268" s="222"/>
      <c r="H268" s="223"/>
      <c r="I268" s="72"/>
      <c r="J268" s="2"/>
    </row>
    <row r="269" spans="1:10" x14ac:dyDescent="0.2">
      <c r="A269" s="2"/>
      <c r="B269" s="2"/>
      <c r="C269" s="2"/>
      <c r="D269" s="2"/>
      <c r="E269" s="2"/>
      <c r="F269" s="3"/>
      <c r="G269" s="222"/>
      <c r="H269" s="223"/>
      <c r="I269" s="72"/>
      <c r="J269" s="2"/>
    </row>
    <row r="270" spans="1:10" x14ac:dyDescent="0.2">
      <c r="A270" s="2"/>
      <c r="B270" s="2"/>
      <c r="C270" s="2"/>
      <c r="D270" s="2"/>
      <c r="E270" s="2"/>
      <c r="F270" s="3"/>
      <c r="G270" s="222"/>
      <c r="H270" s="223"/>
      <c r="I270" s="72"/>
      <c r="J270" s="2"/>
    </row>
    <row r="271" spans="1:10" x14ac:dyDescent="0.2">
      <c r="A271" s="2"/>
      <c r="B271" s="2"/>
      <c r="C271" s="2"/>
      <c r="D271" s="2"/>
      <c r="E271" s="2"/>
      <c r="F271" s="3"/>
      <c r="G271" s="222"/>
      <c r="H271" s="223"/>
      <c r="I271" s="72"/>
      <c r="J271" s="2"/>
    </row>
    <row r="272" spans="1:10" x14ac:dyDescent="0.2">
      <c r="A272" s="2"/>
      <c r="B272" s="2"/>
      <c r="C272" s="2"/>
      <c r="D272" s="2"/>
      <c r="E272" s="2"/>
      <c r="F272" s="3"/>
      <c r="G272" s="222"/>
      <c r="H272" s="223"/>
      <c r="I272" s="72"/>
      <c r="J272" s="2"/>
    </row>
    <row r="273" spans="1:10" x14ac:dyDescent="0.2">
      <c r="A273" s="2"/>
      <c r="B273" s="2"/>
      <c r="C273" s="2"/>
      <c r="D273" s="2"/>
      <c r="E273" s="2"/>
      <c r="F273" s="3"/>
      <c r="G273" s="222"/>
      <c r="H273" s="223"/>
      <c r="I273" s="72"/>
      <c r="J273" s="2"/>
    </row>
    <row r="274" spans="1:10" x14ac:dyDescent="0.2">
      <c r="A274" s="2"/>
      <c r="B274" s="2"/>
      <c r="C274" s="2"/>
      <c r="D274" s="2"/>
      <c r="E274" s="2"/>
      <c r="F274" s="3"/>
      <c r="G274" s="222"/>
      <c r="H274" s="223"/>
      <c r="I274" s="72"/>
      <c r="J274" s="2"/>
    </row>
    <row r="275" spans="1:10" x14ac:dyDescent="0.2">
      <c r="A275" s="2"/>
      <c r="B275" s="2"/>
      <c r="C275" s="2"/>
      <c r="D275" s="2"/>
      <c r="E275" s="2"/>
      <c r="F275" s="3"/>
      <c r="G275" s="222"/>
      <c r="H275" s="223"/>
      <c r="I275" s="72"/>
      <c r="J275" s="2"/>
    </row>
    <row r="276" spans="1:10" x14ac:dyDescent="0.2">
      <c r="A276" s="2"/>
      <c r="B276" s="2"/>
      <c r="C276" s="2"/>
      <c r="D276" s="2"/>
      <c r="E276" s="2"/>
      <c r="F276" s="3"/>
      <c r="G276" s="222"/>
      <c r="H276" s="223"/>
      <c r="I276" s="72"/>
      <c r="J276" s="2"/>
    </row>
    <row r="277" spans="1:10" x14ac:dyDescent="0.2">
      <c r="A277" s="2"/>
      <c r="B277" s="2"/>
      <c r="C277" s="2"/>
      <c r="D277" s="2"/>
      <c r="E277" s="2"/>
      <c r="F277" s="3"/>
      <c r="G277" s="222"/>
      <c r="H277" s="223"/>
      <c r="I277" s="72"/>
      <c r="J277" s="2"/>
    </row>
    <row r="278" spans="1:10" x14ac:dyDescent="0.2">
      <c r="A278" s="2"/>
      <c r="B278" s="2"/>
      <c r="C278" s="2"/>
      <c r="D278" s="2"/>
      <c r="E278" s="2"/>
      <c r="F278" s="3"/>
      <c r="G278" s="222"/>
      <c r="H278" s="223"/>
      <c r="I278" s="72"/>
      <c r="J278" s="2"/>
    </row>
    <row r="279" spans="1:10" x14ac:dyDescent="0.2">
      <c r="A279" s="2"/>
      <c r="B279" s="2"/>
      <c r="C279" s="2"/>
      <c r="D279" s="2"/>
      <c r="E279" s="2"/>
      <c r="F279" s="3"/>
      <c r="G279" s="222"/>
      <c r="H279" s="223"/>
      <c r="I279" s="72"/>
      <c r="J279" s="2"/>
    </row>
    <row r="280" spans="1:10" x14ac:dyDescent="0.2">
      <c r="A280" s="2"/>
      <c r="B280" s="2"/>
      <c r="C280" s="2"/>
      <c r="D280" s="2"/>
      <c r="E280" s="2"/>
      <c r="F280" s="3"/>
      <c r="G280" s="222"/>
      <c r="H280" s="223"/>
      <c r="I280" s="72"/>
      <c r="J280" s="2"/>
    </row>
    <row r="281" spans="1:10" x14ac:dyDescent="0.2">
      <c r="A281" s="2"/>
      <c r="B281" s="2"/>
      <c r="C281" s="2"/>
      <c r="D281" s="2"/>
      <c r="E281" s="2"/>
      <c r="F281" s="3"/>
      <c r="G281" s="222"/>
      <c r="H281" s="223"/>
      <c r="I281" s="72"/>
      <c r="J281" s="2"/>
    </row>
    <row r="282" spans="1:10" x14ac:dyDescent="0.2">
      <c r="A282" s="2"/>
      <c r="B282" s="2"/>
      <c r="C282" s="2"/>
      <c r="D282" s="2"/>
      <c r="E282" s="2"/>
      <c r="F282" s="3"/>
      <c r="G282" s="222"/>
      <c r="H282" s="223"/>
      <c r="I282" s="72"/>
      <c r="J282" s="2"/>
    </row>
    <row r="283" spans="1:10" x14ac:dyDescent="0.2">
      <c r="A283" s="2"/>
      <c r="B283" s="2"/>
      <c r="C283" s="2"/>
      <c r="D283" s="2"/>
      <c r="E283" s="2"/>
      <c r="F283" s="3"/>
      <c r="G283" s="222"/>
      <c r="H283" s="223"/>
      <c r="I283" s="72"/>
      <c r="J283" s="2"/>
    </row>
    <row r="284" spans="1:10" x14ac:dyDescent="0.2">
      <c r="A284" s="2"/>
      <c r="B284" s="2"/>
      <c r="C284" s="2"/>
      <c r="D284" s="2"/>
      <c r="E284" s="2"/>
      <c r="F284" s="3"/>
      <c r="G284" s="222"/>
      <c r="H284" s="223"/>
      <c r="I284" s="72"/>
      <c r="J284" s="2"/>
    </row>
    <row r="285" spans="1:10" x14ac:dyDescent="0.2">
      <c r="A285" s="2"/>
      <c r="B285" s="2"/>
      <c r="C285" s="2"/>
      <c r="D285" s="2"/>
      <c r="E285" s="2"/>
      <c r="F285" s="3"/>
      <c r="G285" s="222"/>
      <c r="H285" s="223"/>
      <c r="I285" s="72"/>
      <c r="J285" s="2"/>
    </row>
    <row r="286" spans="1:10" x14ac:dyDescent="0.2">
      <c r="A286" s="2"/>
      <c r="B286" s="2"/>
      <c r="C286" s="2"/>
      <c r="D286" s="2"/>
      <c r="E286" s="2"/>
      <c r="F286" s="3"/>
      <c r="G286" s="222"/>
      <c r="H286" s="223"/>
      <c r="I286" s="72"/>
      <c r="J286" s="2"/>
    </row>
    <row r="287" spans="1:10" x14ac:dyDescent="0.2">
      <c r="A287" s="2"/>
      <c r="B287" s="2"/>
      <c r="C287" s="2"/>
      <c r="D287" s="2"/>
      <c r="E287" s="2"/>
      <c r="F287" s="3"/>
      <c r="G287" s="222"/>
      <c r="H287" s="223"/>
      <c r="I287" s="72"/>
      <c r="J287" s="2"/>
    </row>
    <row r="288" spans="1:10" x14ac:dyDescent="0.2">
      <c r="A288" s="2"/>
      <c r="B288" s="2"/>
      <c r="C288" s="2"/>
      <c r="D288" s="2"/>
      <c r="E288" s="2"/>
      <c r="F288" s="3"/>
      <c r="G288" s="222"/>
      <c r="H288" s="223"/>
      <c r="I288" s="72"/>
      <c r="J288" s="2"/>
    </row>
    <row r="289" spans="1:10" x14ac:dyDescent="0.2">
      <c r="A289" s="2"/>
      <c r="B289" s="2"/>
      <c r="C289" s="2"/>
      <c r="D289" s="2"/>
      <c r="E289" s="2"/>
      <c r="F289" s="3"/>
      <c r="G289" s="222"/>
      <c r="H289" s="223"/>
      <c r="I289" s="72"/>
      <c r="J289" s="2"/>
    </row>
    <row r="290" spans="1:10" x14ac:dyDescent="0.2">
      <c r="A290" s="2"/>
      <c r="B290" s="2"/>
      <c r="C290" s="2"/>
      <c r="D290" s="2"/>
      <c r="E290" s="2"/>
      <c r="F290" s="3"/>
      <c r="G290" s="222"/>
      <c r="H290" s="223"/>
      <c r="I290" s="72"/>
      <c r="J290" s="2"/>
    </row>
    <row r="291" spans="1:10" x14ac:dyDescent="0.2">
      <c r="A291" s="2"/>
      <c r="B291" s="2"/>
      <c r="C291" s="2"/>
      <c r="D291" s="2"/>
      <c r="E291" s="2"/>
      <c r="F291" s="3"/>
      <c r="G291" s="222"/>
      <c r="H291" s="223"/>
      <c r="I291" s="72"/>
      <c r="J291" s="2"/>
    </row>
    <row r="292" spans="1:10" x14ac:dyDescent="0.2">
      <c r="A292" s="2"/>
      <c r="B292" s="2"/>
      <c r="C292" s="2"/>
      <c r="D292" s="2"/>
      <c r="E292" s="2"/>
      <c r="F292" s="3"/>
      <c r="G292" s="222"/>
      <c r="H292" s="223"/>
      <c r="I292" s="72"/>
      <c r="J292" s="2"/>
    </row>
    <row r="293" spans="1:10" x14ac:dyDescent="0.2">
      <c r="A293" s="2"/>
      <c r="B293" s="2"/>
      <c r="C293" s="2"/>
      <c r="D293" s="2"/>
      <c r="E293" s="2"/>
      <c r="F293" s="3"/>
      <c r="G293" s="222"/>
      <c r="H293" s="223"/>
      <c r="I293" s="72"/>
      <c r="J293" s="2"/>
    </row>
    <row r="294" spans="1:10" x14ac:dyDescent="0.2">
      <c r="A294" s="2"/>
      <c r="B294" s="2"/>
      <c r="C294" s="2"/>
      <c r="D294" s="2"/>
      <c r="E294" s="2"/>
      <c r="F294" s="3"/>
      <c r="G294" s="222"/>
      <c r="H294" s="223"/>
      <c r="I294" s="72"/>
      <c r="J294" s="2"/>
    </row>
    <row r="295" spans="1:10" x14ac:dyDescent="0.2">
      <c r="A295" s="2"/>
      <c r="B295" s="2"/>
      <c r="C295" s="2"/>
      <c r="D295" s="2"/>
      <c r="E295" s="2"/>
      <c r="F295" s="3"/>
      <c r="G295" s="222"/>
      <c r="H295" s="223"/>
      <c r="I295" s="72"/>
      <c r="J295" s="2"/>
    </row>
    <row r="296" spans="1:10" x14ac:dyDescent="0.2">
      <c r="A296" s="2"/>
      <c r="B296" s="2"/>
      <c r="C296" s="2"/>
      <c r="D296" s="2"/>
      <c r="E296" s="2"/>
      <c r="F296" s="3"/>
      <c r="G296" s="222"/>
      <c r="H296" s="223"/>
      <c r="I296" s="72"/>
      <c r="J296" s="2"/>
    </row>
    <row r="297" spans="1:10" x14ac:dyDescent="0.2">
      <c r="A297" s="2"/>
      <c r="B297" s="2"/>
      <c r="C297" s="2"/>
      <c r="D297" s="2"/>
      <c r="E297" s="2"/>
      <c r="F297" s="3"/>
      <c r="G297" s="222"/>
      <c r="H297" s="223"/>
      <c r="I297" s="72"/>
      <c r="J297" s="2"/>
    </row>
    <row r="298" spans="1:10" x14ac:dyDescent="0.2">
      <c r="A298" s="2"/>
      <c r="B298" s="2"/>
      <c r="C298" s="2"/>
      <c r="D298" s="2"/>
      <c r="E298" s="2"/>
      <c r="F298" s="3"/>
      <c r="G298" s="222"/>
      <c r="H298" s="223"/>
      <c r="I298" s="72"/>
      <c r="J298" s="2"/>
    </row>
    <row r="299" spans="1:10" x14ac:dyDescent="0.2">
      <c r="A299" s="2"/>
      <c r="B299" s="2"/>
      <c r="C299" s="2"/>
      <c r="D299" s="2"/>
      <c r="E299" s="2"/>
      <c r="F299" s="3"/>
      <c r="G299" s="222"/>
      <c r="H299" s="223"/>
      <c r="I299" s="72"/>
      <c r="J299" s="2"/>
    </row>
    <row r="300" spans="1:10" x14ac:dyDescent="0.2">
      <c r="A300" s="2"/>
      <c r="B300" s="2"/>
      <c r="C300" s="2"/>
      <c r="D300" s="2"/>
      <c r="E300" s="2"/>
      <c r="F300" s="3"/>
      <c r="G300" s="222"/>
      <c r="H300" s="223"/>
      <c r="I300" s="72"/>
      <c r="J300" s="2"/>
    </row>
    <row r="301" spans="1:10" x14ac:dyDescent="0.2">
      <c r="A301" s="2"/>
      <c r="B301" s="2"/>
      <c r="C301" s="2"/>
      <c r="D301" s="2"/>
      <c r="E301" s="2"/>
      <c r="F301" s="3"/>
      <c r="G301" s="222"/>
      <c r="H301" s="223"/>
      <c r="I301" s="72"/>
      <c r="J301" s="2"/>
    </row>
    <row r="302" spans="1:10" x14ac:dyDescent="0.2">
      <c r="A302" s="2"/>
      <c r="B302" s="2"/>
      <c r="C302" s="2"/>
      <c r="D302" s="2"/>
      <c r="E302" s="2"/>
      <c r="F302" s="3"/>
      <c r="G302" s="222"/>
      <c r="H302" s="223"/>
      <c r="I302" s="72"/>
      <c r="J302" s="2"/>
    </row>
    <row r="303" spans="1:10" x14ac:dyDescent="0.2">
      <c r="A303" s="2"/>
      <c r="B303" s="2"/>
      <c r="C303" s="2"/>
      <c r="D303" s="2"/>
      <c r="E303" s="2"/>
      <c r="F303" s="3"/>
      <c r="G303" s="222"/>
      <c r="H303" s="223"/>
      <c r="I303" s="72"/>
      <c r="J303" s="2"/>
    </row>
    <row r="304" spans="1:10" x14ac:dyDescent="0.2">
      <c r="A304" s="2"/>
      <c r="B304" s="2"/>
      <c r="C304" s="2"/>
      <c r="D304" s="2"/>
      <c r="E304" s="2"/>
      <c r="F304" s="3"/>
      <c r="G304" s="222"/>
      <c r="H304" s="223"/>
      <c r="I304" s="72"/>
      <c r="J304" s="2"/>
    </row>
    <row r="305" spans="1:10" x14ac:dyDescent="0.2">
      <c r="A305" s="2"/>
      <c r="B305" s="2"/>
      <c r="C305" s="2"/>
      <c r="D305" s="2"/>
      <c r="E305" s="2"/>
      <c r="F305" s="3"/>
      <c r="G305" s="222"/>
      <c r="H305" s="223"/>
      <c r="I305" s="72"/>
      <c r="J305" s="2"/>
    </row>
    <row r="306" spans="1:10" x14ac:dyDescent="0.2">
      <c r="A306" s="2"/>
      <c r="B306" s="2"/>
      <c r="C306" s="2"/>
      <c r="D306" s="2"/>
      <c r="E306" s="2"/>
      <c r="F306" s="3"/>
      <c r="G306" s="222"/>
      <c r="H306" s="223"/>
      <c r="I306" s="72"/>
      <c r="J306" s="2"/>
    </row>
    <row r="307" spans="1:10" x14ac:dyDescent="0.2">
      <c r="A307" s="2"/>
      <c r="B307" s="2"/>
      <c r="C307" s="2"/>
      <c r="D307" s="2"/>
      <c r="E307" s="2"/>
      <c r="F307" s="3"/>
      <c r="G307" s="222"/>
      <c r="H307" s="223"/>
      <c r="I307" s="72"/>
      <c r="J307" s="2"/>
    </row>
    <row r="308" spans="1:10" x14ac:dyDescent="0.2">
      <c r="A308" s="2"/>
      <c r="B308" s="2"/>
      <c r="C308" s="2"/>
      <c r="D308" s="2"/>
      <c r="E308" s="2"/>
      <c r="F308" s="3"/>
      <c r="G308" s="222"/>
      <c r="H308" s="223"/>
      <c r="I308" s="72"/>
      <c r="J308" s="2"/>
    </row>
    <row r="309" spans="1:10" x14ac:dyDescent="0.2">
      <c r="A309" s="2"/>
      <c r="B309" s="2"/>
      <c r="C309" s="2"/>
      <c r="D309" s="2"/>
      <c r="E309" s="2"/>
      <c r="F309" s="3"/>
      <c r="G309" s="222"/>
      <c r="H309" s="223"/>
      <c r="I309" s="72"/>
      <c r="J309" s="2"/>
    </row>
    <row r="310" spans="1:10" x14ac:dyDescent="0.2">
      <c r="A310" s="2"/>
      <c r="B310" s="2"/>
      <c r="C310" s="2"/>
      <c r="D310" s="2"/>
      <c r="E310" s="2"/>
      <c r="F310" s="3"/>
      <c r="G310" s="222"/>
      <c r="H310" s="223"/>
      <c r="I310" s="72"/>
      <c r="J310" s="2"/>
    </row>
    <row r="311" spans="1:10" x14ac:dyDescent="0.2">
      <c r="A311" s="2"/>
      <c r="B311" s="2"/>
      <c r="C311" s="2"/>
      <c r="D311" s="2"/>
      <c r="E311" s="2"/>
      <c r="F311" s="3"/>
      <c r="G311" s="222"/>
      <c r="H311" s="223"/>
      <c r="I311" s="72"/>
      <c r="J311" s="2"/>
    </row>
    <row r="312" spans="1:10" x14ac:dyDescent="0.2">
      <c r="A312" s="2"/>
      <c r="B312" s="2"/>
      <c r="C312" s="2"/>
      <c r="D312" s="2"/>
      <c r="E312" s="2"/>
      <c r="F312" s="3"/>
      <c r="G312" s="222"/>
      <c r="H312" s="223"/>
      <c r="I312" s="72"/>
      <c r="J312" s="2"/>
    </row>
    <row r="313" spans="1:10" x14ac:dyDescent="0.2">
      <c r="A313" s="2"/>
      <c r="B313" s="2"/>
      <c r="C313" s="2"/>
      <c r="D313" s="2"/>
      <c r="E313" s="2"/>
      <c r="F313" s="3"/>
      <c r="G313" s="222"/>
      <c r="H313" s="223"/>
      <c r="I313" s="72"/>
      <c r="J313" s="2"/>
    </row>
    <row r="314" spans="1:10" x14ac:dyDescent="0.2">
      <c r="A314" s="2"/>
      <c r="B314" s="2"/>
      <c r="C314" s="2"/>
      <c r="D314" s="2"/>
      <c r="E314" s="2"/>
      <c r="F314" s="3"/>
      <c r="G314" s="222"/>
      <c r="H314" s="223"/>
      <c r="I314" s="72"/>
      <c r="J314" s="2"/>
    </row>
    <row r="315" spans="1:10" x14ac:dyDescent="0.2">
      <c r="A315" s="2"/>
      <c r="B315" s="2"/>
      <c r="C315" s="2"/>
      <c r="D315" s="2"/>
      <c r="E315" s="2"/>
      <c r="F315" s="3"/>
      <c r="G315" s="222"/>
      <c r="H315" s="223"/>
      <c r="I315" s="72"/>
      <c r="J315" s="2"/>
    </row>
    <row r="316" spans="1:10" x14ac:dyDescent="0.2">
      <c r="A316" s="2"/>
      <c r="B316" s="2"/>
      <c r="C316" s="2"/>
      <c r="D316" s="2"/>
      <c r="E316" s="2"/>
      <c r="F316" s="3"/>
      <c r="G316" s="222"/>
      <c r="H316" s="223"/>
      <c r="I316" s="72"/>
      <c r="J316" s="2"/>
    </row>
    <row r="317" spans="1:10" x14ac:dyDescent="0.2">
      <c r="A317" s="2"/>
      <c r="B317" s="2"/>
      <c r="C317" s="2"/>
      <c r="D317" s="2"/>
      <c r="E317" s="2"/>
      <c r="F317" s="3"/>
      <c r="G317" s="222"/>
      <c r="H317" s="223"/>
      <c r="I317" s="72"/>
      <c r="J317" s="2"/>
    </row>
    <row r="318" spans="1:10" x14ac:dyDescent="0.2">
      <c r="A318" s="2"/>
      <c r="B318" s="2"/>
      <c r="C318" s="2"/>
      <c r="D318" s="2"/>
      <c r="E318" s="2"/>
      <c r="F318" s="3"/>
      <c r="G318" s="222"/>
      <c r="H318" s="223"/>
      <c r="I318" s="72"/>
      <c r="J318" s="2"/>
    </row>
    <row r="319" spans="1:10" x14ac:dyDescent="0.2">
      <c r="A319" s="2"/>
      <c r="B319" s="2"/>
      <c r="C319" s="2"/>
      <c r="D319" s="2"/>
      <c r="E319" s="2"/>
      <c r="F319" s="3"/>
      <c r="G319" s="222"/>
      <c r="H319" s="223"/>
      <c r="I319" s="72"/>
      <c r="J319" s="2"/>
    </row>
    <row r="320" spans="1:10" x14ac:dyDescent="0.2">
      <c r="A320" s="2"/>
      <c r="B320" s="2"/>
      <c r="C320" s="2"/>
      <c r="D320" s="2"/>
      <c r="E320" s="2"/>
      <c r="F320" s="3"/>
      <c r="G320" s="222"/>
      <c r="H320" s="223"/>
      <c r="I320" s="72"/>
      <c r="J320" s="2"/>
    </row>
    <row r="321" spans="1:10" x14ac:dyDescent="0.2">
      <c r="A321" s="2"/>
      <c r="B321" s="2"/>
      <c r="C321" s="2"/>
      <c r="D321" s="2"/>
      <c r="E321" s="2"/>
      <c r="F321" s="3"/>
      <c r="G321" s="222"/>
      <c r="H321" s="223"/>
      <c r="I321" s="72"/>
      <c r="J321" s="2"/>
    </row>
    <row r="322" spans="1:10" x14ac:dyDescent="0.2">
      <c r="A322" s="2"/>
      <c r="B322" s="2"/>
      <c r="C322" s="2"/>
      <c r="D322" s="2"/>
      <c r="E322" s="2"/>
      <c r="F322" s="3"/>
      <c r="G322" s="222"/>
      <c r="H322" s="223"/>
      <c r="I322" s="72"/>
      <c r="J322" s="2"/>
    </row>
    <row r="323" spans="1:10" x14ac:dyDescent="0.2">
      <c r="A323" s="2"/>
      <c r="B323" s="2"/>
      <c r="C323" s="2"/>
      <c r="D323" s="2"/>
      <c r="E323" s="2"/>
      <c r="F323" s="3"/>
      <c r="G323" s="222"/>
      <c r="H323" s="223"/>
      <c r="I323" s="72"/>
      <c r="J323" s="2"/>
    </row>
    <row r="324" spans="1:10" x14ac:dyDescent="0.2">
      <c r="A324" s="2"/>
      <c r="B324" s="2"/>
      <c r="C324" s="2"/>
      <c r="D324" s="2"/>
      <c r="E324" s="2"/>
      <c r="F324" s="3"/>
      <c r="G324" s="222"/>
      <c r="H324" s="223"/>
      <c r="I324" s="72"/>
      <c r="J324" s="2"/>
    </row>
    <row r="325" spans="1:10" x14ac:dyDescent="0.2">
      <c r="A325" s="2"/>
      <c r="B325" s="2"/>
      <c r="C325" s="2"/>
      <c r="D325" s="2"/>
      <c r="E325" s="2"/>
      <c r="F325" s="3"/>
      <c r="G325" s="222"/>
      <c r="H325" s="223"/>
      <c r="I325" s="72"/>
      <c r="J325" s="2"/>
    </row>
    <row r="326" spans="1:10" x14ac:dyDescent="0.2">
      <c r="A326" s="2"/>
      <c r="B326" s="2"/>
      <c r="C326" s="2"/>
      <c r="D326" s="2"/>
      <c r="E326" s="2"/>
      <c r="F326" s="3"/>
      <c r="G326" s="222"/>
      <c r="H326" s="223"/>
      <c r="I326" s="72"/>
      <c r="J326" s="2"/>
    </row>
    <row r="327" spans="1:10" x14ac:dyDescent="0.2">
      <c r="A327" s="2"/>
      <c r="B327" s="2"/>
      <c r="C327" s="2"/>
      <c r="D327" s="2"/>
      <c r="E327" s="2"/>
      <c r="F327" s="3"/>
      <c r="G327" s="222"/>
      <c r="H327" s="223"/>
      <c r="I327" s="72"/>
      <c r="J327" s="2"/>
    </row>
    <row r="328" spans="1:10" x14ac:dyDescent="0.2">
      <c r="A328" s="2"/>
      <c r="B328" s="2"/>
      <c r="C328" s="2"/>
      <c r="D328" s="2"/>
      <c r="E328" s="2"/>
      <c r="F328" s="3"/>
      <c r="G328" s="222"/>
      <c r="H328" s="223"/>
      <c r="I328" s="72"/>
      <c r="J328" s="2"/>
    </row>
    <row r="329" spans="1:10" x14ac:dyDescent="0.2">
      <c r="A329" s="2"/>
      <c r="B329" s="2"/>
      <c r="C329" s="2"/>
      <c r="D329" s="2"/>
      <c r="E329" s="2"/>
      <c r="F329" s="3"/>
      <c r="G329" s="222"/>
      <c r="H329" s="223"/>
      <c r="I329" s="72"/>
      <c r="J329" s="2"/>
    </row>
    <row r="330" spans="1:10" x14ac:dyDescent="0.2">
      <c r="A330" s="2"/>
      <c r="B330" s="2"/>
      <c r="C330" s="2"/>
      <c r="D330" s="2"/>
      <c r="E330" s="2"/>
      <c r="F330" s="3"/>
      <c r="G330" s="222"/>
      <c r="H330" s="223"/>
      <c r="I330" s="72"/>
      <c r="J330" s="2"/>
    </row>
    <row r="331" spans="1:10" x14ac:dyDescent="0.2">
      <c r="A331" s="2"/>
      <c r="B331" s="2"/>
      <c r="C331" s="2"/>
      <c r="D331" s="2"/>
      <c r="E331" s="2"/>
      <c r="F331" s="3"/>
      <c r="G331" s="222"/>
      <c r="H331" s="223"/>
      <c r="I331" s="72"/>
      <c r="J331" s="2"/>
    </row>
    <row r="332" spans="1:10" x14ac:dyDescent="0.2">
      <c r="A332" s="2"/>
      <c r="B332" s="2"/>
      <c r="C332" s="2"/>
      <c r="D332" s="2"/>
      <c r="E332" s="2"/>
      <c r="F332" s="3"/>
      <c r="G332" s="222"/>
      <c r="H332" s="223"/>
      <c r="I332" s="72"/>
      <c r="J332" s="2"/>
    </row>
    <row r="333" spans="1:10" x14ac:dyDescent="0.2">
      <c r="A333" s="2"/>
      <c r="B333" s="2"/>
      <c r="C333" s="2"/>
      <c r="D333" s="2"/>
      <c r="E333" s="2"/>
      <c r="F333" s="3"/>
      <c r="G333" s="222"/>
      <c r="H333" s="223"/>
      <c r="I333" s="72"/>
      <c r="J333" s="2"/>
    </row>
    <row r="334" spans="1:10" x14ac:dyDescent="0.2">
      <c r="A334" s="2"/>
      <c r="B334" s="2"/>
      <c r="C334" s="2"/>
      <c r="D334" s="2"/>
      <c r="E334" s="2"/>
      <c r="F334" s="3"/>
      <c r="G334" s="222"/>
      <c r="H334" s="223"/>
      <c r="I334" s="72"/>
      <c r="J334" s="2"/>
    </row>
    <row r="335" spans="1:10" x14ac:dyDescent="0.2">
      <c r="A335" s="2"/>
      <c r="B335" s="2"/>
      <c r="C335" s="2"/>
      <c r="D335" s="2"/>
      <c r="E335" s="2"/>
      <c r="F335" s="3"/>
      <c r="G335" s="222"/>
      <c r="H335" s="223"/>
      <c r="I335" s="72"/>
      <c r="J335" s="2"/>
    </row>
    <row r="336" spans="1:10" x14ac:dyDescent="0.2">
      <c r="A336" s="2"/>
      <c r="B336" s="2"/>
      <c r="C336" s="2"/>
      <c r="D336" s="2"/>
      <c r="E336" s="2"/>
      <c r="F336" s="3"/>
      <c r="G336" s="222"/>
      <c r="H336" s="223"/>
      <c r="I336" s="72"/>
      <c r="J336" s="2"/>
    </row>
    <row r="337" spans="1:10" x14ac:dyDescent="0.2">
      <c r="A337" s="2"/>
      <c r="B337" s="2"/>
      <c r="C337" s="2"/>
      <c r="D337" s="2"/>
      <c r="E337" s="2"/>
      <c r="F337" s="3"/>
      <c r="G337" s="222"/>
      <c r="H337" s="223"/>
      <c r="I337" s="72"/>
      <c r="J337" s="2"/>
    </row>
    <row r="338" spans="1:10" x14ac:dyDescent="0.2">
      <c r="A338" s="2"/>
      <c r="B338" s="2"/>
      <c r="C338" s="2"/>
      <c r="D338" s="2"/>
      <c r="E338" s="2"/>
      <c r="F338" s="3"/>
      <c r="G338" s="222"/>
      <c r="H338" s="223"/>
      <c r="I338" s="72"/>
      <c r="J338" s="2"/>
    </row>
    <row r="339" spans="1:10" x14ac:dyDescent="0.2">
      <c r="A339" s="2"/>
      <c r="B339" s="2"/>
      <c r="C339" s="2"/>
      <c r="D339" s="2"/>
      <c r="E339" s="2"/>
      <c r="F339" s="3"/>
      <c r="G339" s="222"/>
      <c r="H339" s="223"/>
      <c r="I339" s="72"/>
      <c r="J339" s="2"/>
    </row>
    <row r="340" spans="1:10" x14ac:dyDescent="0.2">
      <c r="A340" s="2"/>
      <c r="B340" s="2"/>
      <c r="C340" s="2"/>
      <c r="D340" s="2"/>
      <c r="E340" s="2"/>
      <c r="F340" s="3"/>
      <c r="G340" s="222"/>
      <c r="H340" s="223"/>
      <c r="I340" s="72"/>
      <c r="J340" s="2"/>
    </row>
    <row r="341" spans="1:10" x14ac:dyDescent="0.2">
      <c r="A341" s="2"/>
      <c r="B341" s="2"/>
      <c r="C341" s="2"/>
      <c r="D341" s="2"/>
      <c r="E341" s="2"/>
      <c r="F341" s="3"/>
      <c r="G341" s="222"/>
      <c r="H341" s="223"/>
      <c r="I341" s="72"/>
      <c r="J341" s="2"/>
    </row>
    <row r="342" spans="1:10" x14ac:dyDescent="0.2">
      <c r="A342" s="2"/>
      <c r="B342" s="2"/>
      <c r="C342" s="2"/>
      <c r="D342" s="2"/>
      <c r="E342" s="2"/>
      <c r="F342" s="3"/>
      <c r="G342" s="222"/>
      <c r="H342" s="223"/>
      <c r="I342" s="72"/>
      <c r="J342" s="2"/>
    </row>
    <row r="343" spans="1:10" x14ac:dyDescent="0.2">
      <c r="A343" s="2"/>
      <c r="B343" s="2"/>
      <c r="C343" s="2"/>
      <c r="D343" s="2"/>
      <c r="E343" s="2"/>
      <c r="F343" s="3"/>
      <c r="G343" s="222"/>
      <c r="H343" s="223"/>
      <c r="I343" s="72"/>
      <c r="J343" s="2"/>
    </row>
    <row r="344" spans="1:10" x14ac:dyDescent="0.2">
      <c r="A344" s="2"/>
      <c r="B344" s="2"/>
      <c r="C344" s="2"/>
      <c r="D344" s="2"/>
      <c r="E344" s="2"/>
      <c r="F344" s="3"/>
      <c r="G344" s="222"/>
      <c r="H344" s="223"/>
      <c r="I344" s="72"/>
      <c r="J344" s="2"/>
    </row>
    <row r="345" spans="1:10" x14ac:dyDescent="0.2">
      <c r="A345" s="2"/>
      <c r="B345" s="2"/>
      <c r="C345" s="2"/>
      <c r="D345" s="2"/>
      <c r="E345" s="2"/>
      <c r="F345" s="3"/>
      <c r="G345" s="222"/>
      <c r="H345" s="223"/>
      <c r="I345" s="72"/>
      <c r="J345" s="2"/>
    </row>
    <row r="346" spans="1:10" x14ac:dyDescent="0.2">
      <c r="A346" s="2"/>
      <c r="B346" s="2"/>
      <c r="C346" s="2"/>
      <c r="D346" s="2"/>
      <c r="E346" s="2"/>
      <c r="F346" s="3"/>
      <c r="G346" s="222"/>
      <c r="H346" s="223"/>
      <c r="I346" s="72"/>
      <c r="J346" s="2"/>
    </row>
    <row r="347" spans="1:10" x14ac:dyDescent="0.2">
      <c r="A347" s="2"/>
      <c r="B347" s="2"/>
      <c r="C347" s="2"/>
      <c r="D347" s="2"/>
      <c r="E347" s="2"/>
      <c r="F347" s="3"/>
      <c r="G347" s="222"/>
      <c r="H347" s="223"/>
      <c r="I347" s="72"/>
      <c r="J347" s="2"/>
    </row>
    <row r="348" spans="1:10" x14ac:dyDescent="0.2">
      <c r="A348" s="2"/>
      <c r="B348" s="2"/>
      <c r="C348" s="2"/>
      <c r="D348" s="2"/>
      <c r="E348" s="2"/>
      <c r="F348" s="3"/>
      <c r="G348" s="222"/>
      <c r="H348" s="223"/>
      <c r="I348" s="72"/>
      <c r="J348" s="2"/>
    </row>
    <row r="349" spans="1:10" x14ac:dyDescent="0.2">
      <c r="A349" s="2"/>
      <c r="B349" s="2"/>
      <c r="C349" s="2"/>
      <c r="D349" s="2"/>
      <c r="E349" s="2"/>
      <c r="F349" s="3"/>
      <c r="G349" s="222"/>
      <c r="H349" s="223"/>
      <c r="I349" s="72"/>
      <c r="J349" s="2"/>
    </row>
    <row r="350" spans="1:10" x14ac:dyDescent="0.2">
      <c r="A350" s="2"/>
      <c r="B350" s="2"/>
      <c r="C350" s="2"/>
      <c r="D350" s="2"/>
      <c r="E350" s="2"/>
      <c r="F350" s="3"/>
      <c r="G350" s="222"/>
      <c r="H350" s="223"/>
      <c r="I350" s="72"/>
      <c r="J350" s="2"/>
    </row>
    <row r="351" spans="1:10" x14ac:dyDescent="0.2">
      <c r="A351" s="2"/>
      <c r="B351" s="2"/>
      <c r="C351" s="2"/>
      <c r="D351" s="2"/>
      <c r="E351" s="2"/>
      <c r="F351" s="3"/>
      <c r="G351" s="222"/>
      <c r="H351" s="223"/>
      <c r="I351" s="72"/>
      <c r="J351" s="2"/>
    </row>
    <row r="352" spans="1:10" x14ac:dyDescent="0.2">
      <c r="A352" s="2"/>
      <c r="B352" s="2"/>
      <c r="C352" s="2"/>
      <c r="D352" s="2"/>
      <c r="E352" s="2"/>
      <c r="F352" s="3"/>
      <c r="G352" s="222"/>
      <c r="H352" s="223"/>
      <c r="I352" s="72"/>
      <c r="J352" s="2"/>
    </row>
    <row r="353" spans="1:10" x14ac:dyDescent="0.2">
      <c r="A353" s="2"/>
      <c r="B353" s="2"/>
      <c r="C353" s="2"/>
      <c r="D353" s="2"/>
      <c r="E353" s="2"/>
      <c r="F353" s="3"/>
      <c r="G353" s="222"/>
      <c r="H353" s="223"/>
      <c r="I353" s="72"/>
      <c r="J353" s="2"/>
    </row>
    <row r="354" spans="1:10" x14ac:dyDescent="0.2">
      <c r="A354" s="2"/>
      <c r="B354" s="2"/>
      <c r="C354" s="2"/>
      <c r="D354" s="2"/>
      <c r="E354" s="2"/>
      <c r="F354" s="3"/>
      <c r="G354" s="222"/>
      <c r="H354" s="223"/>
      <c r="I354" s="72"/>
      <c r="J354" s="2"/>
    </row>
    <row r="355" spans="1:10" x14ac:dyDescent="0.2">
      <c r="A355" s="2"/>
      <c r="B355" s="2"/>
      <c r="C355" s="2"/>
      <c r="D355" s="2"/>
      <c r="E355" s="2"/>
      <c r="F355" s="3"/>
      <c r="G355" s="222"/>
      <c r="H355" s="223"/>
      <c r="I355" s="72"/>
      <c r="J355" s="2"/>
    </row>
    <row r="356" spans="1:10" x14ac:dyDescent="0.2">
      <c r="A356" s="2"/>
      <c r="B356" s="2"/>
      <c r="C356" s="2"/>
      <c r="D356" s="2"/>
      <c r="E356" s="2"/>
      <c r="F356" s="3"/>
      <c r="G356" s="222"/>
      <c r="H356" s="223"/>
      <c r="I356" s="72"/>
      <c r="J356" s="2"/>
    </row>
    <row r="357" spans="1:10" x14ac:dyDescent="0.2">
      <c r="A357" s="2"/>
      <c r="B357" s="2"/>
      <c r="C357" s="2"/>
      <c r="D357" s="2"/>
      <c r="E357" s="2"/>
      <c r="F357" s="3"/>
      <c r="G357" s="222"/>
      <c r="H357" s="223"/>
      <c r="I357" s="72"/>
      <c r="J357" s="2"/>
    </row>
    <row r="358" spans="1:10" x14ac:dyDescent="0.2">
      <c r="A358" s="2"/>
      <c r="B358" s="2"/>
      <c r="C358" s="2"/>
      <c r="D358" s="2"/>
      <c r="E358" s="2"/>
      <c r="F358" s="3"/>
      <c r="G358" s="222"/>
      <c r="H358" s="223"/>
      <c r="I358" s="72"/>
      <c r="J358" s="2"/>
    </row>
    <row r="359" spans="1:10" x14ac:dyDescent="0.2">
      <c r="A359" s="2"/>
      <c r="B359" s="2"/>
      <c r="C359" s="2"/>
      <c r="D359" s="2"/>
      <c r="E359" s="2"/>
      <c r="F359" s="3"/>
      <c r="G359" s="222"/>
      <c r="H359" s="223"/>
      <c r="I359" s="72"/>
      <c r="J359" s="2"/>
    </row>
    <row r="360" spans="1:10" x14ac:dyDescent="0.2">
      <c r="A360" s="2"/>
      <c r="B360" s="2"/>
      <c r="C360" s="2"/>
      <c r="D360" s="2"/>
      <c r="E360" s="2"/>
      <c r="F360" s="3"/>
      <c r="G360" s="222"/>
      <c r="H360" s="223"/>
      <c r="I360" s="72"/>
      <c r="J360" s="2"/>
    </row>
    <row r="361" spans="1:10" x14ac:dyDescent="0.2">
      <c r="A361" s="2"/>
      <c r="B361" s="2"/>
      <c r="C361" s="2"/>
      <c r="D361" s="2"/>
      <c r="E361" s="2"/>
      <c r="F361" s="3"/>
      <c r="G361" s="222"/>
      <c r="H361" s="223"/>
      <c r="I361" s="72"/>
      <c r="J361" s="2"/>
    </row>
    <row r="362" spans="1:10" x14ac:dyDescent="0.2">
      <c r="A362" s="2"/>
      <c r="B362" s="2"/>
      <c r="C362" s="2"/>
      <c r="D362" s="2"/>
      <c r="E362" s="2"/>
      <c r="F362" s="3"/>
      <c r="G362" s="222"/>
      <c r="H362" s="223"/>
      <c r="I362" s="72"/>
      <c r="J362" s="2"/>
    </row>
    <row r="363" spans="1:10" x14ac:dyDescent="0.2">
      <c r="A363" s="2"/>
      <c r="B363" s="2"/>
      <c r="C363" s="2"/>
      <c r="D363" s="2"/>
      <c r="E363" s="2"/>
      <c r="F363" s="3"/>
      <c r="G363" s="222"/>
      <c r="H363" s="223"/>
      <c r="I363" s="72"/>
      <c r="J363" s="2"/>
    </row>
    <row r="364" spans="1:10" x14ac:dyDescent="0.2">
      <c r="A364" s="2"/>
      <c r="B364" s="2"/>
      <c r="C364" s="2"/>
      <c r="D364" s="2"/>
      <c r="E364" s="2"/>
      <c r="F364" s="3"/>
      <c r="G364" s="222"/>
      <c r="H364" s="223"/>
      <c r="I364" s="72"/>
      <c r="J364" s="2"/>
    </row>
    <row r="365" spans="1:10" x14ac:dyDescent="0.2">
      <c r="A365" s="2"/>
      <c r="B365" s="2"/>
      <c r="C365" s="2"/>
      <c r="D365" s="2"/>
      <c r="E365" s="2"/>
      <c r="F365" s="3"/>
      <c r="G365" s="222"/>
      <c r="H365" s="223"/>
      <c r="I365" s="72"/>
      <c r="J365" s="2"/>
    </row>
    <row r="366" spans="1:10" x14ac:dyDescent="0.2">
      <c r="A366" s="2"/>
      <c r="B366" s="2"/>
      <c r="C366" s="2"/>
      <c r="D366" s="2"/>
      <c r="E366" s="2"/>
      <c r="F366" s="3"/>
      <c r="G366" s="222"/>
      <c r="H366" s="223"/>
      <c r="I366" s="72"/>
      <c r="J366" s="2"/>
    </row>
    <row r="367" spans="1:10" x14ac:dyDescent="0.2">
      <c r="A367" s="2"/>
      <c r="B367" s="2"/>
      <c r="C367" s="2"/>
      <c r="D367" s="2"/>
      <c r="E367" s="2"/>
      <c r="F367" s="3"/>
      <c r="G367" s="222"/>
      <c r="H367" s="223"/>
      <c r="I367" s="72"/>
      <c r="J367" s="2"/>
    </row>
    <row r="368" spans="1:10" x14ac:dyDescent="0.2">
      <c r="A368" s="2"/>
      <c r="B368" s="2"/>
      <c r="C368" s="2"/>
      <c r="D368" s="2"/>
      <c r="E368" s="2"/>
      <c r="F368" s="3"/>
      <c r="G368" s="222"/>
      <c r="H368" s="223"/>
      <c r="I368" s="72"/>
      <c r="J368" s="2"/>
    </row>
    <row r="369" spans="1:10" x14ac:dyDescent="0.2">
      <c r="A369" s="2"/>
      <c r="B369" s="2"/>
      <c r="C369" s="2"/>
      <c r="D369" s="2"/>
      <c r="E369" s="2"/>
      <c r="F369" s="3"/>
      <c r="G369" s="222"/>
      <c r="H369" s="223"/>
      <c r="I369" s="72"/>
      <c r="J369" s="2"/>
    </row>
    <row r="370" spans="1:10" x14ac:dyDescent="0.2">
      <c r="A370" s="2"/>
      <c r="B370" s="2"/>
      <c r="C370" s="2"/>
      <c r="D370" s="2"/>
      <c r="E370" s="2"/>
      <c r="F370" s="3"/>
      <c r="G370" s="222"/>
      <c r="H370" s="223"/>
      <c r="I370" s="72"/>
      <c r="J370" s="2"/>
    </row>
    <row r="371" spans="1:10" x14ac:dyDescent="0.2">
      <c r="A371" s="2"/>
      <c r="B371" s="2"/>
      <c r="C371" s="2"/>
      <c r="D371" s="2"/>
      <c r="E371" s="2"/>
      <c r="F371" s="3"/>
      <c r="G371" s="222"/>
      <c r="H371" s="223"/>
      <c r="I371" s="72"/>
      <c r="J371" s="2"/>
    </row>
    <row r="372" spans="1:10" x14ac:dyDescent="0.2">
      <c r="A372" s="2"/>
      <c r="B372" s="2"/>
      <c r="C372" s="2"/>
      <c r="D372" s="2"/>
      <c r="E372" s="2"/>
      <c r="F372" s="3"/>
      <c r="G372" s="222"/>
      <c r="H372" s="223"/>
      <c r="I372" s="72"/>
      <c r="J372" s="2"/>
    </row>
    <row r="373" spans="1:10" x14ac:dyDescent="0.2">
      <c r="A373" s="2"/>
      <c r="B373" s="2"/>
      <c r="C373" s="2"/>
      <c r="D373" s="2"/>
      <c r="E373" s="2"/>
      <c r="F373" s="3"/>
      <c r="G373" s="222"/>
      <c r="H373" s="223"/>
      <c r="I373" s="72"/>
      <c r="J373" s="2"/>
    </row>
    <row r="374" spans="1:10" x14ac:dyDescent="0.2">
      <c r="A374" s="2"/>
      <c r="B374" s="2"/>
      <c r="C374" s="2"/>
      <c r="D374" s="2"/>
      <c r="E374" s="2"/>
      <c r="F374" s="3"/>
      <c r="G374" s="222"/>
      <c r="H374" s="223"/>
      <c r="I374" s="72"/>
      <c r="J374" s="2"/>
    </row>
    <row r="375" spans="1:10" x14ac:dyDescent="0.2">
      <c r="A375" s="2"/>
      <c r="B375" s="2"/>
      <c r="C375" s="2"/>
      <c r="D375" s="2"/>
      <c r="E375" s="2"/>
      <c r="F375" s="3"/>
      <c r="G375" s="222"/>
      <c r="H375" s="223"/>
      <c r="I375" s="72"/>
      <c r="J375" s="2"/>
    </row>
    <row r="376" spans="1:10" x14ac:dyDescent="0.2">
      <c r="A376" s="2"/>
      <c r="B376" s="2"/>
      <c r="C376" s="2"/>
      <c r="D376" s="2"/>
      <c r="E376" s="2"/>
      <c r="F376" s="3"/>
      <c r="G376" s="222"/>
      <c r="H376" s="223"/>
      <c r="I376" s="72"/>
      <c r="J376" s="2"/>
    </row>
    <row r="377" spans="1:10" x14ac:dyDescent="0.2">
      <c r="A377" s="2"/>
      <c r="B377" s="2"/>
      <c r="C377" s="2"/>
      <c r="D377" s="2"/>
      <c r="E377" s="2"/>
      <c r="F377" s="3"/>
      <c r="G377" s="222"/>
      <c r="H377" s="223"/>
      <c r="I377" s="72"/>
      <c r="J377" s="2"/>
    </row>
    <row r="378" spans="1:10" x14ac:dyDescent="0.2">
      <c r="A378" s="2"/>
      <c r="B378" s="2"/>
      <c r="C378" s="2"/>
      <c r="D378" s="2"/>
      <c r="E378" s="2"/>
      <c r="F378" s="3"/>
      <c r="G378" s="222"/>
      <c r="H378" s="223"/>
      <c r="I378" s="72"/>
      <c r="J378" s="2"/>
    </row>
    <row r="379" spans="1:10" x14ac:dyDescent="0.2">
      <c r="A379" s="2"/>
      <c r="B379" s="2"/>
      <c r="C379" s="2"/>
      <c r="D379" s="2"/>
      <c r="E379" s="2"/>
      <c r="F379" s="3"/>
      <c r="G379" s="222"/>
      <c r="H379" s="223"/>
      <c r="I379" s="72"/>
      <c r="J379" s="2"/>
    </row>
    <row r="380" spans="1:10" x14ac:dyDescent="0.2">
      <c r="A380" s="2"/>
      <c r="B380" s="2"/>
      <c r="C380" s="2"/>
      <c r="D380" s="2"/>
      <c r="E380" s="2"/>
      <c r="F380" s="3"/>
      <c r="G380" s="222"/>
      <c r="H380" s="223"/>
      <c r="I380" s="72"/>
      <c r="J380" s="2"/>
    </row>
    <row r="381" spans="1:10" x14ac:dyDescent="0.2">
      <c r="A381" s="2"/>
      <c r="B381" s="2"/>
      <c r="C381" s="2"/>
      <c r="D381" s="2"/>
      <c r="E381" s="2"/>
      <c r="F381" s="3"/>
      <c r="G381" s="222"/>
      <c r="H381" s="223"/>
      <c r="I381" s="72"/>
      <c r="J381" s="2"/>
    </row>
    <row r="382" spans="1:10" x14ac:dyDescent="0.2">
      <c r="A382" s="2"/>
      <c r="B382" s="2"/>
      <c r="C382" s="2"/>
      <c r="D382" s="2"/>
      <c r="E382" s="2"/>
      <c r="F382" s="3"/>
      <c r="G382" s="222"/>
      <c r="H382" s="223"/>
      <c r="I382" s="72"/>
      <c r="J382" s="2"/>
    </row>
    <row r="383" spans="1:10" x14ac:dyDescent="0.2">
      <c r="A383" s="2"/>
      <c r="B383" s="2"/>
      <c r="C383" s="2"/>
      <c r="D383" s="2"/>
      <c r="E383" s="2"/>
      <c r="F383" s="3"/>
      <c r="G383" s="222"/>
      <c r="H383" s="223"/>
      <c r="I383" s="72"/>
      <c r="J383" s="2"/>
    </row>
    <row r="384" spans="1:10" x14ac:dyDescent="0.2">
      <c r="A384" s="2"/>
      <c r="B384" s="2"/>
      <c r="C384" s="2"/>
      <c r="D384" s="2"/>
      <c r="E384" s="2"/>
      <c r="F384" s="3"/>
      <c r="G384" s="222"/>
      <c r="H384" s="223"/>
      <c r="I384" s="72"/>
      <c r="J384" s="2"/>
    </row>
    <row r="385" spans="1:10" x14ac:dyDescent="0.2">
      <c r="A385" s="2"/>
      <c r="B385" s="2"/>
      <c r="C385" s="2"/>
      <c r="D385" s="2"/>
      <c r="E385" s="2"/>
      <c r="F385" s="3"/>
      <c r="G385" s="222"/>
      <c r="H385" s="223"/>
      <c r="I385" s="72"/>
      <c r="J385" s="2"/>
    </row>
    <row r="386" spans="1:10" x14ac:dyDescent="0.2">
      <c r="A386" s="2"/>
      <c r="B386" s="2"/>
      <c r="C386" s="2"/>
      <c r="D386" s="2"/>
      <c r="E386" s="2"/>
      <c r="F386" s="3"/>
      <c r="G386" s="222"/>
      <c r="H386" s="223"/>
      <c r="I386" s="72"/>
      <c r="J386" s="2"/>
    </row>
    <row r="387" spans="1:10" x14ac:dyDescent="0.2">
      <c r="A387" s="2"/>
      <c r="B387" s="2"/>
      <c r="C387" s="2"/>
      <c r="D387" s="2"/>
      <c r="E387" s="2"/>
      <c r="F387" s="3"/>
      <c r="G387" s="222"/>
      <c r="H387" s="223"/>
      <c r="I387" s="72"/>
      <c r="J387" s="2"/>
    </row>
    <row r="388" spans="1:10" x14ac:dyDescent="0.2">
      <c r="A388" s="2"/>
      <c r="B388" s="2"/>
      <c r="C388" s="2"/>
      <c r="D388" s="2"/>
      <c r="E388" s="2"/>
      <c r="F388" s="3"/>
      <c r="G388" s="222"/>
      <c r="H388" s="223"/>
      <c r="I388" s="72"/>
      <c r="J388" s="2"/>
    </row>
    <row r="389" spans="1:10" x14ac:dyDescent="0.2">
      <c r="A389" s="2"/>
      <c r="B389" s="2"/>
      <c r="C389" s="2"/>
      <c r="D389" s="2"/>
      <c r="E389" s="2"/>
      <c r="F389" s="3"/>
      <c r="G389" s="222"/>
      <c r="H389" s="223"/>
      <c r="I389" s="72"/>
      <c r="J389" s="2"/>
    </row>
    <row r="390" spans="1:10" x14ac:dyDescent="0.2">
      <c r="A390" s="2"/>
      <c r="B390" s="2"/>
      <c r="C390" s="2"/>
      <c r="D390" s="2"/>
      <c r="E390" s="2"/>
      <c r="F390" s="3"/>
      <c r="G390" s="222"/>
      <c r="H390" s="223"/>
      <c r="I390" s="72"/>
      <c r="J390" s="2"/>
    </row>
    <row r="391" spans="1:10" x14ac:dyDescent="0.2">
      <c r="A391" s="2"/>
      <c r="B391" s="2"/>
      <c r="C391" s="2"/>
      <c r="D391" s="2"/>
      <c r="E391" s="2"/>
      <c r="F391" s="3"/>
      <c r="G391" s="222"/>
      <c r="H391" s="223"/>
      <c r="I391" s="72"/>
      <c r="J391" s="2"/>
    </row>
    <row r="392" spans="1:10" x14ac:dyDescent="0.2">
      <c r="A392" s="2"/>
      <c r="B392" s="2"/>
      <c r="C392" s="2"/>
      <c r="D392" s="2"/>
      <c r="E392" s="2"/>
      <c r="F392" s="3"/>
      <c r="G392" s="222"/>
      <c r="H392" s="223"/>
      <c r="I392" s="72"/>
      <c r="J392" s="2"/>
    </row>
    <row r="393" spans="1:10" x14ac:dyDescent="0.2">
      <c r="A393" s="2"/>
      <c r="B393" s="2"/>
      <c r="C393" s="2"/>
      <c r="D393" s="2"/>
      <c r="E393" s="2"/>
      <c r="F393" s="3"/>
      <c r="G393" s="222"/>
      <c r="H393" s="223"/>
      <c r="I393" s="72"/>
      <c r="J393" s="2"/>
    </row>
    <row r="394" spans="1:10" x14ac:dyDescent="0.2">
      <c r="A394" s="2"/>
      <c r="B394" s="2"/>
      <c r="C394" s="2"/>
      <c r="D394" s="2"/>
      <c r="E394" s="2"/>
      <c r="F394" s="3"/>
      <c r="G394" s="222"/>
      <c r="H394" s="223"/>
      <c r="I394" s="72"/>
      <c r="J394" s="2"/>
    </row>
    <row r="395" spans="1:10" x14ac:dyDescent="0.2">
      <c r="A395" s="2"/>
      <c r="B395" s="2"/>
      <c r="C395" s="2"/>
      <c r="D395" s="2"/>
      <c r="E395" s="2"/>
      <c r="F395" s="3"/>
      <c r="G395" s="222"/>
      <c r="H395" s="223"/>
      <c r="I395" s="72"/>
      <c r="J395" s="2"/>
    </row>
    <row r="396" spans="1:10" x14ac:dyDescent="0.2">
      <c r="A396" s="2"/>
      <c r="B396" s="2"/>
      <c r="C396" s="2"/>
      <c r="D396" s="2"/>
      <c r="E396" s="2"/>
      <c r="F396" s="3"/>
      <c r="G396" s="222"/>
      <c r="H396" s="223"/>
      <c r="I396" s="72"/>
      <c r="J396" s="2"/>
    </row>
    <row r="397" spans="1:10" x14ac:dyDescent="0.2">
      <c r="A397" s="2"/>
      <c r="B397" s="2"/>
      <c r="C397" s="2"/>
      <c r="D397" s="2"/>
      <c r="E397" s="2"/>
      <c r="F397" s="3"/>
      <c r="G397" s="222"/>
      <c r="H397" s="223"/>
      <c r="I397" s="72"/>
      <c r="J397" s="2"/>
    </row>
    <row r="398" spans="1:10" x14ac:dyDescent="0.2">
      <c r="A398" s="2"/>
      <c r="B398" s="2"/>
      <c r="C398" s="2"/>
      <c r="D398" s="2"/>
      <c r="E398" s="2"/>
      <c r="F398" s="3"/>
      <c r="G398" s="222"/>
      <c r="H398" s="223"/>
      <c r="I398" s="72"/>
      <c r="J398" s="2"/>
    </row>
    <row r="399" spans="1:10" x14ac:dyDescent="0.2">
      <c r="A399" s="2"/>
      <c r="B399" s="2"/>
      <c r="C399" s="2"/>
      <c r="D399" s="2"/>
      <c r="E399" s="2"/>
      <c r="F399" s="3"/>
      <c r="G399" s="222"/>
      <c r="H399" s="223"/>
      <c r="I399" s="72"/>
      <c r="J399" s="2"/>
    </row>
    <row r="400" spans="1:10" x14ac:dyDescent="0.2">
      <c r="A400" s="2"/>
      <c r="B400" s="2"/>
      <c r="C400" s="2"/>
      <c r="D400" s="2"/>
      <c r="E400" s="2"/>
      <c r="F400" s="3"/>
      <c r="G400" s="222"/>
      <c r="H400" s="223"/>
      <c r="I400" s="72"/>
      <c r="J400" s="2"/>
    </row>
    <row r="401" spans="1:10" x14ac:dyDescent="0.2">
      <c r="A401" s="2"/>
      <c r="B401" s="2"/>
      <c r="C401" s="2"/>
      <c r="D401" s="2"/>
      <c r="E401" s="2"/>
      <c r="F401" s="3"/>
      <c r="G401" s="222"/>
      <c r="H401" s="223"/>
      <c r="I401" s="72"/>
      <c r="J401" s="2"/>
    </row>
    <row r="402" spans="1:10" x14ac:dyDescent="0.2">
      <c r="A402" s="2"/>
      <c r="B402" s="2"/>
      <c r="C402" s="2"/>
      <c r="D402" s="2"/>
      <c r="E402" s="2"/>
      <c r="F402" s="3"/>
      <c r="G402" s="222"/>
      <c r="H402" s="223"/>
      <c r="I402" s="72"/>
      <c r="J402" s="2"/>
    </row>
    <row r="403" spans="1:10" x14ac:dyDescent="0.2">
      <c r="A403" s="2"/>
      <c r="B403" s="2"/>
      <c r="C403" s="2"/>
      <c r="D403" s="2"/>
      <c r="E403" s="2"/>
      <c r="F403" s="3"/>
      <c r="G403" s="222"/>
      <c r="H403" s="223"/>
      <c r="I403" s="72"/>
      <c r="J403" s="2"/>
    </row>
    <row r="404" spans="1:10" x14ac:dyDescent="0.2">
      <c r="A404" s="2"/>
      <c r="B404" s="2"/>
      <c r="C404" s="2"/>
      <c r="D404" s="2"/>
      <c r="E404" s="2"/>
      <c r="F404" s="3"/>
      <c r="G404" s="222"/>
      <c r="H404" s="223"/>
      <c r="I404" s="72"/>
      <c r="J404" s="2"/>
    </row>
    <row r="405" spans="1:10" x14ac:dyDescent="0.2">
      <c r="A405" s="2"/>
      <c r="B405" s="2"/>
      <c r="C405" s="2"/>
      <c r="D405" s="2"/>
      <c r="E405" s="2"/>
      <c r="F405" s="3"/>
      <c r="G405" s="222"/>
      <c r="H405" s="223"/>
      <c r="I405" s="72"/>
      <c r="J405" s="2"/>
    </row>
    <row r="406" spans="1:10" x14ac:dyDescent="0.2">
      <c r="A406" s="2"/>
      <c r="B406" s="2"/>
      <c r="C406" s="2"/>
      <c r="D406" s="2"/>
      <c r="E406" s="2"/>
      <c r="F406" s="3"/>
      <c r="G406" s="222"/>
      <c r="H406" s="223"/>
      <c r="I406" s="72"/>
      <c r="J406" s="2"/>
    </row>
    <row r="407" spans="1:10" x14ac:dyDescent="0.2">
      <c r="A407" s="2"/>
      <c r="B407" s="2"/>
      <c r="C407" s="2"/>
      <c r="D407" s="2"/>
      <c r="E407" s="2"/>
      <c r="F407" s="3"/>
      <c r="G407" s="222"/>
      <c r="H407" s="223"/>
      <c r="I407" s="72"/>
      <c r="J407" s="2"/>
    </row>
    <row r="408" spans="1:10" x14ac:dyDescent="0.2">
      <c r="A408" s="2"/>
      <c r="B408" s="2"/>
      <c r="C408" s="2"/>
      <c r="D408" s="2"/>
      <c r="E408" s="2"/>
      <c r="F408" s="3"/>
      <c r="G408" s="222"/>
      <c r="H408" s="223"/>
      <c r="I408" s="72"/>
      <c r="J408" s="2"/>
    </row>
    <row r="409" spans="1:10" x14ac:dyDescent="0.2">
      <c r="A409" s="2"/>
      <c r="B409" s="2"/>
      <c r="C409" s="2"/>
      <c r="D409" s="2"/>
      <c r="E409" s="2"/>
      <c r="F409" s="3"/>
      <c r="G409" s="222"/>
      <c r="H409" s="223"/>
      <c r="I409" s="72"/>
      <c r="J409" s="2"/>
    </row>
    <row r="410" spans="1:10" x14ac:dyDescent="0.2">
      <c r="A410" s="2"/>
      <c r="B410" s="2"/>
      <c r="C410" s="2"/>
      <c r="D410" s="2"/>
      <c r="E410" s="2"/>
      <c r="F410" s="3"/>
      <c r="G410" s="222"/>
      <c r="H410" s="223"/>
      <c r="I410" s="72"/>
      <c r="J410" s="2"/>
    </row>
    <row r="411" spans="1:10" x14ac:dyDescent="0.2">
      <c r="A411" s="2"/>
      <c r="B411" s="2"/>
      <c r="C411" s="2"/>
      <c r="D411" s="2"/>
      <c r="E411" s="2"/>
      <c r="F411" s="3"/>
      <c r="G411" s="222"/>
      <c r="H411" s="223"/>
      <c r="I411" s="72"/>
      <c r="J411" s="2"/>
    </row>
    <row r="412" spans="1:10" x14ac:dyDescent="0.2">
      <c r="A412" s="2"/>
      <c r="B412" s="2"/>
      <c r="C412" s="2"/>
      <c r="D412" s="2"/>
      <c r="E412" s="2"/>
      <c r="F412" s="3"/>
      <c r="G412" s="222"/>
      <c r="H412" s="223"/>
      <c r="I412" s="72"/>
      <c r="J412" s="2"/>
    </row>
    <row r="413" spans="1:10" x14ac:dyDescent="0.2">
      <c r="A413" s="2"/>
      <c r="B413" s="2"/>
      <c r="C413" s="2"/>
      <c r="D413" s="2"/>
      <c r="E413" s="2"/>
      <c r="F413" s="3"/>
      <c r="G413" s="222"/>
      <c r="H413" s="223"/>
      <c r="I413" s="72"/>
      <c r="J413" s="2"/>
    </row>
    <row r="414" spans="1:10" x14ac:dyDescent="0.2">
      <c r="A414" s="2"/>
      <c r="B414" s="2"/>
      <c r="C414" s="2"/>
      <c r="D414" s="2"/>
      <c r="E414" s="2"/>
      <c r="F414" s="3"/>
      <c r="G414" s="222"/>
      <c r="H414" s="223"/>
      <c r="I414" s="72"/>
      <c r="J414" s="2"/>
    </row>
    <row r="415" spans="1:10" x14ac:dyDescent="0.2">
      <c r="A415" s="2"/>
      <c r="B415" s="2"/>
      <c r="C415" s="2"/>
      <c r="D415" s="2"/>
      <c r="E415" s="2"/>
      <c r="F415" s="3"/>
      <c r="G415" s="222"/>
      <c r="H415" s="223"/>
      <c r="I415" s="72"/>
      <c r="J415" s="2"/>
    </row>
    <row r="416" spans="1:10" x14ac:dyDescent="0.2">
      <c r="A416" s="2"/>
      <c r="B416" s="2"/>
      <c r="C416" s="2"/>
      <c r="D416" s="2"/>
      <c r="E416" s="2"/>
      <c r="F416" s="3"/>
      <c r="G416" s="222"/>
      <c r="H416" s="223"/>
      <c r="I416" s="72"/>
      <c r="J416" s="2"/>
    </row>
    <row r="417" spans="1:10" x14ac:dyDescent="0.2">
      <c r="A417" s="2"/>
      <c r="B417" s="2"/>
      <c r="C417" s="2"/>
      <c r="D417" s="2"/>
      <c r="E417" s="2"/>
      <c r="F417" s="3"/>
      <c r="G417" s="222"/>
      <c r="H417" s="223"/>
      <c r="I417" s="72"/>
      <c r="J417" s="2"/>
    </row>
    <row r="418" spans="1:10" x14ac:dyDescent="0.2">
      <c r="A418" s="2"/>
      <c r="B418" s="2"/>
      <c r="C418" s="2"/>
      <c r="D418" s="2"/>
      <c r="E418" s="2"/>
      <c r="F418" s="3"/>
      <c r="G418" s="222"/>
      <c r="H418" s="223"/>
      <c r="I418" s="72"/>
      <c r="J418" s="2"/>
    </row>
    <row r="419" spans="1:10" x14ac:dyDescent="0.2">
      <c r="A419" s="2"/>
      <c r="B419" s="2"/>
      <c r="C419" s="2"/>
      <c r="D419" s="2"/>
      <c r="E419" s="2"/>
      <c r="F419" s="3"/>
      <c r="G419" s="222"/>
      <c r="H419" s="223"/>
      <c r="I419" s="72"/>
      <c r="J419" s="2"/>
    </row>
    <row r="420" spans="1:10" x14ac:dyDescent="0.2">
      <c r="A420" s="2"/>
      <c r="B420" s="2"/>
      <c r="C420" s="2"/>
      <c r="D420" s="2"/>
      <c r="E420" s="2"/>
      <c r="F420" s="3"/>
      <c r="G420" s="222"/>
      <c r="H420" s="223"/>
      <c r="I420" s="72"/>
      <c r="J420" s="2"/>
    </row>
    <row r="421" spans="1:10" x14ac:dyDescent="0.2">
      <c r="A421" s="2"/>
      <c r="B421" s="2"/>
      <c r="C421" s="2"/>
      <c r="D421" s="2"/>
      <c r="E421" s="2"/>
      <c r="F421" s="3"/>
      <c r="G421" s="222"/>
      <c r="H421" s="223"/>
      <c r="I421" s="72"/>
      <c r="J421" s="2"/>
    </row>
    <row r="422" spans="1:10" x14ac:dyDescent="0.2">
      <c r="A422" s="2"/>
      <c r="B422" s="2"/>
      <c r="C422" s="2"/>
      <c r="D422" s="2"/>
      <c r="E422" s="2"/>
      <c r="F422" s="3"/>
      <c r="G422" s="222"/>
      <c r="H422" s="223"/>
      <c r="I422" s="72"/>
      <c r="J422" s="2"/>
    </row>
    <row r="423" spans="1:10" x14ac:dyDescent="0.2">
      <c r="A423" s="2"/>
      <c r="B423" s="2"/>
      <c r="C423" s="2"/>
      <c r="D423" s="2"/>
      <c r="E423" s="2"/>
      <c r="F423" s="3"/>
      <c r="G423" s="222"/>
      <c r="H423" s="223"/>
      <c r="I423" s="72"/>
      <c r="J423" s="2"/>
    </row>
    <row r="424" spans="1:10" x14ac:dyDescent="0.2">
      <c r="A424" s="2"/>
      <c r="B424" s="2"/>
      <c r="C424" s="2"/>
      <c r="D424" s="2"/>
      <c r="E424" s="2"/>
      <c r="F424" s="3"/>
      <c r="G424" s="222"/>
      <c r="H424" s="223"/>
      <c r="I424" s="72"/>
      <c r="J424" s="2"/>
    </row>
    <row r="425" spans="1:10" x14ac:dyDescent="0.2">
      <c r="A425" s="2"/>
      <c r="B425" s="2"/>
      <c r="C425" s="2"/>
      <c r="D425" s="2"/>
      <c r="E425" s="2"/>
      <c r="F425" s="3"/>
      <c r="G425" s="222"/>
      <c r="H425" s="223"/>
      <c r="I425" s="72"/>
      <c r="J425" s="2"/>
    </row>
    <row r="426" spans="1:10" x14ac:dyDescent="0.2">
      <c r="A426" s="2"/>
      <c r="B426" s="2"/>
      <c r="C426" s="2"/>
      <c r="D426" s="2"/>
      <c r="E426" s="2"/>
      <c r="F426" s="3"/>
      <c r="G426" s="222"/>
      <c r="H426" s="223"/>
      <c r="I426" s="72"/>
      <c r="J426" s="2"/>
    </row>
    <row r="427" spans="1:10" x14ac:dyDescent="0.2">
      <c r="A427" s="2"/>
      <c r="B427" s="2"/>
      <c r="C427" s="2"/>
      <c r="D427" s="2"/>
      <c r="E427" s="2"/>
      <c r="F427" s="3"/>
      <c r="G427" s="222"/>
      <c r="H427" s="223"/>
      <c r="I427" s="72"/>
      <c r="J427" s="2"/>
    </row>
    <row r="428" spans="1:10" x14ac:dyDescent="0.2">
      <c r="A428" s="2"/>
      <c r="B428" s="2"/>
      <c r="C428" s="2"/>
      <c r="D428" s="2"/>
      <c r="E428" s="2"/>
      <c r="F428" s="3"/>
      <c r="G428" s="222"/>
      <c r="H428" s="223"/>
      <c r="I428" s="72"/>
      <c r="J428" s="2"/>
    </row>
    <row r="429" spans="1:10" x14ac:dyDescent="0.2">
      <c r="A429" s="2"/>
      <c r="B429" s="2"/>
      <c r="C429" s="2"/>
      <c r="D429" s="2"/>
      <c r="E429" s="2"/>
      <c r="F429" s="3"/>
      <c r="G429" s="222"/>
      <c r="H429" s="223"/>
      <c r="I429" s="72"/>
      <c r="J429" s="2"/>
    </row>
    <row r="430" spans="1:10" x14ac:dyDescent="0.2">
      <c r="A430" s="2"/>
      <c r="B430" s="2"/>
      <c r="C430" s="2"/>
      <c r="D430" s="2"/>
      <c r="E430" s="2"/>
      <c r="F430" s="3"/>
      <c r="G430" s="222"/>
      <c r="H430" s="223"/>
      <c r="I430" s="72"/>
      <c r="J430" s="2"/>
    </row>
    <row r="431" spans="1:10" x14ac:dyDescent="0.2">
      <c r="A431" s="2"/>
      <c r="B431" s="2"/>
      <c r="C431" s="2"/>
      <c r="D431" s="2"/>
      <c r="E431" s="2"/>
      <c r="F431" s="3"/>
      <c r="G431" s="222"/>
      <c r="H431" s="223"/>
      <c r="I431" s="72"/>
      <c r="J431" s="2"/>
    </row>
    <row r="432" spans="1:10" x14ac:dyDescent="0.2">
      <c r="A432" s="2"/>
      <c r="B432" s="2"/>
      <c r="C432" s="2"/>
      <c r="D432" s="2"/>
      <c r="E432" s="2"/>
      <c r="F432" s="3"/>
      <c r="G432" s="222"/>
      <c r="H432" s="223"/>
      <c r="I432" s="72"/>
      <c r="J432" s="2"/>
    </row>
    <row r="433" spans="1:10" x14ac:dyDescent="0.2">
      <c r="A433" s="2"/>
      <c r="B433" s="2"/>
      <c r="C433" s="2"/>
      <c r="D433" s="2"/>
      <c r="E433" s="2"/>
      <c r="F433" s="3"/>
      <c r="G433" s="222"/>
      <c r="H433" s="223"/>
      <c r="I433" s="72"/>
      <c r="J433" s="2"/>
    </row>
    <row r="434" spans="1:10" x14ac:dyDescent="0.2">
      <c r="A434" s="2"/>
      <c r="B434" s="2"/>
      <c r="C434" s="2"/>
      <c r="D434" s="2"/>
      <c r="E434" s="2"/>
      <c r="F434" s="3"/>
      <c r="G434" s="222"/>
      <c r="H434" s="223"/>
      <c r="I434" s="72"/>
      <c r="J434" s="2"/>
    </row>
    <row r="435" spans="1:10" x14ac:dyDescent="0.2">
      <c r="A435" s="2"/>
      <c r="B435" s="2"/>
      <c r="C435" s="2"/>
      <c r="D435" s="2"/>
      <c r="E435" s="2"/>
      <c r="F435" s="3"/>
      <c r="G435" s="222"/>
      <c r="H435" s="223"/>
      <c r="I435" s="72"/>
      <c r="J435" s="2"/>
    </row>
    <row r="436" spans="1:10" x14ac:dyDescent="0.2">
      <c r="A436" s="2"/>
      <c r="B436" s="2"/>
      <c r="C436" s="2"/>
      <c r="D436" s="2"/>
      <c r="E436" s="2"/>
      <c r="F436" s="3"/>
      <c r="G436" s="222"/>
      <c r="H436" s="223"/>
      <c r="I436" s="72"/>
      <c r="J436" s="2"/>
    </row>
    <row r="437" spans="1:10" x14ac:dyDescent="0.2">
      <c r="A437" s="2"/>
      <c r="B437" s="2"/>
      <c r="C437" s="2"/>
      <c r="D437" s="2"/>
      <c r="E437" s="2"/>
      <c r="F437" s="3"/>
      <c r="G437" s="222"/>
      <c r="H437" s="223"/>
      <c r="I437" s="72"/>
      <c r="J437" s="2"/>
    </row>
    <row r="438" spans="1:10" x14ac:dyDescent="0.2">
      <c r="A438" s="2"/>
      <c r="B438" s="2"/>
      <c r="C438" s="2"/>
      <c r="D438" s="2"/>
      <c r="E438" s="2"/>
      <c r="F438" s="3"/>
      <c r="G438" s="222"/>
      <c r="H438" s="223"/>
      <c r="I438" s="72"/>
      <c r="J438" s="2"/>
    </row>
    <row r="439" spans="1:10" x14ac:dyDescent="0.2">
      <c r="A439" s="2"/>
      <c r="B439" s="2"/>
      <c r="C439" s="2"/>
      <c r="D439" s="2"/>
      <c r="E439" s="2"/>
      <c r="F439" s="3"/>
      <c r="G439" s="222"/>
      <c r="H439" s="223"/>
      <c r="I439" s="72"/>
      <c r="J439" s="2"/>
    </row>
    <row r="440" spans="1:10" x14ac:dyDescent="0.2">
      <c r="A440" s="2"/>
      <c r="B440" s="2"/>
      <c r="C440" s="2"/>
      <c r="D440" s="2"/>
      <c r="E440" s="2"/>
      <c r="F440" s="3"/>
      <c r="G440" s="222"/>
      <c r="H440" s="223"/>
      <c r="I440" s="72"/>
      <c r="J440" s="2"/>
    </row>
    <row r="441" spans="1:10" x14ac:dyDescent="0.2">
      <c r="A441" s="2"/>
      <c r="B441" s="2"/>
      <c r="C441" s="2"/>
      <c r="D441" s="2"/>
      <c r="E441" s="2"/>
      <c r="F441" s="3"/>
      <c r="G441" s="222"/>
      <c r="H441" s="223"/>
      <c r="I441" s="72"/>
      <c r="J441" s="2"/>
    </row>
    <row r="442" spans="1:10" x14ac:dyDescent="0.2">
      <c r="A442" s="2"/>
      <c r="B442" s="2"/>
      <c r="C442" s="2"/>
      <c r="D442" s="2"/>
      <c r="E442" s="2"/>
      <c r="F442" s="3"/>
      <c r="G442" s="222"/>
      <c r="H442" s="223"/>
      <c r="I442" s="72"/>
      <c r="J442" s="2"/>
    </row>
    <row r="443" spans="1:10" x14ac:dyDescent="0.2">
      <c r="A443" s="2"/>
      <c r="B443" s="2"/>
      <c r="C443" s="2"/>
      <c r="D443" s="2"/>
      <c r="E443" s="2"/>
      <c r="F443" s="3"/>
      <c r="G443" s="222"/>
      <c r="H443" s="223"/>
      <c r="I443" s="72"/>
      <c r="J443" s="2"/>
    </row>
    <row r="444" spans="1:10" x14ac:dyDescent="0.2">
      <c r="A444" s="2"/>
      <c r="B444" s="2"/>
      <c r="C444" s="2"/>
      <c r="D444" s="2"/>
      <c r="E444" s="2"/>
      <c r="F444" s="3"/>
      <c r="G444" s="222"/>
      <c r="H444" s="223"/>
      <c r="I444" s="72"/>
      <c r="J444" s="2"/>
    </row>
    <row r="445" spans="1:10" x14ac:dyDescent="0.2">
      <c r="A445" s="2"/>
      <c r="B445" s="2"/>
      <c r="C445" s="2"/>
      <c r="D445" s="2"/>
      <c r="E445" s="2"/>
      <c r="F445" s="3"/>
      <c r="G445" s="222"/>
      <c r="H445" s="223"/>
      <c r="I445" s="72"/>
      <c r="J445" s="2"/>
    </row>
    <row r="446" spans="1:10" x14ac:dyDescent="0.2">
      <c r="A446" s="2"/>
      <c r="B446" s="2"/>
      <c r="C446" s="2"/>
      <c r="D446" s="2"/>
      <c r="E446" s="2"/>
      <c r="F446" s="3"/>
      <c r="G446" s="222"/>
      <c r="H446" s="223"/>
      <c r="I446" s="72"/>
      <c r="J446" s="2"/>
    </row>
    <row r="447" spans="1:10" x14ac:dyDescent="0.2">
      <c r="A447" s="2"/>
      <c r="B447" s="2"/>
      <c r="C447" s="2"/>
      <c r="D447" s="2"/>
      <c r="E447" s="2"/>
      <c r="F447" s="3"/>
      <c r="G447" s="222"/>
      <c r="H447" s="223"/>
      <c r="I447" s="72"/>
      <c r="J447" s="2"/>
    </row>
    <row r="448" spans="1:10" x14ac:dyDescent="0.2">
      <c r="A448" s="2"/>
      <c r="B448" s="2"/>
      <c r="C448" s="2"/>
      <c r="D448" s="2"/>
      <c r="E448" s="2"/>
      <c r="F448" s="3"/>
      <c r="G448" s="222"/>
      <c r="H448" s="223"/>
      <c r="I448" s="72"/>
      <c r="J448" s="2"/>
    </row>
    <row r="449" spans="1:10" x14ac:dyDescent="0.2">
      <c r="A449" s="2"/>
      <c r="B449" s="2"/>
      <c r="C449" s="2"/>
      <c r="D449" s="2"/>
      <c r="E449" s="2"/>
      <c r="F449" s="3"/>
      <c r="G449" s="222"/>
      <c r="H449" s="223"/>
      <c r="I449" s="72"/>
      <c r="J449" s="2"/>
    </row>
    <row r="450" spans="1:10" x14ac:dyDescent="0.2">
      <c r="A450" s="2"/>
      <c r="B450" s="2"/>
      <c r="C450" s="2"/>
      <c r="D450" s="2"/>
      <c r="E450" s="2"/>
      <c r="F450" s="3"/>
      <c r="G450" s="222"/>
      <c r="H450" s="223"/>
      <c r="I450" s="72"/>
      <c r="J450" s="2"/>
    </row>
    <row r="451" spans="1:10" x14ac:dyDescent="0.2">
      <c r="A451" s="2"/>
      <c r="B451" s="2"/>
      <c r="C451" s="2"/>
      <c r="D451" s="2"/>
      <c r="E451" s="2"/>
      <c r="F451" s="3"/>
      <c r="G451" s="222"/>
      <c r="H451" s="223"/>
      <c r="I451" s="72"/>
      <c r="J451" s="2"/>
    </row>
    <row r="452" spans="1:10" x14ac:dyDescent="0.2">
      <c r="A452" s="2"/>
      <c r="B452" s="2"/>
      <c r="C452" s="2"/>
      <c r="D452" s="2"/>
      <c r="E452" s="2"/>
      <c r="F452" s="3"/>
      <c r="G452" s="222"/>
      <c r="H452" s="223"/>
      <c r="I452" s="72"/>
      <c r="J452" s="2"/>
    </row>
    <row r="453" spans="1:10" x14ac:dyDescent="0.2">
      <c r="A453" s="2"/>
      <c r="B453" s="2"/>
      <c r="C453" s="2"/>
      <c r="D453" s="2"/>
      <c r="E453" s="2"/>
      <c r="F453" s="3"/>
      <c r="G453" s="222"/>
      <c r="H453" s="223"/>
      <c r="I453" s="72"/>
      <c r="J453" s="2"/>
    </row>
    <row r="454" spans="1:10" x14ac:dyDescent="0.2">
      <c r="A454" s="2"/>
      <c r="B454" s="2"/>
      <c r="C454" s="2"/>
      <c r="D454" s="2"/>
      <c r="E454" s="2"/>
      <c r="F454" s="3"/>
      <c r="G454" s="222"/>
      <c r="H454" s="223"/>
      <c r="I454" s="72"/>
      <c r="J454" s="2"/>
    </row>
    <row r="455" spans="1:10" x14ac:dyDescent="0.2">
      <c r="A455" s="2"/>
      <c r="B455" s="2"/>
      <c r="C455" s="2"/>
      <c r="D455" s="2"/>
      <c r="E455" s="2"/>
      <c r="F455" s="3"/>
      <c r="G455" s="222"/>
      <c r="H455" s="223"/>
      <c r="I455" s="72"/>
      <c r="J455" s="2"/>
    </row>
    <row r="456" spans="1:10" x14ac:dyDescent="0.2">
      <c r="A456" s="2"/>
      <c r="B456" s="2"/>
      <c r="C456" s="2"/>
      <c r="D456" s="2"/>
      <c r="E456" s="2"/>
      <c r="F456" s="3"/>
      <c r="G456" s="222"/>
      <c r="H456" s="223"/>
      <c r="I456" s="72"/>
      <c r="J456" s="2"/>
    </row>
    <row r="457" spans="1:10" x14ac:dyDescent="0.2">
      <c r="A457" s="2"/>
      <c r="B457" s="2"/>
      <c r="C457" s="2"/>
      <c r="D457" s="2"/>
      <c r="E457" s="2"/>
      <c r="F457" s="3"/>
      <c r="G457" s="222"/>
      <c r="H457" s="223"/>
      <c r="I457" s="72"/>
      <c r="J457" s="2"/>
    </row>
    <row r="458" spans="1:10" x14ac:dyDescent="0.2">
      <c r="A458" s="2"/>
      <c r="B458" s="2"/>
      <c r="C458" s="2"/>
      <c r="D458" s="2"/>
      <c r="E458" s="2"/>
      <c r="F458" s="3"/>
      <c r="G458" s="222"/>
      <c r="H458" s="223"/>
      <c r="I458" s="72"/>
      <c r="J458" s="2"/>
    </row>
    <row r="459" spans="1:10" x14ac:dyDescent="0.2">
      <c r="A459" s="2"/>
      <c r="B459" s="2"/>
      <c r="C459" s="2"/>
      <c r="D459" s="2"/>
      <c r="E459" s="2"/>
      <c r="F459" s="3"/>
      <c r="G459" s="222"/>
      <c r="H459" s="223"/>
      <c r="I459" s="72"/>
      <c r="J459" s="2"/>
    </row>
    <row r="460" spans="1:10" x14ac:dyDescent="0.2">
      <c r="A460" s="2"/>
      <c r="B460" s="2"/>
      <c r="C460" s="2"/>
      <c r="D460" s="2"/>
      <c r="E460" s="2"/>
      <c r="F460" s="3"/>
      <c r="G460" s="222"/>
      <c r="H460" s="223"/>
      <c r="I460" s="72"/>
      <c r="J460" s="2"/>
    </row>
    <row r="461" spans="1:10" x14ac:dyDescent="0.2">
      <c r="A461" s="2"/>
      <c r="B461" s="2"/>
      <c r="C461" s="2"/>
      <c r="D461" s="2"/>
      <c r="E461" s="2"/>
      <c r="F461" s="3"/>
      <c r="G461" s="222"/>
      <c r="H461" s="223"/>
      <c r="I461" s="72"/>
      <c r="J461" s="2"/>
    </row>
    <row r="462" spans="1:10" x14ac:dyDescent="0.2">
      <c r="A462" s="2"/>
      <c r="B462" s="2"/>
      <c r="C462" s="2"/>
      <c r="D462" s="2"/>
      <c r="E462" s="2"/>
      <c r="F462" s="3"/>
      <c r="G462" s="222"/>
      <c r="H462" s="223"/>
      <c r="I462" s="72"/>
      <c r="J462" s="2"/>
    </row>
    <row r="463" spans="1:10" x14ac:dyDescent="0.2">
      <c r="A463" s="2"/>
      <c r="B463" s="2"/>
      <c r="C463" s="2"/>
      <c r="D463" s="2"/>
      <c r="E463" s="2"/>
      <c r="F463" s="3"/>
      <c r="G463" s="222"/>
      <c r="H463" s="223"/>
      <c r="I463" s="72"/>
      <c r="J463" s="2"/>
    </row>
    <row r="464" spans="1:10" x14ac:dyDescent="0.2">
      <c r="A464" s="2"/>
      <c r="B464" s="2"/>
      <c r="C464" s="2"/>
      <c r="D464" s="2"/>
      <c r="E464" s="2"/>
      <c r="F464" s="3"/>
      <c r="G464" s="222"/>
      <c r="H464" s="223"/>
      <c r="I464" s="72"/>
      <c r="J464" s="2"/>
    </row>
    <row r="465" spans="1:10" x14ac:dyDescent="0.2">
      <c r="A465" s="2"/>
      <c r="B465" s="2"/>
      <c r="C465" s="2"/>
      <c r="D465" s="2"/>
      <c r="E465" s="2"/>
      <c r="F465" s="3"/>
      <c r="G465" s="222"/>
      <c r="H465" s="223"/>
      <c r="I465" s="72"/>
      <c r="J465" s="2"/>
    </row>
    <row r="466" spans="1:10" x14ac:dyDescent="0.2">
      <c r="A466" s="2"/>
      <c r="B466" s="2"/>
      <c r="C466" s="2"/>
      <c r="D466" s="2"/>
      <c r="E466" s="2"/>
      <c r="F466" s="3"/>
      <c r="G466" s="222"/>
      <c r="H466" s="223"/>
      <c r="I466" s="72"/>
      <c r="J466" s="2"/>
    </row>
    <row r="467" spans="1:10" x14ac:dyDescent="0.2">
      <c r="A467" s="2"/>
      <c r="B467" s="2"/>
      <c r="C467" s="2"/>
      <c r="D467" s="2"/>
      <c r="E467" s="2"/>
      <c r="F467" s="3"/>
      <c r="G467" s="222"/>
      <c r="H467" s="223"/>
      <c r="I467" s="72"/>
      <c r="J467" s="2"/>
    </row>
    <row r="468" spans="1:10" x14ac:dyDescent="0.2">
      <c r="A468" s="2"/>
      <c r="B468" s="2"/>
      <c r="C468" s="2"/>
      <c r="D468" s="2"/>
      <c r="E468" s="2"/>
      <c r="F468" s="3"/>
      <c r="G468" s="222"/>
      <c r="H468" s="223"/>
      <c r="I468" s="72"/>
      <c r="J468" s="2"/>
    </row>
    <row r="469" spans="1:10" x14ac:dyDescent="0.2">
      <c r="A469" s="2"/>
      <c r="B469" s="2"/>
      <c r="C469" s="2"/>
      <c r="D469" s="2"/>
      <c r="E469" s="2"/>
      <c r="F469" s="3"/>
      <c r="G469" s="222"/>
      <c r="H469" s="223"/>
      <c r="I469" s="72"/>
      <c r="J469" s="2"/>
    </row>
    <row r="470" spans="1:10" x14ac:dyDescent="0.2">
      <c r="A470" s="2"/>
      <c r="B470" s="2"/>
      <c r="C470" s="2"/>
      <c r="D470" s="2"/>
      <c r="E470" s="2"/>
      <c r="F470" s="3"/>
      <c r="G470" s="222"/>
      <c r="H470" s="223"/>
      <c r="I470" s="72"/>
      <c r="J470" s="2"/>
    </row>
    <row r="471" spans="1:10" x14ac:dyDescent="0.2">
      <c r="A471" s="2"/>
      <c r="B471" s="2"/>
      <c r="C471" s="2"/>
      <c r="D471" s="2"/>
      <c r="E471" s="2"/>
      <c r="F471" s="3"/>
      <c r="G471" s="222"/>
      <c r="H471" s="223"/>
      <c r="I471" s="72"/>
      <c r="J471" s="2"/>
    </row>
    <row r="472" spans="1:10" x14ac:dyDescent="0.2">
      <c r="A472" s="2"/>
      <c r="B472" s="2"/>
      <c r="C472" s="2"/>
      <c r="D472" s="2"/>
      <c r="E472" s="2"/>
      <c r="F472" s="3"/>
      <c r="G472" s="222"/>
      <c r="H472" s="223"/>
      <c r="I472" s="72"/>
      <c r="J472" s="2"/>
    </row>
    <row r="473" spans="1:10" x14ac:dyDescent="0.2">
      <c r="A473" s="2"/>
      <c r="B473" s="2"/>
      <c r="C473" s="2"/>
      <c r="D473" s="2"/>
      <c r="E473" s="2"/>
      <c r="F473" s="3"/>
      <c r="G473" s="222"/>
      <c r="H473" s="223"/>
      <c r="I473" s="72"/>
      <c r="J473" s="2"/>
    </row>
    <row r="474" spans="1:10" x14ac:dyDescent="0.2">
      <c r="A474" s="2"/>
      <c r="B474" s="2"/>
      <c r="C474" s="2"/>
      <c r="D474" s="2"/>
      <c r="E474" s="2"/>
      <c r="F474" s="3"/>
      <c r="G474" s="222"/>
      <c r="H474" s="223"/>
      <c r="I474" s="72"/>
      <c r="J474" s="2"/>
    </row>
    <row r="475" spans="1:10" x14ac:dyDescent="0.2">
      <c r="A475" s="2"/>
      <c r="B475" s="2"/>
      <c r="C475" s="2"/>
      <c r="D475" s="2"/>
      <c r="E475" s="2"/>
      <c r="F475" s="3"/>
      <c r="G475" s="222"/>
      <c r="H475" s="223"/>
      <c r="I475" s="72"/>
      <c r="J475" s="2"/>
    </row>
    <row r="476" spans="1:10" x14ac:dyDescent="0.2">
      <c r="A476" s="2"/>
      <c r="B476" s="2"/>
      <c r="C476" s="2"/>
      <c r="D476" s="2"/>
      <c r="E476" s="2"/>
      <c r="F476" s="3"/>
      <c r="G476" s="222"/>
      <c r="H476" s="223"/>
      <c r="I476" s="72"/>
      <c r="J476" s="2"/>
    </row>
    <row r="477" spans="1:10" x14ac:dyDescent="0.2">
      <c r="A477" s="2"/>
      <c r="B477" s="2"/>
      <c r="C477" s="2"/>
      <c r="D477" s="2"/>
      <c r="E477" s="2"/>
      <c r="F477" s="3"/>
      <c r="G477" s="222"/>
      <c r="H477" s="223"/>
      <c r="I477" s="72"/>
      <c r="J477" s="2"/>
    </row>
    <row r="478" spans="1:10" x14ac:dyDescent="0.2">
      <c r="A478" s="2"/>
      <c r="B478" s="2"/>
      <c r="C478" s="2"/>
      <c r="D478" s="2"/>
      <c r="E478" s="2"/>
      <c r="F478" s="3"/>
      <c r="G478" s="222"/>
      <c r="H478" s="223"/>
      <c r="I478" s="72"/>
      <c r="J478" s="2"/>
    </row>
    <row r="479" spans="1:10" x14ac:dyDescent="0.2">
      <c r="A479" s="2"/>
      <c r="B479" s="2"/>
      <c r="C479" s="2"/>
      <c r="D479" s="2"/>
      <c r="E479" s="2"/>
      <c r="F479" s="3"/>
      <c r="G479" s="222"/>
      <c r="H479" s="223"/>
      <c r="I479" s="72"/>
      <c r="J479" s="2"/>
    </row>
    <row r="480" spans="1:10" x14ac:dyDescent="0.2">
      <c r="A480" s="2"/>
      <c r="B480" s="2"/>
      <c r="C480" s="2"/>
      <c r="D480" s="2"/>
      <c r="E480" s="2"/>
      <c r="F480" s="3"/>
      <c r="G480" s="222"/>
      <c r="H480" s="223"/>
      <c r="I480" s="72"/>
      <c r="J480" s="2"/>
    </row>
    <row r="481" spans="1:10" x14ac:dyDescent="0.2">
      <c r="A481" s="2"/>
      <c r="B481" s="2"/>
      <c r="C481" s="2"/>
      <c r="D481" s="2"/>
      <c r="E481" s="2"/>
      <c r="F481" s="3"/>
      <c r="G481" s="222"/>
      <c r="H481" s="223"/>
      <c r="I481" s="72"/>
      <c r="J481" s="2"/>
    </row>
    <row r="482" spans="1:10" x14ac:dyDescent="0.2">
      <c r="A482" s="2"/>
      <c r="B482" s="2"/>
      <c r="C482" s="2"/>
      <c r="D482" s="2"/>
      <c r="E482" s="2"/>
      <c r="F482" s="3"/>
      <c r="G482" s="222"/>
      <c r="H482" s="223"/>
      <c r="I482" s="72"/>
      <c r="J482" s="2"/>
    </row>
    <row r="483" spans="1:10" x14ac:dyDescent="0.2">
      <c r="A483" s="2"/>
      <c r="B483" s="2"/>
      <c r="C483" s="2"/>
      <c r="D483" s="2"/>
      <c r="E483" s="2"/>
      <c r="F483" s="3"/>
      <c r="G483" s="222"/>
      <c r="H483" s="223"/>
      <c r="I483" s="72"/>
      <c r="J483" s="2"/>
    </row>
    <row r="484" spans="1:10" x14ac:dyDescent="0.2">
      <c r="A484" s="2"/>
      <c r="B484" s="2"/>
      <c r="C484" s="2"/>
      <c r="D484" s="2"/>
      <c r="E484" s="2"/>
      <c r="F484" s="3"/>
      <c r="G484" s="222"/>
      <c r="H484" s="223"/>
      <c r="I484" s="72"/>
      <c r="J484" s="2"/>
    </row>
    <row r="485" spans="1:10" x14ac:dyDescent="0.2">
      <c r="A485" s="2"/>
      <c r="B485" s="2"/>
      <c r="C485" s="2"/>
      <c r="D485" s="2"/>
      <c r="E485" s="2"/>
      <c r="F485" s="3"/>
      <c r="G485" s="222"/>
      <c r="H485" s="223"/>
      <c r="I485" s="72"/>
      <c r="J485" s="2"/>
    </row>
    <row r="486" spans="1:10" x14ac:dyDescent="0.2">
      <c r="A486" s="2"/>
      <c r="B486" s="2"/>
      <c r="C486" s="2"/>
      <c r="D486" s="2"/>
      <c r="E486" s="2"/>
      <c r="F486" s="3"/>
      <c r="G486" s="222"/>
      <c r="H486" s="223"/>
      <c r="I486" s="72"/>
      <c r="J486" s="2"/>
    </row>
    <row r="487" spans="1:10" x14ac:dyDescent="0.2">
      <c r="A487" s="2"/>
      <c r="B487" s="2"/>
      <c r="C487" s="2"/>
      <c r="D487" s="2"/>
      <c r="E487" s="2"/>
      <c r="F487" s="3"/>
      <c r="G487" s="222"/>
      <c r="H487" s="223"/>
      <c r="I487" s="72"/>
      <c r="J487" s="2"/>
    </row>
    <row r="488" spans="1:10" x14ac:dyDescent="0.2">
      <c r="A488" s="2"/>
      <c r="B488" s="2"/>
      <c r="C488" s="2"/>
      <c r="D488" s="2"/>
      <c r="E488" s="2"/>
      <c r="F488" s="3"/>
      <c r="G488" s="222"/>
      <c r="H488" s="223"/>
      <c r="I488" s="72"/>
      <c r="J488" s="2"/>
    </row>
    <row r="489" spans="1:10" x14ac:dyDescent="0.2">
      <c r="A489" s="2"/>
      <c r="B489" s="2"/>
      <c r="C489" s="2"/>
      <c r="D489" s="2"/>
      <c r="E489" s="2"/>
      <c r="F489" s="3"/>
      <c r="G489" s="222"/>
      <c r="H489" s="223"/>
      <c r="I489" s="72"/>
      <c r="J489" s="2"/>
    </row>
    <row r="490" spans="1:10" x14ac:dyDescent="0.2">
      <c r="A490" s="2"/>
      <c r="B490" s="2"/>
      <c r="C490" s="2"/>
      <c r="D490" s="2"/>
      <c r="E490" s="2"/>
      <c r="F490" s="3"/>
      <c r="G490" s="222"/>
      <c r="H490" s="223"/>
      <c r="I490" s="72"/>
      <c r="J490" s="2"/>
    </row>
    <row r="491" spans="1:10" x14ac:dyDescent="0.2">
      <c r="A491" s="2"/>
      <c r="B491" s="2"/>
      <c r="C491" s="2"/>
      <c r="D491" s="2"/>
      <c r="E491" s="2"/>
      <c r="F491" s="3"/>
      <c r="G491" s="222"/>
      <c r="H491" s="223"/>
      <c r="I491" s="72"/>
      <c r="J491" s="2"/>
    </row>
    <row r="492" spans="1:10" x14ac:dyDescent="0.2">
      <c r="A492" s="2"/>
      <c r="B492" s="2"/>
      <c r="C492" s="2"/>
      <c r="D492" s="2"/>
      <c r="E492" s="2"/>
      <c r="F492" s="3"/>
      <c r="G492" s="222"/>
      <c r="H492" s="223"/>
      <c r="I492" s="72"/>
      <c r="J492" s="2"/>
    </row>
    <row r="493" spans="1:10" x14ac:dyDescent="0.2">
      <c r="A493" s="2"/>
      <c r="B493" s="2"/>
      <c r="C493" s="2"/>
      <c r="D493" s="2"/>
      <c r="E493" s="2"/>
      <c r="F493" s="3"/>
      <c r="G493" s="222"/>
      <c r="H493" s="223"/>
      <c r="I493" s="72"/>
      <c r="J493" s="2"/>
    </row>
    <row r="494" spans="1:10" x14ac:dyDescent="0.2">
      <c r="A494" s="2"/>
      <c r="B494" s="2"/>
      <c r="C494" s="2"/>
      <c r="D494" s="2"/>
      <c r="E494" s="2"/>
      <c r="F494" s="3"/>
      <c r="G494" s="3"/>
      <c r="H494" s="4"/>
      <c r="I494" s="4"/>
      <c r="J494" s="2"/>
    </row>
    <row r="495" spans="1:10" x14ac:dyDescent="0.2">
      <c r="A495" s="2"/>
      <c r="B495" s="2"/>
      <c r="C495" s="2"/>
      <c r="D495" s="2"/>
      <c r="E495" s="2"/>
      <c r="F495" s="3"/>
      <c r="G495" s="3"/>
      <c r="H495" s="4"/>
      <c r="I495" s="4"/>
      <c r="J495" s="2"/>
    </row>
    <row r="496" spans="1:10" x14ac:dyDescent="0.2">
      <c r="A496" s="2"/>
      <c r="B496" s="2"/>
      <c r="C496" s="2"/>
      <c r="D496" s="2"/>
      <c r="E496" s="2"/>
      <c r="F496" s="3"/>
      <c r="G496" s="3"/>
      <c r="H496" s="4"/>
      <c r="I496" s="4"/>
      <c r="J496" s="2"/>
    </row>
    <row r="497" spans="1:10" x14ac:dyDescent="0.2">
      <c r="A497" s="2"/>
      <c r="B497" s="2"/>
      <c r="C497" s="2"/>
      <c r="D497" s="2"/>
      <c r="E497" s="2"/>
      <c r="F497" s="3"/>
      <c r="G497" s="3"/>
      <c r="H497" s="4"/>
      <c r="I497" s="4"/>
      <c r="J497" s="2"/>
    </row>
    <row r="498" spans="1:10" x14ac:dyDescent="0.2">
      <c r="A498" s="2"/>
      <c r="B498" s="2"/>
      <c r="C498" s="2"/>
      <c r="D498" s="2"/>
      <c r="E498" s="2"/>
      <c r="F498" s="3"/>
      <c r="G498" s="3"/>
      <c r="H498" s="4"/>
      <c r="I498" s="4"/>
      <c r="J498" s="2"/>
    </row>
    <row r="499" spans="1:10" x14ac:dyDescent="0.2">
      <c r="A499" s="2"/>
      <c r="B499" s="2"/>
      <c r="C499" s="2"/>
      <c r="D499" s="2"/>
      <c r="E499" s="2"/>
      <c r="F499" s="3"/>
      <c r="G499" s="3"/>
      <c r="H499" s="4"/>
      <c r="I499" s="4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</sheetData>
  <mergeCells count="502">
    <mergeCell ref="A1:J1"/>
    <mergeCell ref="A2:A3"/>
    <mergeCell ref="B2:B3"/>
    <mergeCell ref="C2:C3"/>
    <mergeCell ref="D2:D3"/>
    <mergeCell ref="E2:E3"/>
    <mergeCell ref="F2:F3"/>
    <mergeCell ref="G2:H3"/>
    <mergeCell ref="I2:I3"/>
    <mergeCell ref="J2:J3"/>
    <mergeCell ref="G10:H10"/>
    <mergeCell ref="A11:A14"/>
    <mergeCell ref="G11:H11"/>
    <mergeCell ref="E12:J12"/>
    <mergeCell ref="G13:H13"/>
    <mergeCell ref="G14:H14"/>
    <mergeCell ref="G4:H4"/>
    <mergeCell ref="A5:A9"/>
    <mergeCell ref="G5:H5"/>
    <mergeCell ref="G6:H6"/>
    <mergeCell ref="G7:H7"/>
    <mergeCell ref="G8:H8"/>
    <mergeCell ref="G9:H9"/>
    <mergeCell ref="G21:H21"/>
    <mergeCell ref="G22:H22"/>
    <mergeCell ref="G23:H23"/>
    <mergeCell ref="G24:H24"/>
    <mergeCell ref="G25:H25"/>
    <mergeCell ref="G26:H26"/>
    <mergeCell ref="G15:H15"/>
    <mergeCell ref="E16:J16"/>
    <mergeCell ref="G17:H17"/>
    <mergeCell ref="G18:H18"/>
    <mergeCell ref="G19:H19"/>
    <mergeCell ref="G20:H20"/>
    <mergeCell ref="G33:H33"/>
    <mergeCell ref="G34:H34"/>
    <mergeCell ref="G35:H35"/>
    <mergeCell ref="G36:H36"/>
    <mergeCell ref="G37:H37"/>
    <mergeCell ref="G38:H38"/>
    <mergeCell ref="G27:H27"/>
    <mergeCell ref="G28:H28"/>
    <mergeCell ref="G29:H29"/>
    <mergeCell ref="G30:H30"/>
    <mergeCell ref="G31:H31"/>
    <mergeCell ref="G32:H32"/>
    <mergeCell ref="G45:H45"/>
    <mergeCell ref="G46:H46"/>
    <mergeCell ref="G47:H47"/>
    <mergeCell ref="G48:H48"/>
    <mergeCell ref="G49:H49"/>
    <mergeCell ref="G50:H50"/>
    <mergeCell ref="G39:H39"/>
    <mergeCell ref="G40:H40"/>
    <mergeCell ref="G41:H41"/>
    <mergeCell ref="G42:H42"/>
    <mergeCell ref="G43:H43"/>
    <mergeCell ref="G44:H44"/>
    <mergeCell ref="G57:H57"/>
    <mergeCell ref="G58:H58"/>
    <mergeCell ref="G59:H59"/>
    <mergeCell ref="G60:H60"/>
    <mergeCell ref="G61:H61"/>
    <mergeCell ref="G62:H62"/>
    <mergeCell ref="G51:H51"/>
    <mergeCell ref="G52:H52"/>
    <mergeCell ref="G53:H53"/>
    <mergeCell ref="G54:H54"/>
    <mergeCell ref="G55:H55"/>
    <mergeCell ref="G56:H56"/>
    <mergeCell ref="G69:H69"/>
    <mergeCell ref="G70:H70"/>
    <mergeCell ref="G71:H71"/>
    <mergeCell ref="G72:H72"/>
    <mergeCell ref="G73:H73"/>
    <mergeCell ref="G74:H74"/>
    <mergeCell ref="G63:H63"/>
    <mergeCell ref="G64:H64"/>
    <mergeCell ref="G65:H65"/>
    <mergeCell ref="G66:H66"/>
    <mergeCell ref="G67:H67"/>
    <mergeCell ref="G68:H68"/>
    <mergeCell ref="G81:H81"/>
    <mergeCell ref="G82:H82"/>
    <mergeCell ref="G83:H83"/>
    <mergeCell ref="G84:H84"/>
    <mergeCell ref="G85:H85"/>
    <mergeCell ref="G86:H86"/>
    <mergeCell ref="G75:H75"/>
    <mergeCell ref="G76:H76"/>
    <mergeCell ref="G77:H77"/>
    <mergeCell ref="G78:H78"/>
    <mergeCell ref="G79:H79"/>
    <mergeCell ref="G80:H80"/>
    <mergeCell ref="G93:H93"/>
    <mergeCell ref="G94:H94"/>
    <mergeCell ref="G95:H95"/>
    <mergeCell ref="G96:H96"/>
    <mergeCell ref="G97:H97"/>
    <mergeCell ref="G98:H98"/>
    <mergeCell ref="G87:H87"/>
    <mergeCell ref="G88:H88"/>
    <mergeCell ref="G89:H89"/>
    <mergeCell ref="G90:H90"/>
    <mergeCell ref="G91:H91"/>
    <mergeCell ref="G92:H92"/>
    <mergeCell ref="G105:H105"/>
    <mergeCell ref="G106:H106"/>
    <mergeCell ref="G107:H107"/>
    <mergeCell ref="G108:H108"/>
    <mergeCell ref="G109:H109"/>
    <mergeCell ref="G110:H110"/>
    <mergeCell ref="G99:H99"/>
    <mergeCell ref="G100:H100"/>
    <mergeCell ref="G101:H101"/>
    <mergeCell ref="G102:H102"/>
    <mergeCell ref="G103:H103"/>
    <mergeCell ref="G104:H104"/>
    <mergeCell ref="G117:H117"/>
    <mergeCell ref="G118:H118"/>
    <mergeCell ref="G119:H119"/>
    <mergeCell ref="G120:H120"/>
    <mergeCell ref="G121:H121"/>
    <mergeCell ref="G122:H122"/>
    <mergeCell ref="G111:H111"/>
    <mergeCell ref="G112:H112"/>
    <mergeCell ref="G113:H113"/>
    <mergeCell ref="G114:H114"/>
    <mergeCell ref="G115:H115"/>
    <mergeCell ref="G116:H116"/>
    <mergeCell ref="G129:H129"/>
    <mergeCell ref="G130:H130"/>
    <mergeCell ref="G131:H131"/>
    <mergeCell ref="G132:H132"/>
    <mergeCell ref="G133:H133"/>
    <mergeCell ref="G134:H134"/>
    <mergeCell ref="G123:H123"/>
    <mergeCell ref="G124:H124"/>
    <mergeCell ref="G125:H125"/>
    <mergeCell ref="G126:H126"/>
    <mergeCell ref="G127:H127"/>
    <mergeCell ref="G128:H128"/>
    <mergeCell ref="G141:H141"/>
    <mergeCell ref="G142:H142"/>
    <mergeCell ref="G143:H143"/>
    <mergeCell ref="G144:H144"/>
    <mergeCell ref="G145:H145"/>
    <mergeCell ref="G146:H146"/>
    <mergeCell ref="G135:H135"/>
    <mergeCell ref="G136:H136"/>
    <mergeCell ref="G137:H137"/>
    <mergeCell ref="G138:H138"/>
    <mergeCell ref="G139:H139"/>
    <mergeCell ref="G140:H140"/>
    <mergeCell ref="G153:H153"/>
    <mergeCell ref="G154:H154"/>
    <mergeCell ref="G155:H155"/>
    <mergeCell ref="G156:H156"/>
    <mergeCell ref="G157:H157"/>
    <mergeCell ref="G158:H158"/>
    <mergeCell ref="G147:H147"/>
    <mergeCell ref="G148:H148"/>
    <mergeCell ref="G149:H149"/>
    <mergeCell ref="G150:H150"/>
    <mergeCell ref="G151:H151"/>
    <mergeCell ref="G152:H152"/>
    <mergeCell ref="G165:H165"/>
    <mergeCell ref="G166:H166"/>
    <mergeCell ref="G167:H167"/>
    <mergeCell ref="G168:H168"/>
    <mergeCell ref="G169:H169"/>
    <mergeCell ref="G170:H170"/>
    <mergeCell ref="G159:H159"/>
    <mergeCell ref="G160:H160"/>
    <mergeCell ref="G161:H161"/>
    <mergeCell ref="G162:H162"/>
    <mergeCell ref="G163:H163"/>
    <mergeCell ref="G164:H164"/>
    <mergeCell ref="G177:H177"/>
    <mergeCell ref="G178:H178"/>
    <mergeCell ref="G179:H179"/>
    <mergeCell ref="G180:H180"/>
    <mergeCell ref="G181:H181"/>
    <mergeCell ref="G182:H182"/>
    <mergeCell ref="G171:H171"/>
    <mergeCell ref="G172:H172"/>
    <mergeCell ref="G173:H173"/>
    <mergeCell ref="G174:H174"/>
    <mergeCell ref="G175:H175"/>
    <mergeCell ref="G176:H176"/>
    <mergeCell ref="G189:H189"/>
    <mergeCell ref="G190:H190"/>
    <mergeCell ref="G191:H191"/>
    <mergeCell ref="G192:H192"/>
    <mergeCell ref="G193:H193"/>
    <mergeCell ref="G194:H194"/>
    <mergeCell ref="G183:H183"/>
    <mergeCell ref="G184:H184"/>
    <mergeCell ref="G185:H185"/>
    <mergeCell ref="G186:H186"/>
    <mergeCell ref="G187:H187"/>
    <mergeCell ref="G188:H188"/>
    <mergeCell ref="G201:H201"/>
    <mergeCell ref="G202:H202"/>
    <mergeCell ref="G203:H203"/>
    <mergeCell ref="G204:H204"/>
    <mergeCell ref="G205:H205"/>
    <mergeCell ref="G206:H206"/>
    <mergeCell ref="G195:H195"/>
    <mergeCell ref="G196:H196"/>
    <mergeCell ref="G197:H197"/>
    <mergeCell ref="G198:H198"/>
    <mergeCell ref="G199:H199"/>
    <mergeCell ref="G200:H200"/>
    <mergeCell ref="G213:H213"/>
    <mergeCell ref="G214:H214"/>
    <mergeCell ref="G215:H215"/>
    <mergeCell ref="G216:H216"/>
    <mergeCell ref="G217:H217"/>
    <mergeCell ref="G218:H218"/>
    <mergeCell ref="G207:H207"/>
    <mergeCell ref="G208:H208"/>
    <mergeCell ref="G209:H209"/>
    <mergeCell ref="G210:H210"/>
    <mergeCell ref="G211:H211"/>
    <mergeCell ref="G212:H212"/>
    <mergeCell ref="G225:H225"/>
    <mergeCell ref="G226:H226"/>
    <mergeCell ref="G227:H227"/>
    <mergeCell ref="G228:H228"/>
    <mergeCell ref="G229:H229"/>
    <mergeCell ref="G230:H230"/>
    <mergeCell ref="G219:H219"/>
    <mergeCell ref="G220:H220"/>
    <mergeCell ref="G221:H221"/>
    <mergeCell ref="G222:H222"/>
    <mergeCell ref="G223:H223"/>
    <mergeCell ref="G224:H224"/>
    <mergeCell ref="G237:H237"/>
    <mergeCell ref="G238:H238"/>
    <mergeCell ref="G239:H239"/>
    <mergeCell ref="G240:H240"/>
    <mergeCell ref="G241:H241"/>
    <mergeCell ref="G242:H242"/>
    <mergeCell ref="G231:H231"/>
    <mergeCell ref="G232:H232"/>
    <mergeCell ref="G233:H233"/>
    <mergeCell ref="G234:H234"/>
    <mergeCell ref="G235:H235"/>
    <mergeCell ref="G236:H236"/>
    <mergeCell ref="G249:H249"/>
    <mergeCell ref="G250:H250"/>
    <mergeCell ref="G251:H251"/>
    <mergeCell ref="G252:H252"/>
    <mergeCell ref="G253:H253"/>
    <mergeCell ref="G254:H254"/>
    <mergeCell ref="G243:H243"/>
    <mergeCell ref="G244:H244"/>
    <mergeCell ref="G245:H245"/>
    <mergeCell ref="G246:H246"/>
    <mergeCell ref="G247:H247"/>
    <mergeCell ref="G248:H248"/>
    <mergeCell ref="G261:H261"/>
    <mergeCell ref="G262:H262"/>
    <mergeCell ref="G263:H263"/>
    <mergeCell ref="G264:H264"/>
    <mergeCell ref="G265:H265"/>
    <mergeCell ref="G266:H266"/>
    <mergeCell ref="G255:H255"/>
    <mergeCell ref="G256:H256"/>
    <mergeCell ref="G257:H257"/>
    <mergeCell ref="G258:H258"/>
    <mergeCell ref="G259:H259"/>
    <mergeCell ref="G260:H260"/>
    <mergeCell ref="G273:H273"/>
    <mergeCell ref="G274:H274"/>
    <mergeCell ref="G275:H275"/>
    <mergeCell ref="G276:H276"/>
    <mergeCell ref="G277:H277"/>
    <mergeCell ref="G278:H278"/>
    <mergeCell ref="G267:H267"/>
    <mergeCell ref="G268:H268"/>
    <mergeCell ref="G269:H269"/>
    <mergeCell ref="G270:H270"/>
    <mergeCell ref="G271:H271"/>
    <mergeCell ref="G272:H272"/>
    <mergeCell ref="G285:H285"/>
    <mergeCell ref="G286:H286"/>
    <mergeCell ref="G287:H287"/>
    <mergeCell ref="G288:H288"/>
    <mergeCell ref="G289:H289"/>
    <mergeCell ref="G290:H290"/>
    <mergeCell ref="G279:H279"/>
    <mergeCell ref="G280:H280"/>
    <mergeCell ref="G281:H281"/>
    <mergeCell ref="G282:H282"/>
    <mergeCell ref="G283:H283"/>
    <mergeCell ref="G284:H284"/>
    <mergeCell ref="G297:H297"/>
    <mergeCell ref="G298:H298"/>
    <mergeCell ref="G299:H299"/>
    <mergeCell ref="G300:H300"/>
    <mergeCell ref="G301:H301"/>
    <mergeCell ref="G302:H302"/>
    <mergeCell ref="G291:H291"/>
    <mergeCell ref="G292:H292"/>
    <mergeCell ref="G293:H293"/>
    <mergeCell ref="G294:H294"/>
    <mergeCell ref="G295:H295"/>
    <mergeCell ref="G296:H296"/>
    <mergeCell ref="G309:H309"/>
    <mergeCell ref="G310:H310"/>
    <mergeCell ref="G311:H311"/>
    <mergeCell ref="G312:H312"/>
    <mergeCell ref="G313:H313"/>
    <mergeCell ref="G314:H314"/>
    <mergeCell ref="G303:H303"/>
    <mergeCell ref="G304:H304"/>
    <mergeCell ref="G305:H305"/>
    <mergeCell ref="G306:H306"/>
    <mergeCell ref="G307:H307"/>
    <mergeCell ref="G308:H308"/>
    <mergeCell ref="G321:H321"/>
    <mergeCell ref="G322:H322"/>
    <mergeCell ref="G323:H323"/>
    <mergeCell ref="G324:H324"/>
    <mergeCell ref="G325:H325"/>
    <mergeCell ref="G326:H326"/>
    <mergeCell ref="G315:H315"/>
    <mergeCell ref="G316:H316"/>
    <mergeCell ref="G317:H317"/>
    <mergeCell ref="G318:H318"/>
    <mergeCell ref="G319:H319"/>
    <mergeCell ref="G320:H320"/>
    <mergeCell ref="G333:H333"/>
    <mergeCell ref="G334:H334"/>
    <mergeCell ref="G335:H335"/>
    <mergeCell ref="G336:H336"/>
    <mergeCell ref="G337:H337"/>
    <mergeCell ref="G338:H338"/>
    <mergeCell ref="G327:H327"/>
    <mergeCell ref="G328:H328"/>
    <mergeCell ref="G329:H329"/>
    <mergeCell ref="G330:H330"/>
    <mergeCell ref="G331:H331"/>
    <mergeCell ref="G332:H332"/>
    <mergeCell ref="G345:H345"/>
    <mergeCell ref="G346:H346"/>
    <mergeCell ref="G347:H347"/>
    <mergeCell ref="G348:H348"/>
    <mergeCell ref="G349:H349"/>
    <mergeCell ref="G350:H350"/>
    <mergeCell ref="G339:H339"/>
    <mergeCell ref="G340:H340"/>
    <mergeCell ref="G341:H341"/>
    <mergeCell ref="G342:H342"/>
    <mergeCell ref="G343:H343"/>
    <mergeCell ref="G344:H344"/>
    <mergeCell ref="G357:H357"/>
    <mergeCell ref="G358:H358"/>
    <mergeCell ref="G359:H359"/>
    <mergeCell ref="G360:H360"/>
    <mergeCell ref="G361:H361"/>
    <mergeCell ref="G362:H362"/>
    <mergeCell ref="G351:H351"/>
    <mergeCell ref="G352:H352"/>
    <mergeCell ref="G353:H353"/>
    <mergeCell ref="G354:H354"/>
    <mergeCell ref="G355:H355"/>
    <mergeCell ref="G356:H356"/>
    <mergeCell ref="G369:H369"/>
    <mergeCell ref="G370:H370"/>
    <mergeCell ref="G371:H371"/>
    <mergeCell ref="G372:H372"/>
    <mergeCell ref="G373:H373"/>
    <mergeCell ref="G374:H374"/>
    <mergeCell ref="G363:H363"/>
    <mergeCell ref="G364:H364"/>
    <mergeCell ref="G365:H365"/>
    <mergeCell ref="G366:H366"/>
    <mergeCell ref="G367:H367"/>
    <mergeCell ref="G368:H368"/>
    <mergeCell ref="G381:H381"/>
    <mergeCell ref="G382:H382"/>
    <mergeCell ref="G383:H383"/>
    <mergeCell ref="G384:H384"/>
    <mergeCell ref="G385:H385"/>
    <mergeCell ref="G386:H386"/>
    <mergeCell ref="G375:H375"/>
    <mergeCell ref="G376:H376"/>
    <mergeCell ref="G377:H377"/>
    <mergeCell ref="G378:H378"/>
    <mergeCell ref="G379:H379"/>
    <mergeCell ref="G380:H380"/>
    <mergeCell ref="G393:H393"/>
    <mergeCell ref="G394:H394"/>
    <mergeCell ref="G395:H395"/>
    <mergeCell ref="G396:H396"/>
    <mergeCell ref="G397:H397"/>
    <mergeCell ref="G398:H398"/>
    <mergeCell ref="G387:H387"/>
    <mergeCell ref="G388:H388"/>
    <mergeCell ref="G389:H389"/>
    <mergeCell ref="G390:H390"/>
    <mergeCell ref="G391:H391"/>
    <mergeCell ref="G392:H392"/>
    <mergeCell ref="G405:H405"/>
    <mergeCell ref="G406:H406"/>
    <mergeCell ref="G407:H407"/>
    <mergeCell ref="G408:H408"/>
    <mergeCell ref="G409:H409"/>
    <mergeCell ref="G410:H410"/>
    <mergeCell ref="G399:H399"/>
    <mergeCell ref="G400:H400"/>
    <mergeCell ref="G401:H401"/>
    <mergeCell ref="G402:H402"/>
    <mergeCell ref="G403:H403"/>
    <mergeCell ref="G404:H404"/>
    <mergeCell ref="G417:H417"/>
    <mergeCell ref="G418:H418"/>
    <mergeCell ref="G419:H419"/>
    <mergeCell ref="G420:H420"/>
    <mergeCell ref="G421:H421"/>
    <mergeCell ref="G422:H422"/>
    <mergeCell ref="G411:H411"/>
    <mergeCell ref="G412:H412"/>
    <mergeCell ref="G413:H413"/>
    <mergeCell ref="G414:H414"/>
    <mergeCell ref="G415:H415"/>
    <mergeCell ref="G416:H416"/>
    <mergeCell ref="G429:H429"/>
    <mergeCell ref="G430:H430"/>
    <mergeCell ref="G431:H431"/>
    <mergeCell ref="G432:H432"/>
    <mergeCell ref="G433:H433"/>
    <mergeCell ref="G434:H434"/>
    <mergeCell ref="G423:H423"/>
    <mergeCell ref="G424:H424"/>
    <mergeCell ref="G425:H425"/>
    <mergeCell ref="G426:H426"/>
    <mergeCell ref="G427:H427"/>
    <mergeCell ref="G428:H428"/>
    <mergeCell ref="G441:H441"/>
    <mergeCell ref="G442:H442"/>
    <mergeCell ref="G443:H443"/>
    <mergeCell ref="G444:H444"/>
    <mergeCell ref="G445:H445"/>
    <mergeCell ref="G446:H446"/>
    <mergeCell ref="G435:H435"/>
    <mergeCell ref="G436:H436"/>
    <mergeCell ref="G437:H437"/>
    <mergeCell ref="G438:H438"/>
    <mergeCell ref="G439:H439"/>
    <mergeCell ref="G440:H440"/>
    <mergeCell ref="G453:H453"/>
    <mergeCell ref="G454:H454"/>
    <mergeCell ref="G455:H455"/>
    <mergeCell ref="G456:H456"/>
    <mergeCell ref="G457:H457"/>
    <mergeCell ref="G458:H458"/>
    <mergeCell ref="G447:H447"/>
    <mergeCell ref="G448:H448"/>
    <mergeCell ref="G449:H449"/>
    <mergeCell ref="G450:H450"/>
    <mergeCell ref="G451:H451"/>
    <mergeCell ref="G452:H452"/>
    <mergeCell ref="G465:H465"/>
    <mergeCell ref="G466:H466"/>
    <mergeCell ref="G467:H467"/>
    <mergeCell ref="G468:H468"/>
    <mergeCell ref="G469:H469"/>
    <mergeCell ref="G470:H470"/>
    <mergeCell ref="G459:H459"/>
    <mergeCell ref="G460:H460"/>
    <mergeCell ref="G461:H461"/>
    <mergeCell ref="G462:H462"/>
    <mergeCell ref="G463:H463"/>
    <mergeCell ref="G464:H464"/>
    <mergeCell ref="G477:H477"/>
    <mergeCell ref="G478:H478"/>
    <mergeCell ref="G479:H479"/>
    <mergeCell ref="G480:H480"/>
    <mergeCell ref="G481:H481"/>
    <mergeCell ref="G482:H482"/>
    <mergeCell ref="G471:H471"/>
    <mergeCell ref="G472:H472"/>
    <mergeCell ref="G473:H473"/>
    <mergeCell ref="G474:H474"/>
    <mergeCell ref="G475:H475"/>
    <mergeCell ref="G476:H476"/>
    <mergeCell ref="G489:H489"/>
    <mergeCell ref="G490:H490"/>
    <mergeCell ref="G491:H491"/>
    <mergeCell ref="G492:H492"/>
    <mergeCell ref="G493:H493"/>
    <mergeCell ref="G483:H483"/>
    <mergeCell ref="G484:H484"/>
    <mergeCell ref="G485:H485"/>
    <mergeCell ref="G486:H486"/>
    <mergeCell ref="G487:H487"/>
    <mergeCell ref="G488:H488"/>
  </mergeCells>
  <pageMargins left="0.11811023622047245" right="0.11811023622047245" top="0.55118110236220474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01"/>
  <sheetViews>
    <sheetView zoomScale="80" zoomScaleNormal="80" workbookViewId="0">
      <selection activeCell="C15" sqref="C15"/>
    </sheetView>
  </sheetViews>
  <sheetFormatPr defaultRowHeight="14.25" x14ac:dyDescent="0.2"/>
  <cols>
    <col min="1" max="1" width="6.625" customWidth="1"/>
    <col min="2" max="2" width="40.75" customWidth="1"/>
    <col min="3" max="3" width="8.625" customWidth="1"/>
    <col min="4" max="4" width="12.5" customWidth="1"/>
    <col min="5" max="5" width="12.75" customWidth="1"/>
    <col min="6" max="6" width="12.125" customWidth="1"/>
    <col min="7" max="7" width="6" customWidth="1"/>
    <col min="8" max="8" width="5.5" customWidth="1"/>
    <col min="9" max="9" width="14.125" customWidth="1"/>
    <col min="10" max="10" width="16.75" customWidth="1"/>
  </cols>
  <sheetData>
    <row r="1" spans="1:14" ht="30.75" x14ac:dyDescent="0.7">
      <c r="A1" s="248" t="s">
        <v>43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14" s="1" customFormat="1" ht="48" customHeight="1" x14ac:dyDescent="0.2">
      <c r="A2" s="249" t="s">
        <v>0</v>
      </c>
      <c r="B2" s="251" t="s">
        <v>10</v>
      </c>
      <c r="C2" s="252" t="s">
        <v>11</v>
      </c>
      <c r="D2" s="252" t="s">
        <v>3</v>
      </c>
      <c r="E2" s="261" t="s">
        <v>34</v>
      </c>
      <c r="F2" s="252" t="s">
        <v>32</v>
      </c>
      <c r="G2" s="254" t="s">
        <v>2</v>
      </c>
      <c r="H2" s="255"/>
      <c r="I2" s="252" t="s">
        <v>33</v>
      </c>
      <c r="J2" s="252" t="s">
        <v>1</v>
      </c>
    </row>
    <row r="3" spans="1:14" s="1" customFormat="1" ht="21" customHeight="1" thickBot="1" x14ac:dyDescent="0.25">
      <c r="A3" s="250"/>
      <c r="B3" s="252"/>
      <c r="C3" s="253"/>
      <c r="D3" s="253"/>
      <c r="E3" s="262"/>
      <c r="F3" s="263"/>
      <c r="G3" s="256"/>
      <c r="H3" s="257"/>
      <c r="I3" s="263"/>
      <c r="J3" s="263"/>
    </row>
    <row r="4" spans="1:14" s="6" customFormat="1" ht="24.75" thickBot="1" x14ac:dyDescent="0.6">
      <c r="A4" s="39">
        <v>1</v>
      </c>
      <c r="B4" s="39" t="s">
        <v>13</v>
      </c>
      <c r="C4" s="40">
        <v>26</v>
      </c>
      <c r="D4" s="40">
        <v>153</v>
      </c>
      <c r="E4" s="41">
        <v>34</v>
      </c>
      <c r="F4" s="41">
        <f>D4-E4</f>
        <v>119</v>
      </c>
      <c r="G4" s="264">
        <f>E4/D4*100</f>
        <v>22.222222222222221</v>
      </c>
      <c r="H4" s="265"/>
      <c r="I4" s="76">
        <f>G4-K4</f>
        <v>5.232222222222223</v>
      </c>
      <c r="J4" s="58"/>
      <c r="K4" s="6">
        <v>16.989999999999998</v>
      </c>
    </row>
    <row r="5" spans="1:14" s="6" customFormat="1" ht="24" x14ac:dyDescent="0.55000000000000004">
      <c r="A5" s="266">
        <v>2</v>
      </c>
      <c r="B5" s="44" t="s">
        <v>14</v>
      </c>
      <c r="C5" s="45"/>
      <c r="D5" s="45"/>
      <c r="E5" s="45"/>
      <c r="F5" s="59"/>
      <c r="G5" s="269"/>
      <c r="H5" s="270"/>
      <c r="I5" s="77"/>
      <c r="J5" s="45"/>
    </row>
    <row r="6" spans="1:14" s="6" customFormat="1" ht="24" x14ac:dyDescent="0.55000000000000004">
      <c r="A6" s="267"/>
      <c r="B6" s="36" t="s">
        <v>22</v>
      </c>
      <c r="C6" s="37">
        <v>15</v>
      </c>
      <c r="D6" s="37">
        <v>44</v>
      </c>
      <c r="E6" s="37">
        <v>24</v>
      </c>
      <c r="F6" s="60">
        <f>D6-E6</f>
        <v>20</v>
      </c>
      <c r="G6" s="274">
        <f>E6/D6*100</f>
        <v>54.54545454545454</v>
      </c>
      <c r="H6" s="275"/>
      <c r="I6" s="78">
        <f>G6-K6</f>
        <v>6.8154545454545428</v>
      </c>
      <c r="J6" s="43"/>
      <c r="K6" s="34">
        <v>47.73</v>
      </c>
    </row>
    <row r="7" spans="1:14" s="6" customFormat="1" ht="24" x14ac:dyDescent="0.55000000000000004">
      <c r="A7" s="267"/>
      <c r="B7" s="36" t="s">
        <v>7</v>
      </c>
      <c r="C7" s="37">
        <v>31</v>
      </c>
      <c r="D7" s="37">
        <v>75</v>
      </c>
      <c r="E7" s="37">
        <v>34</v>
      </c>
      <c r="F7" s="60">
        <f>D7-E7</f>
        <v>41</v>
      </c>
      <c r="G7" s="274">
        <f>E7/D7*100</f>
        <v>45.333333333333329</v>
      </c>
      <c r="H7" s="275"/>
      <c r="I7" s="78">
        <f>G7-K7</f>
        <v>17.333333333333329</v>
      </c>
      <c r="J7" s="37"/>
      <c r="K7" s="34">
        <v>28</v>
      </c>
    </row>
    <row r="8" spans="1:14" s="6" customFormat="1" ht="24" x14ac:dyDescent="0.55000000000000004">
      <c r="A8" s="267"/>
      <c r="B8" s="36" t="s">
        <v>12</v>
      </c>
      <c r="C8" s="37">
        <v>5</v>
      </c>
      <c r="D8" s="37">
        <v>53</v>
      </c>
      <c r="E8" s="21">
        <v>22</v>
      </c>
      <c r="F8" s="61">
        <f>D8-E8</f>
        <v>31</v>
      </c>
      <c r="G8" s="274">
        <f>E8/D8*100</f>
        <v>41.509433962264154</v>
      </c>
      <c r="H8" s="275"/>
      <c r="I8" s="78">
        <f>G8-K8</f>
        <v>1.8894339622641567</v>
      </c>
      <c r="J8" s="37"/>
      <c r="K8" s="35">
        <v>39.619999999999997</v>
      </c>
    </row>
    <row r="9" spans="1:14" s="6" customFormat="1" ht="24.75" thickBot="1" x14ac:dyDescent="0.6">
      <c r="A9" s="268"/>
      <c r="B9" s="47" t="s">
        <v>5</v>
      </c>
      <c r="C9" s="48">
        <f>SUM(C6:C8)</f>
        <v>51</v>
      </c>
      <c r="D9" s="48">
        <f>SUM(D6:D8)</f>
        <v>172</v>
      </c>
      <c r="E9" s="48">
        <f>SUM(E6:E8)</f>
        <v>80</v>
      </c>
      <c r="F9" s="62">
        <f>D9-E9</f>
        <v>92</v>
      </c>
      <c r="G9" s="276">
        <f>E9/D9*100</f>
        <v>46.511627906976742</v>
      </c>
      <c r="H9" s="277"/>
      <c r="I9" s="79">
        <f>G9-K9</f>
        <v>9.881627906976739</v>
      </c>
      <c r="J9" s="48"/>
      <c r="K9" s="34">
        <v>36.630000000000003</v>
      </c>
    </row>
    <row r="10" spans="1:14" s="6" customFormat="1" ht="24.75" thickBot="1" x14ac:dyDescent="0.6">
      <c r="A10" s="39">
        <v>3</v>
      </c>
      <c r="B10" s="39" t="s">
        <v>15</v>
      </c>
      <c r="C10" s="40">
        <v>47</v>
      </c>
      <c r="D10" s="40">
        <v>458</v>
      </c>
      <c r="E10" s="40">
        <v>277</v>
      </c>
      <c r="F10" s="41">
        <f>D10-E10</f>
        <v>181</v>
      </c>
      <c r="G10" s="264">
        <f>E10/D10*100</f>
        <v>60.480349344978166</v>
      </c>
      <c r="H10" s="265"/>
      <c r="I10" s="76">
        <f>G10-K10</f>
        <v>0.22034934497816749</v>
      </c>
      <c r="J10" s="40"/>
      <c r="K10" s="34">
        <v>60.26</v>
      </c>
    </row>
    <row r="11" spans="1:14" s="6" customFormat="1" ht="24" x14ac:dyDescent="0.55000000000000004">
      <c r="A11" s="266">
        <v>4</v>
      </c>
      <c r="B11" s="44" t="s">
        <v>16</v>
      </c>
      <c r="C11" s="45"/>
      <c r="D11" s="45"/>
      <c r="E11" s="45"/>
      <c r="F11" s="59"/>
      <c r="G11" s="269"/>
      <c r="H11" s="270"/>
      <c r="I11" s="77"/>
      <c r="J11" s="50"/>
      <c r="K11" s="34"/>
      <c r="L11" s="6" t="s">
        <v>9</v>
      </c>
    </row>
    <row r="12" spans="1:14" s="6" customFormat="1" ht="24" x14ac:dyDescent="0.55000000000000004">
      <c r="A12" s="267"/>
      <c r="B12" s="51" t="s">
        <v>17</v>
      </c>
      <c r="C12" s="21">
        <v>6</v>
      </c>
      <c r="D12" s="21">
        <v>256</v>
      </c>
      <c r="E12" s="271" t="s">
        <v>38</v>
      </c>
      <c r="F12" s="272"/>
      <c r="G12" s="272"/>
      <c r="H12" s="272"/>
      <c r="I12" s="272"/>
      <c r="J12" s="273"/>
      <c r="K12" s="34"/>
    </row>
    <row r="13" spans="1:14" s="6" customFormat="1" ht="24" x14ac:dyDescent="0.55000000000000004">
      <c r="A13" s="267"/>
      <c r="B13" s="36" t="s">
        <v>18</v>
      </c>
      <c r="C13" s="37">
        <v>2</v>
      </c>
      <c r="D13" s="37">
        <v>274</v>
      </c>
      <c r="E13" s="37">
        <v>156</v>
      </c>
      <c r="F13" s="60">
        <f>D13-E13</f>
        <v>118</v>
      </c>
      <c r="G13" s="274">
        <f>E13/D13*100</f>
        <v>56.934306569343065</v>
      </c>
      <c r="H13" s="275"/>
      <c r="I13" s="78">
        <f>G13-K13</f>
        <v>3.284306569343066</v>
      </c>
      <c r="J13" s="52"/>
      <c r="K13" s="34">
        <v>53.65</v>
      </c>
      <c r="N13" s="6" t="s">
        <v>40</v>
      </c>
    </row>
    <row r="14" spans="1:14" s="6" customFormat="1" ht="24.75" thickBot="1" x14ac:dyDescent="0.6">
      <c r="A14" s="268"/>
      <c r="B14" s="53" t="s">
        <v>5</v>
      </c>
      <c r="C14" s="48">
        <f>SUM(C12:C13)</f>
        <v>8</v>
      </c>
      <c r="D14" s="48">
        <f>SUM(D12:D13)</f>
        <v>530</v>
      </c>
      <c r="E14" s="48">
        <v>109</v>
      </c>
      <c r="F14" s="62">
        <f>D14-E14</f>
        <v>421</v>
      </c>
      <c r="G14" s="276">
        <f>E14/D14*100</f>
        <v>20.566037735849058</v>
      </c>
      <c r="H14" s="277"/>
      <c r="I14" s="79">
        <f>G14-K14</f>
        <v>-3.9622641509424739E-3</v>
      </c>
      <c r="J14" s="54"/>
      <c r="K14" s="34">
        <v>20.57</v>
      </c>
    </row>
    <row r="15" spans="1:14" s="6" customFormat="1" ht="24.75" thickBot="1" x14ac:dyDescent="0.6">
      <c r="A15" s="39">
        <v>5</v>
      </c>
      <c r="B15" s="39" t="s">
        <v>19</v>
      </c>
      <c r="C15" s="40">
        <v>5</v>
      </c>
      <c r="D15" s="40">
        <v>66</v>
      </c>
      <c r="E15" s="40">
        <v>17</v>
      </c>
      <c r="F15" s="41">
        <f>D15-E15</f>
        <v>49</v>
      </c>
      <c r="G15" s="264">
        <f>E15/D15*100</f>
        <v>25.757575757575758</v>
      </c>
      <c r="H15" s="265"/>
      <c r="I15" s="76">
        <f>G15-K15</f>
        <v>6.0575757575757585</v>
      </c>
      <c r="J15" s="40"/>
      <c r="K15" s="34">
        <v>19.7</v>
      </c>
    </row>
    <row r="16" spans="1:14" s="6" customFormat="1" ht="24.75" thickBot="1" x14ac:dyDescent="0.6">
      <c r="A16" s="39">
        <v>6</v>
      </c>
      <c r="B16" s="55" t="s">
        <v>20</v>
      </c>
      <c r="C16" s="56">
        <v>13</v>
      </c>
      <c r="D16" s="84">
        <v>33</v>
      </c>
      <c r="E16" s="278" t="s">
        <v>44</v>
      </c>
      <c r="F16" s="279"/>
      <c r="G16" s="279"/>
      <c r="H16" s="279"/>
      <c r="I16" s="279"/>
      <c r="J16" s="280"/>
    </row>
    <row r="17" spans="1:11" s="6" customFormat="1" ht="24.75" thickBot="1" x14ac:dyDescent="0.6">
      <c r="A17" s="39">
        <v>7</v>
      </c>
      <c r="B17" s="55" t="s">
        <v>21</v>
      </c>
      <c r="C17" s="56">
        <v>5</v>
      </c>
      <c r="D17" s="56">
        <v>54</v>
      </c>
      <c r="E17" s="83">
        <v>14</v>
      </c>
      <c r="F17" s="82">
        <f>D17-E17</f>
        <v>40</v>
      </c>
      <c r="G17" s="283">
        <f>E17/D17*100</f>
        <v>25.925925925925924</v>
      </c>
      <c r="H17" s="283"/>
      <c r="I17" s="85">
        <f>G17-K17</f>
        <v>5.5559259259259228</v>
      </c>
      <c r="J17" s="81"/>
      <c r="K17" s="6">
        <v>20.37</v>
      </c>
    </row>
    <row r="18" spans="1:11" s="8" customFormat="1" ht="24" x14ac:dyDescent="0.55000000000000004">
      <c r="A18" s="57" t="s">
        <v>5</v>
      </c>
      <c r="B18" s="57" t="s">
        <v>26</v>
      </c>
      <c r="C18" s="65">
        <f>C17+C16+C15+C14+C10+C9+C4</f>
        <v>155</v>
      </c>
      <c r="D18" s="64">
        <f>D17+D16+D15++D14+D10+D9+D4</f>
        <v>1466</v>
      </c>
      <c r="E18" s="65">
        <f>E15+E14+E10+E9+E4</f>
        <v>517</v>
      </c>
      <c r="F18" s="66">
        <f>F15+F14+F10+F9+F4+D17+D16</f>
        <v>949</v>
      </c>
      <c r="G18" s="284">
        <f>E18/D18*100</f>
        <v>35.266030013642563</v>
      </c>
      <c r="H18" s="285"/>
      <c r="I18" s="80">
        <f>G18-K18</f>
        <v>2.0460300136425644</v>
      </c>
      <c r="J18" s="57"/>
      <c r="K18" s="8">
        <v>33.22</v>
      </c>
    </row>
    <row r="19" spans="1:11" s="8" customFormat="1" ht="24" x14ac:dyDescent="0.55000000000000004">
      <c r="G19" s="233"/>
      <c r="H19" s="233"/>
      <c r="I19" s="71"/>
    </row>
    <row r="20" spans="1:11" s="8" customFormat="1" ht="24" x14ac:dyDescent="0.55000000000000004">
      <c r="G20" s="233"/>
      <c r="H20" s="233"/>
      <c r="I20" s="71"/>
    </row>
    <row r="21" spans="1:11" s="8" customFormat="1" ht="24" x14ac:dyDescent="0.55000000000000004">
      <c r="G21" s="233"/>
      <c r="H21" s="233"/>
      <c r="I21" s="71"/>
    </row>
    <row r="22" spans="1:11" s="8" customFormat="1" ht="24" x14ac:dyDescent="0.55000000000000004">
      <c r="G22" s="233"/>
      <c r="H22" s="233"/>
      <c r="I22" s="71"/>
    </row>
    <row r="23" spans="1:11" s="8" customFormat="1" ht="24" x14ac:dyDescent="0.55000000000000004">
      <c r="G23" s="233"/>
      <c r="H23" s="233"/>
      <c r="I23" s="71"/>
    </row>
    <row r="24" spans="1:11" s="8" customFormat="1" ht="24" x14ac:dyDescent="0.55000000000000004">
      <c r="G24" s="233"/>
      <c r="H24" s="233"/>
      <c r="I24" s="71"/>
    </row>
    <row r="25" spans="1:11" s="8" customFormat="1" ht="24" x14ac:dyDescent="0.55000000000000004">
      <c r="G25" s="233"/>
      <c r="H25" s="233"/>
      <c r="I25" s="71"/>
    </row>
    <row r="26" spans="1:11" s="8" customFormat="1" ht="24" x14ac:dyDescent="0.55000000000000004">
      <c r="G26" s="233"/>
      <c r="H26" s="233"/>
      <c r="I26" s="71"/>
    </row>
    <row r="27" spans="1:11" s="8" customFormat="1" ht="24" x14ac:dyDescent="0.55000000000000004">
      <c r="G27" s="233"/>
      <c r="H27" s="233"/>
      <c r="I27" s="71"/>
    </row>
    <row r="28" spans="1:11" s="8" customFormat="1" ht="24" x14ac:dyDescent="0.55000000000000004">
      <c r="G28" s="233"/>
      <c r="H28" s="233"/>
      <c r="I28" s="71"/>
    </row>
    <row r="29" spans="1:11" s="8" customFormat="1" ht="24" x14ac:dyDescent="0.55000000000000004">
      <c r="G29" s="233"/>
      <c r="H29" s="233"/>
      <c r="I29" s="71"/>
    </row>
    <row r="30" spans="1:11" s="8" customFormat="1" ht="24" x14ac:dyDescent="0.55000000000000004">
      <c r="G30" s="233"/>
      <c r="H30" s="233"/>
      <c r="I30" s="71"/>
    </row>
    <row r="31" spans="1:11" s="8" customFormat="1" ht="24" x14ac:dyDescent="0.55000000000000004">
      <c r="G31" s="233"/>
      <c r="H31" s="233"/>
      <c r="I31" s="71"/>
    </row>
    <row r="32" spans="1:11" s="8" customFormat="1" ht="24" x14ac:dyDescent="0.55000000000000004">
      <c r="G32" s="233"/>
      <c r="H32" s="233"/>
      <c r="I32" s="71"/>
    </row>
    <row r="33" spans="7:9" s="8" customFormat="1" ht="24" x14ac:dyDescent="0.55000000000000004">
      <c r="G33" s="233"/>
      <c r="H33" s="233"/>
      <c r="I33" s="71"/>
    </row>
    <row r="34" spans="7:9" s="8" customFormat="1" ht="24" x14ac:dyDescent="0.55000000000000004">
      <c r="G34" s="233"/>
      <c r="H34" s="233"/>
      <c r="I34" s="71"/>
    </row>
    <row r="35" spans="7:9" s="8" customFormat="1" ht="24" x14ac:dyDescent="0.55000000000000004">
      <c r="G35" s="233"/>
      <c r="H35" s="233"/>
      <c r="I35" s="71"/>
    </row>
    <row r="36" spans="7:9" s="8" customFormat="1" ht="24" x14ac:dyDescent="0.55000000000000004">
      <c r="G36" s="233"/>
      <c r="H36" s="233"/>
      <c r="I36" s="71"/>
    </row>
    <row r="37" spans="7:9" s="8" customFormat="1" ht="24" x14ac:dyDescent="0.55000000000000004">
      <c r="G37" s="233"/>
      <c r="H37" s="233"/>
      <c r="I37" s="71"/>
    </row>
    <row r="38" spans="7:9" s="8" customFormat="1" ht="24" x14ac:dyDescent="0.55000000000000004">
      <c r="G38" s="233"/>
      <c r="H38" s="233"/>
      <c r="I38" s="71"/>
    </row>
    <row r="39" spans="7:9" s="8" customFormat="1" ht="24" x14ac:dyDescent="0.55000000000000004">
      <c r="G39" s="233"/>
      <c r="H39" s="233"/>
      <c r="I39" s="71"/>
    </row>
    <row r="40" spans="7:9" s="8" customFormat="1" ht="24" x14ac:dyDescent="0.55000000000000004">
      <c r="G40" s="233"/>
      <c r="H40" s="233"/>
      <c r="I40" s="71"/>
    </row>
    <row r="41" spans="7:9" s="8" customFormat="1" ht="24" x14ac:dyDescent="0.55000000000000004">
      <c r="G41" s="233"/>
      <c r="H41" s="233"/>
      <c r="I41" s="71"/>
    </row>
    <row r="42" spans="7:9" s="8" customFormat="1" ht="24" x14ac:dyDescent="0.55000000000000004">
      <c r="G42" s="233"/>
      <c r="H42" s="233"/>
      <c r="I42" s="71"/>
    </row>
    <row r="43" spans="7:9" s="8" customFormat="1" ht="24" x14ac:dyDescent="0.55000000000000004">
      <c r="G43" s="233"/>
      <c r="H43" s="233"/>
      <c r="I43" s="71"/>
    </row>
    <row r="44" spans="7:9" s="8" customFormat="1" ht="24" x14ac:dyDescent="0.55000000000000004">
      <c r="G44" s="233"/>
      <c r="H44" s="233"/>
      <c r="I44" s="71"/>
    </row>
    <row r="45" spans="7:9" s="8" customFormat="1" ht="24" x14ac:dyDescent="0.55000000000000004">
      <c r="G45" s="233"/>
      <c r="H45" s="233"/>
      <c r="I45" s="71"/>
    </row>
    <row r="46" spans="7:9" s="8" customFormat="1" ht="24" x14ac:dyDescent="0.55000000000000004">
      <c r="G46" s="233"/>
      <c r="H46" s="233"/>
      <c r="I46" s="71"/>
    </row>
    <row r="47" spans="7:9" s="8" customFormat="1" ht="24" x14ac:dyDescent="0.55000000000000004">
      <c r="G47" s="233"/>
      <c r="H47" s="233"/>
      <c r="I47" s="71"/>
    </row>
    <row r="48" spans="7:9" s="8" customFormat="1" ht="24" x14ac:dyDescent="0.55000000000000004">
      <c r="G48" s="233"/>
      <c r="H48" s="233"/>
      <c r="I48" s="71"/>
    </row>
    <row r="49" spans="7:9" s="8" customFormat="1" ht="24" x14ac:dyDescent="0.55000000000000004">
      <c r="G49" s="233"/>
      <c r="H49" s="233"/>
      <c r="I49" s="71"/>
    </row>
    <row r="50" spans="7:9" s="8" customFormat="1" ht="24" x14ac:dyDescent="0.55000000000000004">
      <c r="G50" s="233"/>
      <c r="H50" s="233"/>
      <c r="I50" s="71"/>
    </row>
    <row r="51" spans="7:9" s="8" customFormat="1" ht="24" x14ac:dyDescent="0.55000000000000004">
      <c r="G51" s="233"/>
      <c r="H51" s="233"/>
      <c r="I51" s="71"/>
    </row>
    <row r="52" spans="7:9" s="8" customFormat="1" ht="24" x14ac:dyDescent="0.55000000000000004">
      <c r="G52" s="233"/>
      <c r="H52" s="233"/>
      <c r="I52" s="71"/>
    </row>
    <row r="53" spans="7:9" s="8" customFormat="1" ht="24" x14ac:dyDescent="0.55000000000000004">
      <c r="G53" s="233"/>
      <c r="H53" s="233"/>
      <c r="I53" s="71"/>
    </row>
    <row r="54" spans="7:9" s="8" customFormat="1" ht="24" x14ac:dyDescent="0.55000000000000004">
      <c r="G54" s="233"/>
      <c r="H54" s="233"/>
      <c r="I54" s="71"/>
    </row>
    <row r="55" spans="7:9" s="8" customFormat="1" ht="24" x14ac:dyDescent="0.55000000000000004">
      <c r="G55" s="233"/>
      <c r="H55" s="233"/>
      <c r="I55" s="71"/>
    </row>
    <row r="56" spans="7:9" s="8" customFormat="1" ht="24" x14ac:dyDescent="0.55000000000000004">
      <c r="G56" s="233"/>
      <c r="H56" s="233"/>
      <c r="I56" s="71"/>
    </row>
    <row r="57" spans="7:9" s="8" customFormat="1" ht="24" x14ac:dyDescent="0.55000000000000004">
      <c r="G57" s="233"/>
      <c r="H57" s="233"/>
      <c r="I57" s="71"/>
    </row>
    <row r="58" spans="7:9" s="8" customFormat="1" ht="24" x14ac:dyDescent="0.55000000000000004">
      <c r="G58" s="233"/>
      <c r="H58" s="233"/>
      <c r="I58" s="71"/>
    </row>
    <row r="59" spans="7:9" s="8" customFormat="1" ht="24" x14ac:dyDescent="0.55000000000000004">
      <c r="G59" s="233"/>
      <c r="H59" s="233"/>
      <c r="I59" s="71"/>
    </row>
    <row r="60" spans="7:9" s="8" customFormat="1" ht="24" x14ac:dyDescent="0.55000000000000004">
      <c r="G60" s="233"/>
      <c r="H60" s="233"/>
      <c r="I60" s="71"/>
    </row>
    <row r="61" spans="7:9" s="8" customFormat="1" ht="24" x14ac:dyDescent="0.55000000000000004">
      <c r="G61" s="233"/>
      <c r="H61" s="233"/>
      <c r="I61" s="71"/>
    </row>
    <row r="62" spans="7:9" s="8" customFormat="1" ht="24" x14ac:dyDescent="0.55000000000000004">
      <c r="G62" s="233"/>
      <c r="H62" s="233"/>
      <c r="I62" s="71"/>
    </row>
    <row r="63" spans="7:9" s="8" customFormat="1" ht="24" x14ac:dyDescent="0.55000000000000004">
      <c r="G63" s="233"/>
      <c r="H63" s="233"/>
      <c r="I63" s="71"/>
    </row>
    <row r="64" spans="7:9" s="8" customFormat="1" ht="24" x14ac:dyDescent="0.55000000000000004">
      <c r="G64" s="233"/>
      <c r="H64" s="233"/>
      <c r="I64" s="71"/>
    </row>
    <row r="65" spans="7:9" s="8" customFormat="1" ht="24" x14ac:dyDescent="0.55000000000000004">
      <c r="G65" s="233"/>
      <c r="H65" s="233"/>
      <c r="I65" s="71"/>
    </row>
    <row r="66" spans="7:9" s="8" customFormat="1" ht="24" x14ac:dyDescent="0.55000000000000004">
      <c r="G66" s="233"/>
      <c r="H66" s="233"/>
      <c r="I66" s="71"/>
    </row>
    <row r="67" spans="7:9" s="8" customFormat="1" ht="24" x14ac:dyDescent="0.55000000000000004">
      <c r="G67" s="233"/>
      <c r="H67" s="233"/>
      <c r="I67" s="71"/>
    </row>
    <row r="68" spans="7:9" s="8" customFormat="1" ht="24" x14ac:dyDescent="0.55000000000000004">
      <c r="G68" s="233"/>
      <c r="H68" s="233"/>
      <c r="I68" s="71"/>
    </row>
    <row r="69" spans="7:9" s="8" customFormat="1" ht="24" x14ac:dyDescent="0.55000000000000004">
      <c r="G69" s="233"/>
      <c r="H69" s="233"/>
      <c r="I69" s="71"/>
    </row>
    <row r="70" spans="7:9" s="8" customFormat="1" ht="24" x14ac:dyDescent="0.55000000000000004">
      <c r="G70" s="233"/>
      <c r="H70" s="233"/>
      <c r="I70" s="71"/>
    </row>
    <row r="71" spans="7:9" s="8" customFormat="1" ht="24" x14ac:dyDescent="0.55000000000000004">
      <c r="G71" s="233"/>
      <c r="H71" s="233"/>
      <c r="I71" s="71"/>
    </row>
    <row r="72" spans="7:9" s="8" customFormat="1" ht="24" x14ac:dyDescent="0.55000000000000004">
      <c r="G72" s="233"/>
      <c r="H72" s="233"/>
      <c r="I72" s="71"/>
    </row>
    <row r="73" spans="7:9" s="8" customFormat="1" ht="24" x14ac:dyDescent="0.55000000000000004">
      <c r="G73" s="233"/>
      <c r="H73" s="233"/>
      <c r="I73" s="71"/>
    </row>
    <row r="74" spans="7:9" s="8" customFormat="1" ht="24" x14ac:dyDescent="0.55000000000000004">
      <c r="G74" s="233"/>
      <c r="H74" s="233"/>
      <c r="I74" s="71"/>
    </row>
    <row r="75" spans="7:9" s="8" customFormat="1" ht="24" x14ac:dyDescent="0.55000000000000004">
      <c r="G75" s="233"/>
      <c r="H75" s="233"/>
      <c r="I75" s="71"/>
    </row>
    <row r="76" spans="7:9" s="8" customFormat="1" ht="24" x14ac:dyDescent="0.55000000000000004">
      <c r="G76" s="233"/>
      <c r="H76" s="233"/>
      <c r="I76" s="71"/>
    </row>
    <row r="77" spans="7:9" s="8" customFormat="1" ht="24" x14ac:dyDescent="0.55000000000000004">
      <c r="G77" s="233"/>
      <c r="H77" s="233"/>
      <c r="I77" s="71"/>
    </row>
    <row r="78" spans="7:9" s="8" customFormat="1" ht="24" x14ac:dyDescent="0.55000000000000004">
      <c r="G78" s="233"/>
      <c r="H78" s="233"/>
      <c r="I78" s="71"/>
    </row>
    <row r="79" spans="7:9" s="8" customFormat="1" ht="24" x14ac:dyDescent="0.55000000000000004">
      <c r="G79" s="233"/>
      <c r="H79" s="233"/>
      <c r="I79" s="71"/>
    </row>
    <row r="80" spans="7:9" s="8" customFormat="1" ht="24" x14ac:dyDescent="0.55000000000000004">
      <c r="G80" s="233"/>
      <c r="H80" s="233"/>
      <c r="I80" s="71"/>
    </row>
    <row r="81" spans="7:9" s="8" customFormat="1" ht="24" x14ac:dyDescent="0.55000000000000004">
      <c r="G81" s="233"/>
      <c r="H81" s="233"/>
      <c r="I81" s="71"/>
    </row>
    <row r="82" spans="7:9" s="8" customFormat="1" ht="24" x14ac:dyDescent="0.55000000000000004">
      <c r="G82" s="233"/>
      <c r="H82" s="233"/>
      <c r="I82" s="71"/>
    </row>
    <row r="83" spans="7:9" s="8" customFormat="1" ht="24" x14ac:dyDescent="0.55000000000000004">
      <c r="G83" s="233"/>
      <c r="H83" s="233"/>
      <c r="I83" s="71"/>
    </row>
    <row r="84" spans="7:9" s="8" customFormat="1" ht="24" x14ac:dyDescent="0.55000000000000004">
      <c r="G84" s="233"/>
      <c r="H84" s="233"/>
      <c r="I84" s="71"/>
    </row>
    <row r="85" spans="7:9" s="8" customFormat="1" ht="24" x14ac:dyDescent="0.55000000000000004">
      <c r="G85" s="233"/>
      <c r="H85" s="233"/>
      <c r="I85" s="71"/>
    </row>
    <row r="86" spans="7:9" s="8" customFormat="1" ht="24" x14ac:dyDescent="0.55000000000000004">
      <c r="G86" s="233"/>
      <c r="H86" s="233"/>
      <c r="I86" s="71"/>
    </row>
    <row r="87" spans="7:9" s="8" customFormat="1" ht="24" x14ac:dyDescent="0.55000000000000004">
      <c r="G87" s="233"/>
      <c r="H87" s="233"/>
      <c r="I87" s="71"/>
    </row>
    <row r="88" spans="7:9" s="8" customFormat="1" ht="24" x14ac:dyDescent="0.55000000000000004">
      <c r="G88" s="233"/>
      <c r="H88" s="233"/>
      <c r="I88" s="71"/>
    </row>
    <row r="89" spans="7:9" s="8" customFormat="1" ht="24" x14ac:dyDescent="0.55000000000000004">
      <c r="G89" s="233"/>
      <c r="H89" s="233"/>
      <c r="I89" s="71"/>
    </row>
    <row r="90" spans="7:9" s="8" customFormat="1" ht="24" x14ac:dyDescent="0.55000000000000004">
      <c r="G90" s="233"/>
      <c r="H90" s="233"/>
      <c r="I90" s="71"/>
    </row>
    <row r="91" spans="7:9" s="8" customFormat="1" ht="24" x14ac:dyDescent="0.55000000000000004">
      <c r="G91" s="233"/>
      <c r="H91" s="233"/>
      <c r="I91" s="71"/>
    </row>
    <row r="92" spans="7:9" s="8" customFormat="1" ht="24" x14ac:dyDescent="0.55000000000000004">
      <c r="G92" s="233"/>
      <c r="H92" s="233"/>
      <c r="I92" s="71"/>
    </row>
    <row r="93" spans="7:9" s="8" customFormat="1" ht="24" x14ac:dyDescent="0.55000000000000004">
      <c r="G93" s="233"/>
      <c r="H93" s="233"/>
      <c r="I93" s="71"/>
    </row>
    <row r="94" spans="7:9" s="8" customFormat="1" ht="24" x14ac:dyDescent="0.55000000000000004">
      <c r="G94" s="233"/>
      <c r="H94" s="233"/>
      <c r="I94" s="71"/>
    </row>
    <row r="95" spans="7:9" s="8" customFormat="1" ht="24" x14ac:dyDescent="0.55000000000000004">
      <c r="G95" s="233"/>
      <c r="H95" s="233"/>
      <c r="I95" s="71"/>
    </row>
    <row r="96" spans="7:9" s="8" customFormat="1" ht="24" x14ac:dyDescent="0.55000000000000004">
      <c r="G96" s="233"/>
      <c r="H96" s="233"/>
      <c r="I96" s="71"/>
    </row>
    <row r="97" spans="7:9" s="8" customFormat="1" ht="24" x14ac:dyDescent="0.55000000000000004">
      <c r="G97" s="233"/>
      <c r="H97" s="233"/>
      <c r="I97" s="71"/>
    </row>
    <row r="98" spans="7:9" s="9" customFormat="1" x14ac:dyDescent="0.2">
      <c r="G98" s="232"/>
      <c r="H98" s="232"/>
      <c r="I98" s="69"/>
    </row>
    <row r="99" spans="7:9" s="9" customFormat="1" x14ac:dyDescent="0.2">
      <c r="G99" s="232"/>
      <c r="H99" s="232"/>
      <c r="I99" s="69"/>
    </row>
    <row r="100" spans="7:9" s="9" customFormat="1" x14ac:dyDescent="0.2">
      <c r="G100" s="232"/>
      <c r="H100" s="232"/>
      <c r="I100" s="69"/>
    </row>
    <row r="101" spans="7:9" s="9" customFormat="1" x14ac:dyDescent="0.2">
      <c r="G101" s="232"/>
      <c r="H101" s="232"/>
      <c r="I101" s="69"/>
    </row>
    <row r="102" spans="7:9" s="9" customFormat="1" x14ac:dyDescent="0.2">
      <c r="G102" s="232"/>
      <c r="H102" s="232"/>
      <c r="I102" s="69"/>
    </row>
    <row r="103" spans="7:9" s="9" customFormat="1" x14ac:dyDescent="0.2">
      <c r="G103" s="232"/>
      <c r="H103" s="232"/>
      <c r="I103" s="69"/>
    </row>
    <row r="104" spans="7:9" s="9" customFormat="1" x14ac:dyDescent="0.2">
      <c r="G104" s="232"/>
      <c r="H104" s="232"/>
      <c r="I104" s="69"/>
    </row>
    <row r="105" spans="7:9" s="9" customFormat="1" x14ac:dyDescent="0.2">
      <c r="G105" s="232"/>
      <c r="H105" s="232"/>
      <c r="I105" s="69"/>
    </row>
    <row r="106" spans="7:9" s="9" customFormat="1" x14ac:dyDescent="0.2">
      <c r="G106" s="232"/>
      <c r="H106" s="232"/>
      <c r="I106" s="69"/>
    </row>
    <row r="107" spans="7:9" s="9" customFormat="1" x14ac:dyDescent="0.2">
      <c r="G107" s="232"/>
      <c r="H107" s="232"/>
      <c r="I107" s="69"/>
    </row>
    <row r="108" spans="7:9" s="9" customFormat="1" x14ac:dyDescent="0.2">
      <c r="G108" s="232"/>
      <c r="H108" s="232"/>
      <c r="I108" s="69"/>
    </row>
    <row r="109" spans="7:9" s="9" customFormat="1" x14ac:dyDescent="0.2">
      <c r="G109" s="232"/>
      <c r="H109" s="232"/>
      <c r="I109" s="69"/>
    </row>
    <row r="110" spans="7:9" s="9" customFormat="1" x14ac:dyDescent="0.2">
      <c r="G110" s="232"/>
      <c r="H110" s="232"/>
      <c r="I110" s="69"/>
    </row>
    <row r="111" spans="7:9" s="9" customFormat="1" x14ac:dyDescent="0.2">
      <c r="G111" s="232"/>
      <c r="H111" s="232"/>
      <c r="I111" s="69"/>
    </row>
    <row r="112" spans="7:9" s="9" customFormat="1" x14ac:dyDescent="0.2">
      <c r="G112" s="232"/>
      <c r="H112" s="232"/>
      <c r="I112" s="69"/>
    </row>
    <row r="113" spans="7:9" s="9" customFormat="1" x14ac:dyDescent="0.2">
      <c r="G113" s="232"/>
      <c r="H113" s="232"/>
      <c r="I113" s="69"/>
    </row>
    <row r="114" spans="7:9" s="9" customFormat="1" x14ac:dyDescent="0.2">
      <c r="G114" s="232"/>
      <c r="H114" s="232"/>
      <c r="I114" s="69"/>
    </row>
    <row r="115" spans="7:9" s="9" customFormat="1" x14ac:dyDescent="0.2">
      <c r="G115" s="232"/>
      <c r="H115" s="232"/>
      <c r="I115" s="69"/>
    </row>
    <row r="116" spans="7:9" s="9" customFormat="1" x14ac:dyDescent="0.2">
      <c r="G116" s="232"/>
      <c r="H116" s="232"/>
      <c r="I116" s="69"/>
    </row>
    <row r="117" spans="7:9" s="9" customFormat="1" x14ac:dyDescent="0.2">
      <c r="G117" s="232"/>
      <c r="H117" s="232"/>
      <c r="I117" s="69"/>
    </row>
    <row r="118" spans="7:9" s="9" customFormat="1" x14ac:dyDescent="0.2">
      <c r="G118" s="232"/>
      <c r="H118" s="232"/>
      <c r="I118" s="69"/>
    </row>
    <row r="119" spans="7:9" s="9" customFormat="1" x14ac:dyDescent="0.2">
      <c r="G119" s="232"/>
      <c r="H119" s="232"/>
      <c r="I119" s="69"/>
    </row>
    <row r="120" spans="7:9" s="9" customFormat="1" x14ac:dyDescent="0.2">
      <c r="G120" s="232"/>
      <c r="H120" s="232"/>
      <c r="I120" s="69"/>
    </row>
    <row r="121" spans="7:9" s="9" customFormat="1" x14ac:dyDescent="0.2">
      <c r="G121" s="232"/>
      <c r="H121" s="232"/>
      <c r="I121" s="69"/>
    </row>
    <row r="122" spans="7:9" s="9" customFormat="1" x14ac:dyDescent="0.2">
      <c r="G122" s="232"/>
      <c r="H122" s="232"/>
      <c r="I122" s="69"/>
    </row>
    <row r="123" spans="7:9" s="9" customFormat="1" x14ac:dyDescent="0.2">
      <c r="G123" s="232"/>
      <c r="H123" s="232"/>
      <c r="I123" s="69"/>
    </row>
    <row r="124" spans="7:9" s="9" customFormat="1" x14ac:dyDescent="0.2">
      <c r="G124" s="232"/>
      <c r="H124" s="232"/>
      <c r="I124" s="69"/>
    </row>
    <row r="125" spans="7:9" s="9" customFormat="1" x14ac:dyDescent="0.2">
      <c r="G125" s="232"/>
      <c r="H125" s="232"/>
      <c r="I125" s="69"/>
    </row>
    <row r="126" spans="7:9" s="9" customFormat="1" x14ac:dyDescent="0.2">
      <c r="G126" s="232"/>
      <c r="H126" s="232"/>
      <c r="I126" s="69"/>
    </row>
    <row r="127" spans="7:9" s="9" customFormat="1" x14ac:dyDescent="0.2">
      <c r="G127" s="232"/>
      <c r="H127" s="232"/>
      <c r="I127" s="69"/>
    </row>
    <row r="128" spans="7:9" s="9" customFormat="1" x14ac:dyDescent="0.2">
      <c r="G128" s="232"/>
      <c r="H128" s="232"/>
      <c r="I128" s="69"/>
    </row>
    <row r="129" spans="1:10" s="9" customFormat="1" x14ac:dyDescent="0.2">
      <c r="G129" s="232"/>
      <c r="H129" s="232"/>
      <c r="I129" s="69"/>
    </row>
    <row r="130" spans="1:10" s="9" customFormat="1" x14ac:dyDescent="0.2">
      <c r="G130" s="232"/>
      <c r="H130" s="232"/>
      <c r="I130" s="69"/>
    </row>
    <row r="131" spans="1:10" s="9" customFormat="1" x14ac:dyDescent="0.2">
      <c r="G131" s="232"/>
      <c r="H131" s="232"/>
      <c r="I131" s="69"/>
    </row>
    <row r="132" spans="1:10" s="9" customFormat="1" x14ac:dyDescent="0.2">
      <c r="G132" s="232"/>
      <c r="H132" s="232"/>
      <c r="I132" s="69"/>
    </row>
    <row r="133" spans="1:10" s="9" customFormat="1" x14ac:dyDescent="0.2">
      <c r="G133" s="232"/>
      <c r="H133" s="232"/>
      <c r="I133" s="69"/>
    </row>
    <row r="134" spans="1:10" s="9" customFormat="1" x14ac:dyDescent="0.2">
      <c r="G134" s="232"/>
      <c r="H134" s="232"/>
      <c r="I134" s="69"/>
    </row>
    <row r="135" spans="1:10" s="9" customFormat="1" x14ac:dyDescent="0.2">
      <c r="G135" s="232"/>
      <c r="H135" s="232"/>
      <c r="I135" s="69"/>
    </row>
    <row r="136" spans="1:10" s="9" customFormat="1" x14ac:dyDescent="0.2">
      <c r="G136" s="232"/>
      <c r="H136" s="232"/>
      <c r="I136" s="69"/>
    </row>
    <row r="137" spans="1:10" s="9" customFormat="1" x14ac:dyDescent="0.2">
      <c r="G137" s="232"/>
      <c r="H137" s="232"/>
      <c r="I137" s="69"/>
    </row>
    <row r="138" spans="1:10" s="9" customFormat="1" x14ac:dyDescent="0.2">
      <c r="G138" s="232"/>
      <c r="H138" s="232"/>
      <c r="I138" s="69"/>
    </row>
    <row r="139" spans="1:10" s="9" customFormat="1" x14ac:dyDescent="0.2">
      <c r="G139" s="232"/>
      <c r="H139" s="232"/>
      <c r="I139" s="69"/>
    </row>
    <row r="140" spans="1:10" s="9" customFormat="1" x14ac:dyDescent="0.2">
      <c r="G140" s="232"/>
      <c r="H140" s="232"/>
      <c r="I140" s="69"/>
    </row>
    <row r="141" spans="1:10" s="9" customFormat="1" x14ac:dyDescent="0.2">
      <c r="G141" s="232"/>
      <c r="H141" s="232"/>
      <c r="I141" s="69"/>
    </row>
    <row r="142" spans="1:10" s="9" customFormat="1" x14ac:dyDescent="0.2">
      <c r="G142" s="232"/>
      <c r="H142" s="232"/>
      <c r="I142" s="69"/>
    </row>
    <row r="143" spans="1:10" x14ac:dyDescent="0.2">
      <c r="A143" s="7"/>
      <c r="B143" s="7"/>
      <c r="C143" s="7"/>
      <c r="D143" s="7"/>
      <c r="E143" s="7"/>
      <c r="F143" s="63"/>
      <c r="G143" s="230"/>
      <c r="H143" s="231"/>
      <c r="I143" s="70"/>
      <c r="J143" s="7"/>
    </row>
    <row r="144" spans="1:10" x14ac:dyDescent="0.2">
      <c r="A144" s="2"/>
      <c r="B144" s="2"/>
      <c r="C144" s="2"/>
      <c r="D144" s="2"/>
      <c r="E144" s="2"/>
      <c r="F144" s="3"/>
      <c r="G144" s="222"/>
      <c r="H144" s="223"/>
      <c r="I144" s="68"/>
      <c r="J144" s="2"/>
    </row>
    <row r="145" spans="1:10" x14ac:dyDescent="0.2">
      <c r="A145" s="2"/>
      <c r="B145" s="2"/>
      <c r="C145" s="2"/>
      <c r="D145" s="2"/>
      <c r="E145" s="2"/>
      <c r="F145" s="3"/>
      <c r="G145" s="222"/>
      <c r="H145" s="223"/>
      <c r="I145" s="68"/>
      <c r="J145" s="2"/>
    </row>
    <row r="146" spans="1:10" x14ac:dyDescent="0.2">
      <c r="A146" s="2"/>
      <c r="B146" s="2"/>
      <c r="C146" s="2"/>
      <c r="D146" s="2"/>
      <c r="E146" s="2"/>
      <c r="F146" s="3"/>
      <c r="G146" s="222"/>
      <c r="H146" s="223"/>
      <c r="I146" s="68"/>
      <c r="J146" s="2"/>
    </row>
    <row r="147" spans="1:10" x14ac:dyDescent="0.2">
      <c r="A147" s="2"/>
      <c r="B147" s="2"/>
      <c r="C147" s="2"/>
      <c r="D147" s="2"/>
      <c r="E147" s="2"/>
      <c r="F147" s="3"/>
      <c r="G147" s="222"/>
      <c r="H147" s="223"/>
      <c r="I147" s="68"/>
      <c r="J147" s="2"/>
    </row>
    <row r="148" spans="1:10" x14ac:dyDescent="0.2">
      <c r="A148" s="2"/>
      <c r="B148" s="2"/>
      <c r="C148" s="2"/>
      <c r="D148" s="2"/>
      <c r="E148" s="2"/>
      <c r="F148" s="3"/>
      <c r="G148" s="222"/>
      <c r="H148" s="223"/>
      <c r="I148" s="68"/>
      <c r="J148" s="2"/>
    </row>
    <row r="149" spans="1:10" x14ac:dyDescent="0.2">
      <c r="A149" s="2"/>
      <c r="B149" s="2"/>
      <c r="C149" s="2"/>
      <c r="D149" s="2"/>
      <c r="E149" s="2"/>
      <c r="F149" s="3"/>
      <c r="G149" s="222"/>
      <c r="H149" s="223"/>
      <c r="I149" s="68"/>
      <c r="J149" s="2"/>
    </row>
    <row r="150" spans="1:10" x14ac:dyDescent="0.2">
      <c r="A150" s="2"/>
      <c r="B150" s="2"/>
      <c r="C150" s="2"/>
      <c r="D150" s="2"/>
      <c r="E150" s="2"/>
      <c r="F150" s="3"/>
      <c r="G150" s="222"/>
      <c r="H150" s="223"/>
      <c r="I150" s="68"/>
      <c r="J150" s="2"/>
    </row>
    <row r="151" spans="1:10" x14ac:dyDescent="0.2">
      <c r="A151" s="2"/>
      <c r="B151" s="2"/>
      <c r="C151" s="2"/>
      <c r="D151" s="2"/>
      <c r="E151" s="2"/>
      <c r="F151" s="3"/>
      <c r="G151" s="222"/>
      <c r="H151" s="223"/>
      <c r="I151" s="68"/>
      <c r="J151" s="2"/>
    </row>
    <row r="152" spans="1:10" x14ac:dyDescent="0.2">
      <c r="A152" s="2"/>
      <c r="B152" s="2"/>
      <c r="C152" s="2"/>
      <c r="D152" s="2"/>
      <c r="E152" s="2"/>
      <c r="F152" s="3"/>
      <c r="G152" s="222"/>
      <c r="H152" s="223"/>
      <c r="I152" s="68"/>
      <c r="J152" s="2"/>
    </row>
    <row r="153" spans="1:10" x14ac:dyDescent="0.2">
      <c r="A153" s="2"/>
      <c r="B153" s="2"/>
      <c r="C153" s="2"/>
      <c r="D153" s="2"/>
      <c r="E153" s="2"/>
      <c r="F153" s="3"/>
      <c r="G153" s="222"/>
      <c r="H153" s="223"/>
      <c r="I153" s="68"/>
      <c r="J153" s="2"/>
    </row>
    <row r="154" spans="1:10" x14ac:dyDescent="0.2">
      <c r="A154" s="2"/>
      <c r="B154" s="2"/>
      <c r="C154" s="2"/>
      <c r="D154" s="2"/>
      <c r="E154" s="2"/>
      <c r="F154" s="3"/>
      <c r="G154" s="222"/>
      <c r="H154" s="223"/>
      <c r="I154" s="68"/>
      <c r="J154" s="2"/>
    </row>
    <row r="155" spans="1:10" x14ac:dyDescent="0.2">
      <c r="A155" s="2"/>
      <c r="B155" s="2"/>
      <c r="C155" s="2"/>
      <c r="D155" s="2"/>
      <c r="E155" s="2"/>
      <c r="F155" s="3"/>
      <c r="G155" s="222"/>
      <c r="H155" s="223"/>
      <c r="I155" s="68"/>
      <c r="J155" s="2"/>
    </row>
    <row r="156" spans="1:10" x14ac:dyDescent="0.2">
      <c r="A156" s="2"/>
      <c r="B156" s="2"/>
      <c r="C156" s="2"/>
      <c r="D156" s="2"/>
      <c r="E156" s="2"/>
      <c r="F156" s="3"/>
      <c r="G156" s="222"/>
      <c r="H156" s="223"/>
      <c r="I156" s="68"/>
      <c r="J156" s="2"/>
    </row>
    <row r="157" spans="1:10" x14ac:dyDescent="0.2">
      <c r="A157" s="2"/>
      <c r="B157" s="2"/>
      <c r="C157" s="2"/>
      <c r="D157" s="2"/>
      <c r="E157" s="2"/>
      <c r="F157" s="3"/>
      <c r="G157" s="222"/>
      <c r="H157" s="223"/>
      <c r="I157" s="68"/>
      <c r="J157" s="2"/>
    </row>
    <row r="158" spans="1:10" x14ac:dyDescent="0.2">
      <c r="A158" s="2"/>
      <c r="B158" s="2"/>
      <c r="C158" s="2"/>
      <c r="D158" s="2"/>
      <c r="E158" s="2"/>
      <c r="F158" s="3"/>
      <c r="G158" s="222"/>
      <c r="H158" s="223"/>
      <c r="I158" s="68"/>
      <c r="J158" s="2"/>
    </row>
    <row r="159" spans="1:10" x14ac:dyDescent="0.2">
      <c r="A159" s="2"/>
      <c r="B159" s="2"/>
      <c r="C159" s="2"/>
      <c r="D159" s="2"/>
      <c r="E159" s="2"/>
      <c r="F159" s="3"/>
      <c r="G159" s="222"/>
      <c r="H159" s="223"/>
      <c r="I159" s="68"/>
      <c r="J159" s="2"/>
    </row>
    <row r="160" spans="1:10" x14ac:dyDescent="0.2">
      <c r="A160" s="2"/>
      <c r="B160" s="2"/>
      <c r="C160" s="2"/>
      <c r="D160" s="2"/>
      <c r="E160" s="2"/>
      <c r="F160" s="3"/>
      <c r="G160" s="222"/>
      <c r="H160" s="223"/>
      <c r="I160" s="68"/>
      <c r="J160" s="2"/>
    </row>
    <row r="161" spans="1:10" x14ac:dyDescent="0.2">
      <c r="A161" s="2"/>
      <c r="B161" s="2"/>
      <c r="C161" s="2"/>
      <c r="D161" s="2"/>
      <c r="E161" s="2"/>
      <c r="F161" s="3"/>
      <c r="G161" s="222"/>
      <c r="H161" s="223"/>
      <c r="I161" s="68"/>
      <c r="J161" s="2"/>
    </row>
    <row r="162" spans="1:10" x14ac:dyDescent="0.2">
      <c r="A162" s="2"/>
      <c r="B162" s="2"/>
      <c r="C162" s="2"/>
      <c r="D162" s="2"/>
      <c r="E162" s="2"/>
      <c r="F162" s="3"/>
      <c r="G162" s="222"/>
      <c r="H162" s="223"/>
      <c r="I162" s="68"/>
      <c r="J162" s="2"/>
    </row>
    <row r="163" spans="1:10" x14ac:dyDescent="0.2">
      <c r="A163" s="2"/>
      <c r="B163" s="2"/>
      <c r="C163" s="2"/>
      <c r="D163" s="2"/>
      <c r="E163" s="2"/>
      <c r="F163" s="3"/>
      <c r="G163" s="222"/>
      <c r="H163" s="223"/>
      <c r="I163" s="68"/>
      <c r="J163" s="2"/>
    </row>
    <row r="164" spans="1:10" x14ac:dyDescent="0.2">
      <c r="A164" s="2"/>
      <c r="B164" s="2"/>
      <c r="C164" s="2"/>
      <c r="D164" s="2"/>
      <c r="E164" s="2"/>
      <c r="F164" s="3"/>
      <c r="G164" s="222"/>
      <c r="H164" s="223"/>
      <c r="I164" s="68"/>
      <c r="J164" s="2"/>
    </row>
    <row r="165" spans="1:10" x14ac:dyDescent="0.2">
      <c r="A165" s="2"/>
      <c r="B165" s="2"/>
      <c r="C165" s="2"/>
      <c r="D165" s="2"/>
      <c r="E165" s="2"/>
      <c r="F165" s="3"/>
      <c r="G165" s="222"/>
      <c r="H165" s="223"/>
      <c r="I165" s="68"/>
      <c r="J165" s="2"/>
    </row>
    <row r="166" spans="1:10" x14ac:dyDescent="0.2">
      <c r="A166" s="2"/>
      <c r="B166" s="2"/>
      <c r="C166" s="2"/>
      <c r="D166" s="2"/>
      <c r="E166" s="2"/>
      <c r="F166" s="3"/>
      <c r="G166" s="222"/>
      <c r="H166" s="223"/>
      <c r="I166" s="68"/>
      <c r="J166" s="2"/>
    </row>
    <row r="167" spans="1:10" x14ac:dyDescent="0.2">
      <c r="A167" s="2"/>
      <c r="B167" s="2"/>
      <c r="C167" s="2"/>
      <c r="D167" s="2"/>
      <c r="E167" s="2"/>
      <c r="F167" s="3"/>
      <c r="G167" s="222"/>
      <c r="H167" s="223"/>
      <c r="I167" s="68"/>
      <c r="J167" s="2"/>
    </row>
    <row r="168" spans="1:10" x14ac:dyDescent="0.2">
      <c r="A168" s="2"/>
      <c r="B168" s="2"/>
      <c r="C168" s="2"/>
      <c r="D168" s="2"/>
      <c r="E168" s="2"/>
      <c r="F168" s="3"/>
      <c r="G168" s="222"/>
      <c r="H168" s="223"/>
      <c r="I168" s="68"/>
      <c r="J168" s="2"/>
    </row>
    <row r="169" spans="1:10" x14ac:dyDescent="0.2">
      <c r="A169" s="2"/>
      <c r="B169" s="2"/>
      <c r="C169" s="2"/>
      <c r="D169" s="2"/>
      <c r="E169" s="2"/>
      <c r="F169" s="3"/>
      <c r="G169" s="222"/>
      <c r="H169" s="223"/>
      <c r="I169" s="68"/>
      <c r="J169" s="2"/>
    </row>
    <row r="170" spans="1:10" x14ac:dyDescent="0.2">
      <c r="A170" s="2"/>
      <c r="B170" s="2"/>
      <c r="C170" s="2"/>
      <c r="D170" s="2"/>
      <c r="E170" s="2"/>
      <c r="F170" s="3"/>
      <c r="G170" s="222"/>
      <c r="H170" s="223"/>
      <c r="I170" s="68"/>
      <c r="J170" s="2"/>
    </row>
    <row r="171" spans="1:10" x14ac:dyDescent="0.2">
      <c r="A171" s="2"/>
      <c r="B171" s="2"/>
      <c r="C171" s="2"/>
      <c r="D171" s="2"/>
      <c r="E171" s="2"/>
      <c r="F171" s="3"/>
      <c r="G171" s="222"/>
      <c r="H171" s="223"/>
      <c r="I171" s="68"/>
      <c r="J171" s="2"/>
    </row>
    <row r="172" spans="1:10" x14ac:dyDescent="0.2">
      <c r="A172" s="2"/>
      <c r="B172" s="2"/>
      <c r="C172" s="2"/>
      <c r="D172" s="2"/>
      <c r="E172" s="2"/>
      <c r="F172" s="3"/>
      <c r="G172" s="222"/>
      <c r="H172" s="223"/>
      <c r="I172" s="68"/>
      <c r="J172" s="2"/>
    </row>
    <row r="173" spans="1:10" x14ac:dyDescent="0.2">
      <c r="A173" s="2"/>
      <c r="B173" s="2"/>
      <c r="C173" s="2"/>
      <c r="D173" s="2"/>
      <c r="E173" s="2"/>
      <c r="F173" s="3"/>
      <c r="G173" s="222"/>
      <c r="H173" s="223"/>
      <c r="I173" s="68"/>
      <c r="J173" s="2"/>
    </row>
    <row r="174" spans="1:10" x14ac:dyDescent="0.2">
      <c r="A174" s="2"/>
      <c r="B174" s="2"/>
      <c r="C174" s="2"/>
      <c r="D174" s="2"/>
      <c r="E174" s="2"/>
      <c r="F174" s="3"/>
      <c r="G174" s="222"/>
      <c r="H174" s="223"/>
      <c r="I174" s="68"/>
      <c r="J174" s="2"/>
    </row>
    <row r="175" spans="1:10" x14ac:dyDescent="0.2">
      <c r="A175" s="2"/>
      <c r="B175" s="2"/>
      <c r="C175" s="2"/>
      <c r="D175" s="2"/>
      <c r="E175" s="2"/>
      <c r="F175" s="3"/>
      <c r="G175" s="222"/>
      <c r="H175" s="223"/>
      <c r="I175" s="68"/>
      <c r="J175" s="2"/>
    </row>
    <row r="176" spans="1:10" x14ac:dyDescent="0.2">
      <c r="A176" s="2"/>
      <c r="B176" s="2"/>
      <c r="C176" s="2"/>
      <c r="D176" s="2"/>
      <c r="E176" s="2"/>
      <c r="F176" s="3"/>
      <c r="G176" s="222"/>
      <c r="H176" s="223"/>
      <c r="I176" s="68"/>
      <c r="J176" s="2"/>
    </row>
    <row r="177" spans="1:10" x14ac:dyDescent="0.2">
      <c r="A177" s="2"/>
      <c r="B177" s="2"/>
      <c r="C177" s="2"/>
      <c r="D177" s="2"/>
      <c r="E177" s="2"/>
      <c r="F177" s="3"/>
      <c r="G177" s="222"/>
      <c r="H177" s="223"/>
      <c r="I177" s="68"/>
      <c r="J177" s="2"/>
    </row>
    <row r="178" spans="1:10" x14ac:dyDescent="0.2">
      <c r="A178" s="2"/>
      <c r="B178" s="2"/>
      <c r="C178" s="2"/>
      <c r="D178" s="2"/>
      <c r="E178" s="2"/>
      <c r="F178" s="3"/>
      <c r="G178" s="222"/>
      <c r="H178" s="223"/>
      <c r="I178" s="68"/>
      <c r="J178" s="2"/>
    </row>
    <row r="179" spans="1:10" x14ac:dyDescent="0.2">
      <c r="A179" s="2"/>
      <c r="B179" s="2"/>
      <c r="C179" s="2"/>
      <c r="D179" s="2"/>
      <c r="E179" s="2"/>
      <c r="F179" s="3"/>
      <c r="G179" s="222"/>
      <c r="H179" s="223"/>
      <c r="I179" s="68"/>
      <c r="J179" s="2"/>
    </row>
    <row r="180" spans="1:10" x14ac:dyDescent="0.2">
      <c r="A180" s="2"/>
      <c r="B180" s="2"/>
      <c r="C180" s="2"/>
      <c r="D180" s="2"/>
      <c r="E180" s="2"/>
      <c r="F180" s="3"/>
      <c r="G180" s="222"/>
      <c r="H180" s="223"/>
      <c r="I180" s="68"/>
      <c r="J180" s="2"/>
    </row>
    <row r="181" spans="1:10" x14ac:dyDescent="0.2">
      <c r="A181" s="2"/>
      <c r="B181" s="2"/>
      <c r="C181" s="2"/>
      <c r="D181" s="2"/>
      <c r="E181" s="2"/>
      <c r="F181" s="3"/>
      <c r="G181" s="222"/>
      <c r="H181" s="223"/>
      <c r="I181" s="68"/>
      <c r="J181" s="2"/>
    </row>
    <row r="182" spans="1:10" x14ac:dyDescent="0.2">
      <c r="A182" s="2"/>
      <c r="B182" s="2"/>
      <c r="C182" s="2"/>
      <c r="D182" s="2"/>
      <c r="E182" s="2"/>
      <c r="F182" s="3"/>
      <c r="G182" s="222"/>
      <c r="H182" s="223"/>
      <c r="I182" s="68"/>
      <c r="J182" s="2"/>
    </row>
    <row r="183" spans="1:10" x14ac:dyDescent="0.2">
      <c r="A183" s="2"/>
      <c r="B183" s="2"/>
      <c r="C183" s="2"/>
      <c r="D183" s="2"/>
      <c r="E183" s="2"/>
      <c r="F183" s="3"/>
      <c r="G183" s="222"/>
      <c r="H183" s="223"/>
      <c r="I183" s="68"/>
      <c r="J183" s="2"/>
    </row>
    <row r="184" spans="1:10" x14ac:dyDescent="0.2">
      <c r="A184" s="2"/>
      <c r="B184" s="2"/>
      <c r="C184" s="2"/>
      <c r="D184" s="2"/>
      <c r="E184" s="2"/>
      <c r="F184" s="3"/>
      <c r="G184" s="222"/>
      <c r="H184" s="223"/>
      <c r="I184" s="68"/>
      <c r="J184" s="2"/>
    </row>
    <row r="185" spans="1:10" x14ac:dyDescent="0.2">
      <c r="A185" s="2"/>
      <c r="B185" s="2"/>
      <c r="C185" s="2"/>
      <c r="D185" s="2"/>
      <c r="E185" s="2"/>
      <c r="F185" s="3"/>
      <c r="G185" s="222"/>
      <c r="H185" s="223"/>
      <c r="I185" s="68"/>
      <c r="J185" s="2"/>
    </row>
    <row r="186" spans="1:10" x14ac:dyDescent="0.2">
      <c r="A186" s="2"/>
      <c r="B186" s="2"/>
      <c r="C186" s="2"/>
      <c r="D186" s="2"/>
      <c r="E186" s="2"/>
      <c r="F186" s="3"/>
      <c r="G186" s="222"/>
      <c r="H186" s="223"/>
      <c r="I186" s="68"/>
      <c r="J186" s="2"/>
    </row>
    <row r="187" spans="1:10" x14ac:dyDescent="0.2">
      <c r="A187" s="2"/>
      <c r="B187" s="2"/>
      <c r="C187" s="2"/>
      <c r="D187" s="2"/>
      <c r="E187" s="2"/>
      <c r="F187" s="3"/>
      <c r="G187" s="222"/>
      <c r="H187" s="223"/>
      <c r="I187" s="68"/>
      <c r="J187" s="2"/>
    </row>
    <row r="188" spans="1:10" x14ac:dyDescent="0.2">
      <c r="A188" s="2"/>
      <c r="B188" s="2"/>
      <c r="C188" s="2"/>
      <c r="D188" s="2"/>
      <c r="E188" s="2"/>
      <c r="F188" s="3"/>
      <c r="G188" s="222"/>
      <c r="H188" s="223"/>
      <c r="I188" s="68"/>
      <c r="J188" s="2"/>
    </row>
    <row r="189" spans="1:10" x14ac:dyDescent="0.2">
      <c r="A189" s="2"/>
      <c r="B189" s="2"/>
      <c r="C189" s="2"/>
      <c r="D189" s="2"/>
      <c r="E189" s="2"/>
      <c r="F189" s="3"/>
      <c r="G189" s="222"/>
      <c r="H189" s="223"/>
      <c r="I189" s="68"/>
      <c r="J189" s="2"/>
    </row>
    <row r="190" spans="1:10" x14ac:dyDescent="0.2">
      <c r="A190" s="2"/>
      <c r="B190" s="2"/>
      <c r="C190" s="2"/>
      <c r="D190" s="2"/>
      <c r="E190" s="2"/>
      <c r="F190" s="3"/>
      <c r="G190" s="222"/>
      <c r="H190" s="223"/>
      <c r="I190" s="68"/>
      <c r="J190" s="2"/>
    </row>
    <row r="191" spans="1:10" x14ac:dyDescent="0.2">
      <c r="A191" s="2"/>
      <c r="B191" s="2"/>
      <c r="C191" s="2"/>
      <c r="D191" s="2"/>
      <c r="E191" s="2"/>
      <c r="F191" s="3"/>
      <c r="G191" s="222"/>
      <c r="H191" s="223"/>
      <c r="I191" s="68"/>
      <c r="J191" s="2"/>
    </row>
    <row r="192" spans="1:10" x14ac:dyDescent="0.2">
      <c r="A192" s="2"/>
      <c r="B192" s="2"/>
      <c r="C192" s="2"/>
      <c r="D192" s="2"/>
      <c r="E192" s="2"/>
      <c r="F192" s="3"/>
      <c r="G192" s="222"/>
      <c r="H192" s="223"/>
      <c r="I192" s="68"/>
      <c r="J192" s="2"/>
    </row>
    <row r="193" spans="1:10" x14ac:dyDescent="0.2">
      <c r="A193" s="2"/>
      <c r="B193" s="2"/>
      <c r="C193" s="2"/>
      <c r="D193" s="2"/>
      <c r="E193" s="2"/>
      <c r="F193" s="3"/>
      <c r="G193" s="222"/>
      <c r="H193" s="223"/>
      <c r="I193" s="68"/>
      <c r="J193" s="2"/>
    </row>
    <row r="194" spans="1:10" x14ac:dyDescent="0.2">
      <c r="A194" s="2"/>
      <c r="B194" s="2"/>
      <c r="C194" s="2"/>
      <c r="D194" s="2"/>
      <c r="E194" s="2"/>
      <c r="F194" s="3"/>
      <c r="G194" s="222"/>
      <c r="H194" s="223"/>
      <c r="I194" s="68"/>
      <c r="J194" s="2"/>
    </row>
    <row r="195" spans="1:10" x14ac:dyDescent="0.2">
      <c r="A195" s="2"/>
      <c r="B195" s="2"/>
      <c r="C195" s="2"/>
      <c r="D195" s="2"/>
      <c r="E195" s="2"/>
      <c r="F195" s="3"/>
      <c r="G195" s="222"/>
      <c r="H195" s="223"/>
      <c r="I195" s="68"/>
      <c r="J195" s="2"/>
    </row>
    <row r="196" spans="1:10" x14ac:dyDescent="0.2">
      <c r="A196" s="2"/>
      <c r="B196" s="2"/>
      <c r="C196" s="2"/>
      <c r="D196" s="2"/>
      <c r="E196" s="2"/>
      <c r="F196" s="3"/>
      <c r="G196" s="222"/>
      <c r="H196" s="223"/>
      <c r="I196" s="68"/>
      <c r="J196" s="2"/>
    </row>
    <row r="197" spans="1:10" x14ac:dyDescent="0.2">
      <c r="A197" s="2"/>
      <c r="B197" s="2"/>
      <c r="C197" s="2"/>
      <c r="D197" s="2"/>
      <c r="E197" s="2"/>
      <c r="F197" s="3"/>
      <c r="G197" s="222"/>
      <c r="H197" s="223"/>
      <c r="I197" s="68"/>
      <c r="J197" s="2"/>
    </row>
    <row r="198" spans="1:10" x14ac:dyDescent="0.2">
      <c r="A198" s="2"/>
      <c r="B198" s="2"/>
      <c r="C198" s="2"/>
      <c r="D198" s="2"/>
      <c r="E198" s="2"/>
      <c r="F198" s="3"/>
      <c r="G198" s="222"/>
      <c r="H198" s="223"/>
      <c r="I198" s="68"/>
      <c r="J198" s="2"/>
    </row>
    <row r="199" spans="1:10" x14ac:dyDescent="0.2">
      <c r="A199" s="2"/>
      <c r="B199" s="2"/>
      <c r="C199" s="2"/>
      <c r="D199" s="2"/>
      <c r="E199" s="2"/>
      <c r="F199" s="3"/>
      <c r="G199" s="222"/>
      <c r="H199" s="223"/>
      <c r="I199" s="68"/>
      <c r="J199" s="2"/>
    </row>
    <row r="200" spans="1:10" x14ac:dyDescent="0.2">
      <c r="A200" s="2"/>
      <c r="B200" s="2"/>
      <c r="C200" s="2"/>
      <c r="D200" s="2"/>
      <c r="E200" s="2"/>
      <c r="F200" s="3"/>
      <c r="G200" s="222"/>
      <c r="H200" s="223"/>
      <c r="I200" s="68"/>
      <c r="J200" s="2"/>
    </row>
    <row r="201" spans="1:10" x14ac:dyDescent="0.2">
      <c r="A201" s="2"/>
      <c r="B201" s="2"/>
      <c r="C201" s="2"/>
      <c r="D201" s="2"/>
      <c r="E201" s="2"/>
      <c r="F201" s="3"/>
      <c r="G201" s="222"/>
      <c r="H201" s="223"/>
      <c r="I201" s="68"/>
      <c r="J201" s="2"/>
    </row>
    <row r="202" spans="1:10" x14ac:dyDescent="0.2">
      <c r="A202" s="2"/>
      <c r="B202" s="2"/>
      <c r="C202" s="2"/>
      <c r="D202" s="2"/>
      <c r="E202" s="2"/>
      <c r="F202" s="3"/>
      <c r="G202" s="222"/>
      <c r="H202" s="223"/>
      <c r="I202" s="68"/>
      <c r="J202" s="2"/>
    </row>
    <row r="203" spans="1:10" x14ac:dyDescent="0.2">
      <c r="A203" s="2"/>
      <c r="B203" s="2"/>
      <c r="C203" s="2"/>
      <c r="D203" s="2"/>
      <c r="E203" s="2"/>
      <c r="F203" s="3"/>
      <c r="G203" s="222"/>
      <c r="H203" s="223"/>
      <c r="I203" s="68"/>
      <c r="J203" s="2"/>
    </row>
    <row r="204" spans="1:10" x14ac:dyDescent="0.2">
      <c r="A204" s="2"/>
      <c r="B204" s="2"/>
      <c r="C204" s="2"/>
      <c r="D204" s="2"/>
      <c r="E204" s="2"/>
      <c r="F204" s="3"/>
      <c r="G204" s="222"/>
      <c r="H204" s="223"/>
      <c r="I204" s="68"/>
      <c r="J204" s="2"/>
    </row>
    <row r="205" spans="1:10" x14ac:dyDescent="0.2">
      <c r="A205" s="2"/>
      <c r="B205" s="2"/>
      <c r="C205" s="2"/>
      <c r="D205" s="2"/>
      <c r="E205" s="2"/>
      <c r="F205" s="3"/>
      <c r="G205" s="222"/>
      <c r="H205" s="223"/>
      <c r="I205" s="68"/>
      <c r="J205" s="2"/>
    </row>
    <row r="206" spans="1:10" x14ac:dyDescent="0.2">
      <c r="A206" s="2"/>
      <c r="B206" s="2"/>
      <c r="C206" s="2"/>
      <c r="D206" s="2"/>
      <c r="E206" s="2"/>
      <c r="F206" s="3"/>
      <c r="G206" s="222"/>
      <c r="H206" s="223"/>
      <c r="I206" s="68"/>
      <c r="J206" s="2"/>
    </row>
    <row r="207" spans="1:10" x14ac:dyDescent="0.2">
      <c r="A207" s="2"/>
      <c r="B207" s="2"/>
      <c r="C207" s="2"/>
      <c r="D207" s="2"/>
      <c r="E207" s="2"/>
      <c r="F207" s="3"/>
      <c r="G207" s="222"/>
      <c r="H207" s="223"/>
      <c r="I207" s="68"/>
      <c r="J207" s="2"/>
    </row>
    <row r="208" spans="1:10" x14ac:dyDescent="0.2">
      <c r="A208" s="2"/>
      <c r="B208" s="2"/>
      <c r="C208" s="2"/>
      <c r="D208" s="2"/>
      <c r="E208" s="2"/>
      <c r="F208" s="3"/>
      <c r="G208" s="222"/>
      <c r="H208" s="223"/>
      <c r="I208" s="68"/>
      <c r="J208" s="2"/>
    </row>
    <row r="209" spans="1:10" x14ac:dyDescent="0.2">
      <c r="A209" s="2"/>
      <c r="B209" s="2"/>
      <c r="C209" s="2"/>
      <c r="D209" s="2"/>
      <c r="E209" s="2"/>
      <c r="F209" s="3"/>
      <c r="G209" s="222"/>
      <c r="H209" s="223"/>
      <c r="I209" s="68"/>
      <c r="J209" s="2"/>
    </row>
    <row r="210" spans="1:10" x14ac:dyDescent="0.2">
      <c r="A210" s="2"/>
      <c r="B210" s="2"/>
      <c r="C210" s="2"/>
      <c r="D210" s="2"/>
      <c r="E210" s="2"/>
      <c r="F210" s="3"/>
      <c r="G210" s="222"/>
      <c r="H210" s="223"/>
      <c r="I210" s="68"/>
      <c r="J210" s="2"/>
    </row>
    <row r="211" spans="1:10" x14ac:dyDescent="0.2">
      <c r="A211" s="2"/>
      <c r="B211" s="2"/>
      <c r="C211" s="2"/>
      <c r="D211" s="2"/>
      <c r="E211" s="2"/>
      <c r="F211" s="3"/>
      <c r="G211" s="222"/>
      <c r="H211" s="223"/>
      <c r="I211" s="68"/>
      <c r="J211" s="2"/>
    </row>
    <row r="212" spans="1:10" x14ac:dyDescent="0.2">
      <c r="A212" s="2"/>
      <c r="B212" s="2"/>
      <c r="C212" s="2"/>
      <c r="D212" s="2"/>
      <c r="E212" s="2"/>
      <c r="F212" s="3"/>
      <c r="G212" s="222"/>
      <c r="H212" s="223"/>
      <c r="I212" s="68"/>
      <c r="J212" s="2"/>
    </row>
    <row r="213" spans="1:10" x14ac:dyDescent="0.2">
      <c r="A213" s="2"/>
      <c r="B213" s="2"/>
      <c r="C213" s="2"/>
      <c r="D213" s="2"/>
      <c r="E213" s="2"/>
      <c r="F213" s="3"/>
      <c r="G213" s="222"/>
      <c r="H213" s="223"/>
      <c r="I213" s="68"/>
      <c r="J213" s="2"/>
    </row>
    <row r="214" spans="1:10" x14ac:dyDescent="0.2">
      <c r="A214" s="2"/>
      <c r="B214" s="2"/>
      <c r="C214" s="2"/>
      <c r="D214" s="2"/>
      <c r="E214" s="2"/>
      <c r="F214" s="3"/>
      <c r="G214" s="222"/>
      <c r="H214" s="223"/>
      <c r="I214" s="68"/>
      <c r="J214" s="2"/>
    </row>
    <row r="215" spans="1:10" x14ac:dyDescent="0.2">
      <c r="A215" s="2"/>
      <c r="B215" s="2"/>
      <c r="C215" s="2"/>
      <c r="D215" s="2"/>
      <c r="E215" s="2"/>
      <c r="F215" s="3"/>
      <c r="G215" s="222"/>
      <c r="H215" s="223"/>
      <c r="I215" s="68"/>
      <c r="J215" s="2"/>
    </row>
    <row r="216" spans="1:10" x14ac:dyDescent="0.2">
      <c r="A216" s="2"/>
      <c r="B216" s="2"/>
      <c r="C216" s="2"/>
      <c r="D216" s="2"/>
      <c r="E216" s="2"/>
      <c r="F216" s="3"/>
      <c r="G216" s="222"/>
      <c r="H216" s="223"/>
      <c r="I216" s="68"/>
      <c r="J216" s="2"/>
    </row>
    <row r="217" spans="1:10" x14ac:dyDescent="0.2">
      <c r="A217" s="2"/>
      <c r="B217" s="2"/>
      <c r="C217" s="2"/>
      <c r="D217" s="2"/>
      <c r="E217" s="2"/>
      <c r="F217" s="3"/>
      <c r="G217" s="222"/>
      <c r="H217" s="223"/>
      <c r="I217" s="68"/>
      <c r="J217" s="2"/>
    </row>
    <row r="218" spans="1:10" x14ac:dyDescent="0.2">
      <c r="A218" s="2"/>
      <c r="B218" s="2"/>
      <c r="C218" s="2"/>
      <c r="D218" s="2"/>
      <c r="E218" s="2"/>
      <c r="F218" s="3"/>
      <c r="G218" s="222"/>
      <c r="H218" s="223"/>
      <c r="I218" s="68"/>
      <c r="J218" s="2"/>
    </row>
    <row r="219" spans="1:10" x14ac:dyDescent="0.2">
      <c r="A219" s="2"/>
      <c r="B219" s="2"/>
      <c r="C219" s="2"/>
      <c r="D219" s="2"/>
      <c r="E219" s="2"/>
      <c r="F219" s="3"/>
      <c r="G219" s="222"/>
      <c r="H219" s="223"/>
      <c r="I219" s="68"/>
      <c r="J219" s="2"/>
    </row>
    <row r="220" spans="1:10" x14ac:dyDescent="0.2">
      <c r="A220" s="2"/>
      <c r="B220" s="2"/>
      <c r="C220" s="2"/>
      <c r="D220" s="2"/>
      <c r="E220" s="2"/>
      <c r="F220" s="3"/>
      <c r="G220" s="222"/>
      <c r="H220" s="223"/>
      <c r="I220" s="68"/>
      <c r="J220" s="2"/>
    </row>
    <row r="221" spans="1:10" x14ac:dyDescent="0.2">
      <c r="A221" s="2"/>
      <c r="B221" s="2"/>
      <c r="C221" s="2"/>
      <c r="D221" s="2"/>
      <c r="E221" s="2"/>
      <c r="F221" s="3"/>
      <c r="G221" s="222"/>
      <c r="H221" s="223"/>
      <c r="I221" s="68"/>
      <c r="J221" s="2"/>
    </row>
    <row r="222" spans="1:10" x14ac:dyDescent="0.2">
      <c r="A222" s="2"/>
      <c r="B222" s="2"/>
      <c r="C222" s="2"/>
      <c r="D222" s="2"/>
      <c r="E222" s="2"/>
      <c r="F222" s="3"/>
      <c r="G222" s="222"/>
      <c r="H222" s="223"/>
      <c r="I222" s="68"/>
      <c r="J222" s="2"/>
    </row>
    <row r="223" spans="1:10" x14ac:dyDescent="0.2">
      <c r="A223" s="2"/>
      <c r="B223" s="2"/>
      <c r="C223" s="2"/>
      <c r="D223" s="2"/>
      <c r="E223" s="2"/>
      <c r="F223" s="3"/>
      <c r="G223" s="222"/>
      <c r="H223" s="223"/>
      <c r="I223" s="68"/>
      <c r="J223" s="2"/>
    </row>
    <row r="224" spans="1:10" x14ac:dyDescent="0.2">
      <c r="A224" s="2"/>
      <c r="B224" s="2"/>
      <c r="C224" s="2"/>
      <c r="D224" s="2"/>
      <c r="E224" s="2"/>
      <c r="F224" s="3"/>
      <c r="G224" s="222"/>
      <c r="H224" s="223"/>
      <c r="I224" s="68"/>
      <c r="J224" s="2"/>
    </row>
    <row r="225" spans="1:10" x14ac:dyDescent="0.2">
      <c r="A225" s="2"/>
      <c r="B225" s="2"/>
      <c r="C225" s="2"/>
      <c r="D225" s="2"/>
      <c r="E225" s="2"/>
      <c r="F225" s="3"/>
      <c r="G225" s="222"/>
      <c r="H225" s="223"/>
      <c r="I225" s="68"/>
      <c r="J225" s="2"/>
    </row>
    <row r="226" spans="1:10" x14ac:dyDescent="0.2">
      <c r="A226" s="2"/>
      <c r="B226" s="2"/>
      <c r="C226" s="2"/>
      <c r="D226" s="2"/>
      <c r="E226" s="2"/>
      <c r="F226" s="3"/>
      <c r="G226" s="222"/>
      <c r="H226" s="223"/>
      <c r="I226" s="68"/>
      <c r="J226" s="2"/>
    </row>
    <row r="227" spans="1:10" x14ac:dyDescent="0.2">
      <c r="A227" s="2"/>
      <c r="B227" s="2"/>
      <c r="C227" s="2"/>
      <c r="D227" s="2"/>
      <c r="E227" s="2"/>
      <c r="F227" s="3"/>
      <c r="G227" s="222"/>
      <c r="H227" s="223"/>
      <c r="I227" s="68"/>
      <c r="J227" s="2"/>
    </row>
    <row r="228" spans="1:10" x14ac:dyDescent="0.2">
      <c r="A228" s="2"/>
      <c r="B228" s="2"/>
      <c r="C228" s="2"/>
      <c r="D228" s="2"/>
      <c r="E228" s="2"/>
      <c r="F228" s="3"/>
      <c r="G228" s="222"/>
      <c r="H228" s="223"/>
      <c r="I228" s="68"/>
      <c r="J228" s="2"/>
    </row>
    <row r="229" spans="1:10" x14ac:dyDescent="0.2">
      <c r="A229" s="2"/>
      <c r="B229" s="2"/>
      <c r="C229" s="2"/>
      <c r="D229" s="2"/>
      <c r="E229" s="2"/>
      <c r="F229" s="3"/>
      <c r="G229" s="222"/>
      <c r="H229" s="223"/>
      <c r="I229" s="68"/>
      <c r="J229" s="2"/>
    </row>
    <row r="230" spans="1:10" x14ac:dyDescent="0.2">
      <c r="A230" s="2"/>
      <c r="B230" s="2"/>
      <c r="C230" s="2"/>
      <c r="D230" s="2"/>
      <c r="E230" s="2"/>
      <c r="F230" s="3"/>
      <c r="G230" s="222"/>
      <c r="H230" s="223"/>
      <c r="I230" s="68"/>
      <c r="J230" s="2"/>
    </row>
    <row r="231" spans="1:10" x14ac:dyDescent="0.2">
      <c r="A231" s="2"/>
      <c r="B231" s="2"/>
      <c r="C231" s="2"/>
      <c r="D231" s="2"/>
      <c r="E231" s="2"/>
      <c r="F231" s="3"/>
      <c r="G231" s="222"/>
      <c r="H231" s="223"/>
      <c r="I231" s="68"/>
      <c r="J231" s="2"/>
    </row>
    <row r="232" spans="1:10" x14ac:dyDescent="0.2">
      <c r="A232" s="2"/>
      <c r="B232" s="2"/>
      <c r="C232" s="2"/>
      <c r="D232" s="2"/>
      <c r="E232" s="2"/>
      <c r="F232" s="3"/>
      <c r="G232" s="222"/>
      <c r="H232" s="223"/>
      <c r="I232" s="68"/>
      <c r="J232" s="2"/>
    </row>
    <row r="233" spans="1:10" x14ac:dyDescent="0.2">
      <c r="A233" s="2"/>
      <c r="B233" s="2"/>
      <c r="C233" s="2"/>
      <c r="D233" s="2"/>
      <c r="E233" s="2"/>
      <c r="F233" s="3"/>
      <c r="G233" s="222"/>
      <c r="H233" s="223"/>
      <c r="I233" s="68"/>
      <c r="J233" s="2"/>
    </row>
    <row r="234" spans="1:10" x14ac:dyDescent="0.2">
      <c r="A234" s="2"/>
      <c r="B234" s="2"/>
      <c r="C234" s="2"/>
      <c r="D234" s="2"/>
      <c r="E234" s="2"/>
      <c r="F234" s="3"/>
      <c r="G234" s="222"/>
      <c r="H234" s="223"/>
      <c r="I234" s="68"/>
      <c r="J234" s="2"/>
    </row>
    <row r="235" spans="1:10" x14ac:dyDescent="0.2">
      <c r="A235" s="2"/>
      <c r="B235" s="2"/>
      <c r="C235" s="2"/>
      <c r="D235" s="2"/>
      <c r="E235" s="2"/>
      <c r="F235" s="3"/>
      <c r="G235" s="222"/>
      <c r="H235" s="223"/>
      <c r="I235" s="68"/>
      <c r="J235" s="2"/>
    </row>
    <row r="236" spans="1:10" x14ac:dyDescent="0.2">
      <c r="A236" s="2"/>
      <c r="B236" s="2"/>
      <c r="C236" s="2"/>
      <c r="D236" s="2"/>
      <c r="E236" s="2"/>
      <c r="F236" s="3"/>
      <c r="G236" s="222"/>
      <c r="H236" s="223"/>
      <c r="I236" s="68"/>
      <c r="J236" s="2"/>
    </row>
    <row r="237" spans="1:10" x14ac:dyDescent="0.2">
      <c r="A237" s="2"/>
      <c r="B237" s="2"/>
      <c r="C237" s="2"/>
      <c r="D237" s="2"/>
      <c r="E237" s="2"/>
      <c r="F237" s="3"/>
      <c r="G237" s="222"/>
      <c r="H237" s="223"/>
      <c r="I237" s="68"/>
      <c r="J237" s="2"/>
    </row>
    <row r="238" spans="1:10" x14ac:dyDescent="0.2">
      <c r="A238" s="2"/>
      <c r="B238" s="2"/>
      <c r="C238" s="2"/>
      <c r="D238" s="2"/>
      <c r="E238" s="2"/>
      <c r="F238" s="3"/>
      <c r="G238" s="222"/>
      <c r="H238" s="223"/>
      <c r="I238" s="68"/>
      <c r="J238" s="2"/>
    </row>
    <row r="239" spans="1:10" x14ac:dyDescent="0.2">
      <c r="A239" s="2"/>
      <c r="B239" s="2"/>
      <c r="C239" s="2"/>
      <c r="D239" s="2"/>
      <c r="E239" s="2"/>
      <c r="F239" s="3"/>
      <c r="G239" s="222"/>
      <c r="H239" s="223"/>
      <c r="I239" s="68"/>
      <c r="J239" s="2"/>
    </row>
    <row r="240" spans="1:10" x14ac:dyDescent="0.2">
      <c r="A240" s="2"/>
      <c r="B240" s="2"/>
      <c r="C240" s="2"/>
      <c r="D240" s="2"/>
      <c r="E240" s="2"/>
      <c r="F240" s="3"/>
      <c r="G240" s="222"/>
      <c r="H240" s="223"/>
      <c r="I240" s="68"/>
      <c r="J240" s="2"/>
    </row>
    <row r="241" spans="1:10" x14ac:dyDescent="0.2">
      <c r="A241" s="2"/>
      <c r="B241" s="2"/>
      <c r="C241" s="2"/>
      <c r="D241" s="2"/>
      <c r="E241" s="2"/>
      <c r="F241" s="3"/>
      <c r="G241" s="222"/>
      <c r="H241" s="223"/>
      <c r="I241" s="68"/>
      <c r="J241" s="2"/>
    </row>
    <row r="242" spans="1:10" x14ac:dyDescent="0.2">
      <c r="A242" s="2"/>
      <c r="B242" s="2"/>
      <c r="C242" s="2"/>
      <c r="D242" s="2"/>
      <c r="E242" s="2"/>
      <c r="F242" s="3"/>
      <c r="G242" s="222"/>
      <c r="H242" s="223"/>
      <c r="I242" s="68"/>
      <c r="J242" s="2"/>
    </row>
    <row r="243" spans="1:10" x14ac:dyDescent="0.2">
      <c r="A243" s="2"/>
      <c r="B243" s="2"/>
      <c r="C243" s="2"/>
      <c r="D243" s="2"/>
      <c r="E243" s="2"/>
      <c r="F243" s="3"/>
      <c r="G243" s="222"/>
      <c r="H243" s="223"/>
      <c r="I243" s="68"/>
      <c r="J243" s="2"/>
    </row>
    <row r="244" spans="1:10" x14ac:dyDescent="0.2">
      <c r="A244" s="2"/>
      <c r="B244" s="2"/>
      <c r="C244" s="2"/>
      <c r="D244" s="2"/>
      <c r="E244" s="2"/>
      <c r="F244" s="3"/>
      <c r="G244" s="222"/>
      <c r="H244" s="223"/>
      <c r="I244" s="68"/>
      <c r="J244" s="2"/>
    </row>
    <row r="245" spans="1:10" x14ac:dyDescent="0.2">
      <c r="A245" s="2"/>
      <c r="B245" s="2"/>
      <c r="C245" s="2"/>
      <c r="D245" s="2"/>
      <c r="E245" s="2"/>
      <c r="F245" s="3"/>
      <c r="G245" s="222"/>
      <c r="H245" s="223"/>
      <c r="I245" s="68"/>
      <c r="J245" s="2"/>
    </row>
    <row r="246" spans="1:10" x14ac:dyDescent="0.2">
      <c r="A246" s="2"/>
      <c r="B246" s="2"/>
      <c r="C246" s="2"/>
      <c r="D246" s="2"/>
      <c r="E246" s="2"/>
      <c r="F246" s="3"/>
      <c r="G246" s="222"/>
      <c r="H246" s="223"/>
      <c r="I246" s="68"/>
      <c r="J246" s="2"/>
    </row>
    <row r="247" spans="1:10" x14ac:dyDescent="0.2">
      <c r="A247" s="2"/>
      <c r="B247" s="2"/>
      <c r="C247" s="2"/>
      <c r="D247" s="2"/>
      <c r="E247" s="2"/>
      <c r="F247" s="3"/>
      <c r="G247" s="222"/>
      <c r="H247" s="223"/>
      <c r="I247" s="68"/>
      <c r="J247" s="2"/>
    </row>
    <row r="248" spans="1:10" x14ac:dyDescent="0.2">
      <c r="A248" s="2"/>
      <c r="B248" s="2"/>
      <c r="C248" s="2"/>
      <c r="D248" s="2"/>
      <c r="E248" s="2"/>
      <c r="F248" s="3"/>
      <c r="G248" s="222"/>
      <c r="H248" s="223"/>
      <c r="I248" s="68"/>
      <c r="J248" s="2"/>
    </row>
    <row r="249" spans="1:10" x14ac:dyDescent="0.2">
      <c r="A249" s="2"/>
      <c r="B249" s="2"/>
      <c r="C249" s="2"/>
      <c r="D249" s="2"/>
      <c r="E249" s="2"/>
      <c r="F249" s="3"/>
      <c r="G249" s="222"/>
      <c r="H249" s="223"/>
      <c r="I249" s="68"/>
      <c r="J249" s="2"/>
    </row>
    <row r="250" spans="1:10" x14ac:dyDescent="0.2">
      <c r="A250" s="2"/>
      <c r="B250" s="2"/>
      <c r="C250" s="2"/>
      <c r="D250" s="2"/>
      <c r="E250" s="2"/>
      <c r="F250" s="3"/>
      <c r="G250" s="222"/>
      <c r="H250" s="223"/>
      <c r="I250" s="68"/>
      <c r="J250" s="2"/>
    </row>
    <row r="251" spans="1:10" x14ac:dyDescent="0.2">
      <c r="A251" s="2"/>
      <c r="B251" s="2"/>
      <c r="C251" s="2"/>
      <c r="D251" s="2"/>
      <c r="E251" s="2"/>
      <c r="F251" s="3"/>
      <c r="G251" s="222"/>
      <c r="H251" s="223"/>
      <c r="I251" s="68"/>
      <c r="J251" s="2"/>
    </row>
    <row r="252" spans="1:10" x14ac:dyDescent="0.2">
      <c r="A252" s="2"/>
      <c r="B252" s="2"/>
      <c r="C252" s="2"/>
      <c r="D252" s="2"/>
      <c r="E252" s="2"/>
      <c r="F252" s="3"/>
      <c r="G252" s="222"/>
      <c r="H252" s="223"/>
      <c r="I252" s="68"/>
      <c r="J252" s="2"/>
    </row>
    <row r="253" spans="1:10" x14ac:dyDescent="0.2">
      <c r="A253" s="2"/>
      <c r="B253" s="2"/>
      <c r="C253" s="2"/>
      <c r="D253" s="2"/>
      <c r="E253" s="2"/>
      <c r="F253" s="3"/>
      <c r="G253" s="222"/>
      <c r="H253" s="223"/>
      <c r="I253" s="68"/>
      <c r="J253" s="2"/>
    </row>
    <row r="254" spans="1:10" x14ac:dyDescent="0.2">
      <c r="A254" s="2"/>
      <c r="B254" s="2"/>
      <c r="C254" s="2"/>
      <c r="D254" s="2"/>
      <c r="E254" s="2"/>
      <c r="F254" s="3"/>
      <c r="G254" s="222"/>
      <c r="H254" s="223"/>
      <c r="I254" s="68"/>
      <c r="J254" s="2"/>
    </row>
    <row r="255" spans="1:10" x14ac:dyDescent="0.2">
      <c r="A255" s="2"/>
      <c r="B255" s="2"/>
      <c r="C255" s="2"/>
      <c r="D255" s="2"/>
      <c r="E255" s="2"/>
      <c r="F255" s="3"/>
      <c r="G255" s="222"/>
      <c r="H255" s="223"/>
      <c r="I255" s="68"/>
      <c r="J255" s="2"/>
    </row>
    <row r="256" spans="1:10" x14ac:dyDescent="0.2">
      <c r="A256" s="2"/>
      <c r="B256" s="2"/>
      <c r="C256" s="2"/>
      <c r="D256" s="2"/>
      <c r="E256" s="2"/>
      <c r="F256" s="3"/>
      <c r="G256" s="222"/>
      <c r="H256" s="223"/>
      <c r="I256" s="68"/>
      <c r="J256" s="2"/>
    </row>
    <row r="257" spans="1:10" x14ac:dyDescent="0.2">
      <c r="A257" s="2"/>
      <c r="B257" s="2"/>
      <c r="C257" s="2"/>
      <c r="D257" s="2"/>
      <c r="E257" s="2"/>
      <c r="F257" s="3"/>
      <c r="G257" s="222"/>
      <c r="H257" s="223"/>
      <c r="I257" s="68"/>
      <c r="J257" s="2"/>
    </row>
    <row r="258" spans="1:10" x14ac:dyDescent="0.2">
      <c r="A258" s="2"/>
      <c r="B258" s="2"/>
      <c r="C258" s="2"/>
      <c r="D258" s="2"/>
      <c r="E258" s="2"/>
      <c r="F258" s="3"/>
      <c r="G258" s="222"/>
      <c r="H258" s="223"/>
      <c r="I258" s="68"/>
      <c r="J258" s="2"/>
    </row>
    <row r="259" spans="1:10" x14ac:dyDescent="0.2">
      <c r="A259" s="2"/>
      <c r="B259" s="2"/>
      <c r="C259" s="2"/>
      <c r="D259" s="2"/>
      <c r="E259" s="2"/>
      <c r="F259" s="3"/>
      <c r="G259" s="222"/>
      <c r="H259" s="223"/>
      <c r="I259" s="68"/>
      <c r="J259" s="2"/>
    </row>
    <row r="260" spans="1:10" x14ac:dyDescent="0.2">
      <c r="A260" s="2"/>
      <c r="B260" s="2"/>
      <c r="C260" s="2"/>
      <c r="D260" s="2"/>
      <c r="E260" s="2"/>
      <c r="F260" s="3"/>
      <c r="G260" s="222"/>
      <c r="H260" s="223"/>
      <c r="I260" s="68"/>
      <c r="J260" s="2"/>
    </row>
    <row r="261" spans="1:10" x14ac:dyDescent="0.2">
      <c r="A261" s="2"/>
      <c r="B261" s="2"/>
      <c r="C261" s="2"/>
      <c r="D261" s="2"/>
      <c r="E261" s="2"/>
      <c r="F261" s="3"/>
      <c r="G261" s="222"/>
      <c r="H261" s="223"/>
      <c r="I261" s="68"/>
      <c r="J261" s="2"/>
    </row>
    <row r="262" spans="1:10" x14ac:dyDescent="0.2">
      <c r="A262" s="2"/>
      <c r="B262" s="2"/>
      <c r="C262" s="2"/>
      <c r="D262" s="2"/>
      <c r="E262" s="2"/>
      <c r="F262" s="3"/>
      <c r="G262" s="222"/>
      <c r="H262" s="223"/>
      <c r="I262" s="68"/>
      <c r="J262" s="2"/>
    </row>
    <row r="263" spans="1:10" x14ac:dyDescent="0.2">
      <c r="A263" s="2"/>
      <c r="B263" s="2"/>
      <c r="C263" s="2"/>
      <c r="D263" s="2"/>
      <c r="E263" s="2"/>
      <c r="F263" s="3"/>
      <c r="G263" s="222"/>
      <c r="H263" s="223"/>
      <c r="I263" s="68"/>
      <c r="J263" s="2"/>
    </row>
    <row r="264" spans="1:10" x14ac:dyDescent="0.2">
      <c r="A264" s="2"/>
      <c r="B264" s="2"/>
      <c r="C264" s="2"/>
      <c r="D264" s="2"/>
      <c r="E264" s="2"/>
      <c r="F264" s="3"/>
      <c r="G264" s="222"/>
      <c r="H264" s="223"/>
      <c r="I264" s="68"/>
      <c r="J264" s="2"/>
    </row>
    <row r="265" spans="1:10" x14ac:dyDescent="0.2">
      <c r="A265" s="2"/>
      <c r="B265" s="2"/>
      <c r="C265" s="2"/>
      <c r="D265" s="2"/>
      <c r="E265" s="2"/>
      <c r="F265" s="3"/>
      <c r="G265" s="222"/>
      <c r="H265" s="223"/>
      <c r="I265" s="68"/>
      <c r="J265" s="2"/>
    </row>
    <row r="266" spans="1:10" x14ac:dyDescent="0.2">
      <c r="A266" s="2"/>
      <c r="B266" s="2"/>
      <c r="C266" s="2"/>
      <c r="D266" s="2"/>
      <c r="E266" s="2"/>
      <c r="F266" s="3"/>
      <c r="G266" s="222"/>
      <c r="H266" s="223"/>
      <c r="I266" s="68"/>
      <c r="J266" s="2"/>
    </row>
    <row r="267" spans="1:10" x14ac:dyDescent="0.2">
      <c r="A267" s="2"/>
      <c r="B267" s="2"/>
      <c r="C267" s="2"/>
      <c r="D267" s="2"/>
      <c r="E267" s="2"/>
      <c r="F267" s="3"/>
      <c r="G267" s="222"/>
      <c r="H267" s="223"/>
      <c r="I267" s="68"/>
      <c r="J267" s="2"/>
    </row>
    <row r="268" spans="1:10" x14ac:dyDescent="0.2">
      <c r="A268" s="2"/>
      <c r="B268" s="2"/>
      <c r="C268" s="2"/>
      <c r="D268" s="2"/>
      <c r="E268" s="2"/>
      <c r="F268" s="3"/>
      <c r="G268" s="222"/>
      <c r="H268" s="223"/>
      <c r="I268" s="68"/>
      <c r="J268" s="2"/>
    </row>
    <row r="269" spans="1:10" x14ac:dyDescent="0.2">
      <c r="A269" s="2"/>
      <c r="B269" s="2"/>
      <c r="C269" s="2"/>
      <c r="D269" s="2"/>
      <c r="E269" s="2"/>
      <c r="F269" s="3"/>
      <c r="G269" s="222"/>
      <c r="H269" s="223"/>
      <c r="I269" s="68"/>
      <c r="J269" s="2"/>
    </row>
    <row r="270" spans="1:10" x14ac:dyDescent="0.2">
      <c r="A270" s="2"/>
      <c r="B270" s="2"/>
      <c r="C270" s="2"/>
      <c r="D270" s="2"/>
      <c r="E270" s="2"/>
      <c r="F270" s="3"/>
      <c r="G270" s="222"/>
      <c r="H270" s="223"/>
      <c r="I270" s="68"/>
      <c r="J270" s="2"/>
    </row>
    <row r="271" spans="1:10" x14ac:dyDescent="0.2">
      <c r="A271" s="2"/>
      <c r="B271" s="2"/>
      <c r="C271" s="2"/>
      <c r="D271" s="2"/>
      <c r="E271" s="2"/>
      <c r="F271" s="3"/>
      <c r="G271" s="222"/>
      <c r="H271" s="223"/>
      <c r="I271" s="68"/>
      <c r="J271" s="2"/>
    </row>
    <row r="272" spans="1:10" x14ac:dyDescent="0.2">
      <c r="A272" s="2"/>
      <c r="B272" s="2"/>
      <c r="C272" s="2"/>
      <c r="D272" s="2"/>
      <c r="E272" s="2"/>
      <c r="F272" s="3"/>
      <c r="G272" s="222"/>
      <c r="H272" s="223"/>
      <c r="I272" s="68"/>
      <c r="J272" s="2"/>
    </row>
    <row r="273" spans="1:10" x14ac:dyDescent="0.2">
      <c r="A273" s="2"/>
      <c r="B273" s="2"/>
      <c r="C273" s="2"/>
      <c r="D273" s="2"/>
      <c r="E273" s="2"/>
      <c r="F273" s="3"/>
      <c r="G273" s="222"/>
      <c r="H273" s="223"/>
      <c r="I273" s="68"/>
      <c r="J273" s="2"/>
    </row>
    <row r="274" spans="1:10" x14ac:dyDescent="0.2">
      <c r="A274" s="2"/>
      <c r="B274" s="2"/>
      <c r="C274" s="2"/>
      <c r="D274" s="2"/>
      <c r="E274" s="2"/>
      <c r="F274" s="3"/>
      <c r="G274" s="222"/>
      <c r="H274" s="223"/>
      <c r="I274" s="68"/>
      <c r="J274" s="2"/>
    </row>
    <row r="275" spans="1:10" x14ac:dyDescent="0.2">
      <c r="A275" s="2"/>
      <c r="B275" s="2"/>
      <c r="C275" s="2"/>
      <c r="D275" s="2"/>
      <c r="E275" s="2"/>
      <c r="F275" s="3"/>
      <c r="G275" s="222"/>
      <c r="H275" s="223"/>
      <c r="I275" s="68"/>
      <c r="J275" s="2"/>
    </row>
    <row r="276" spans="1:10" x14ac:dyDescent="0.2">
      <c r="A276" s="2"/>
      <c r="B276" s="2"/>
      <c r="C276" s="2"/>
      <c r="D276" s="2"/>
      <c r="E276" s="2"/>
      <c r="F276" s="3"/>
      <c r="G276" s="222"/>
      <c r="H276" s="223"/>
      <c r="I276" s="68"/>
      <c r="J276" s="2"/>
    </row>
    <row r="277" spans="1:10" x14ac:dyDescent="0.2">
      <c r="A277" s="2"/>
      <c r="B277" s="2"/>
      <c r="C277" s="2"/>
      <c r="D277" s="2"/>
      <c r="E277" s="2"/>
      <c r="F277" s="3"/>
      <c r="G277" s="222"/>
      <c r="H277" s="223"/>
      <c r="I277" s="68"/>
      <c r="J277" s="2"/>
    </row>
    <row r="278" spans="1:10" x14ac:dyDescent="0.2">
      <c r="A278" s="2"/>
      <c r="B278" s="2"/>
      <c r="C278" s="2"/>
      <c r="D278" s="2"/>
      <c r="E278" s="2"/>
      <c r="F278" s="3"/>
      <c r="G278" s="222"/>
      <c r="H278" s="223"/>
      <c r="I278" s="68"/>
      <c r="J278" s="2"/>
    </row>
    <row r="279" spans="1:10" x14ac:dyDescent="0.2">
      <c r="A279" s="2"/>
      <c r="B279" s="2"/>
      <c r="C279" s="2"/>
      <c r="D279" s="2"/>
      <c r="E279" s="2"/>
      <c r="F279" s="3"/>
      <c r="G279" s="222"/>
      <c r="H279" s="223"/>
      <c r="I279" s="68"/>
      <c r="J279" s="2"/>
    </row>
    <row r="280" spans="1:10" x14ac:dyDescent="0.2">
      <c r="A280" s="2"/>
      <c r="B280" s="2"/>
      <c r="C280" s="2"/>
      <c r="D280" s="2"/>
      <c r="E280" s="2"/>
      <c r="F280" s="3"/>
      <c r="G280" s="222"/>
      <c r="H280" s="223"/>
      <c r="I280" s="68"/>
      <c r="J280" s="2"/>
    </row>
    <row r="281" spans="1:10" x14ac:dyDescent="0.2">
      <c r="A281" s="2"/>
      <c r="B281" s="2"/>
      <c r="C281" s="2"/>
      <c r="D281" s="2"/>
      <c r="E281" s="2"/>
      <c r="F281" s="3"/>
      <c r="G281" s="222"/>
      <c r="H281" s="223"/>
      <c r="I281" s="68"/>
      <c r="J281" s="2"/>
    </row>
    <row r="282" spans="1:10" x14ac:dyDescent="0.2">
      <c r="A282" s="2"/>
      <c r="B282" s="2"/>
      <c r="C282" s="2"/>
      <c r="D282" s="2"/>
      <c r="E282" s="2"/>
      <c r="F282" s="3"/>
      <c r="G282" s="222"/>
      <c r="H282" s="223"/>
      <c r="I282" s="68"/>
      <c r="J282" s="2"/>
    </row>
    <row r="283" spans="1:10" x14ac:dyDescent="0.2">
      <c r="A283" s="2"/>
      <c r="B283" s="2"/>
      <c r="C283" s="2"/>
      <c r="D283" s="2"/>
      <c r="E283" s="2"/>
      <c r="F283" s="3"/>
      <c r="G283" s="222"/>
      <c r="H283" s="223"/>
      <c r="I283" s="68"/>
      <c r="J283" s="2"/>
    </row>
    <row r="284" spans="1:10" x14ac:dyDescent="0.2">
      <c r="A284" s="2"/>
      <c r="B284" s="2"/>
      <c r="C284" s="2"/>
      <c r="D284" s="2"/>
      <c r="E284" s="2"/>
      <c r="F284" s="3"/>
      <c r="G284" s="222"/>
      <c r="H284" s="223"/>
      <c r="I284" s="68"/>
      <c r="J284" s="2"/>
    </row>
    <row r="285" spans="1:10" x14ac:dyDescent="0.2">
      <c r="A285" s="2"/>
      <c r="B285" s="2"/>
      <c r="C285" s="2"/>
      <c r="D285" s="2"/>
      <c r="E285" s="2"/>
      <c r="F285" s="3"/>
      <c r="G285" s="222"/>
      <c r="H285" s="223"/>
      <c r="I285" s="68"/>
      <c r="J285" s="2"/>
    </row>
    <row r="286" spans="1:10" x14ac:dyDescent="0.2">
      <c r="A286" s="2"/>
      <c r="B286" s="2"/>
      <c r="C286" s="2"/>
      <c r="D286" s="2"/>
      <c r="E286" s="2"/>
      <c r="F286" s="3"/>
      <c r="G286" s="222"/>
      <c r="H286" s="223"/>
      <c r="I286" s="68"/>
      <c r="J286" s="2"/>
    </row>
    <row r="287" spans="1:10" x14ac:dyDescent="0.2">
      <c r="A287" s="2"/>
      <c r="B287" s="2"/>
      <c r="C287" s="2"/>
      <c r="D287" s="2"/>
      <c r="E287" s="2"/>
      <c r="F287" s="3"/>
      <c r="G287" s="222"/>
      <c r="H287" s="223"/>
      <c r="I287" s="68"/>
      <c r="J287" s="2"/>
    </row>
    <row r="288" spans="1:10" x14ac:dyDescent="0.2">
      <c r="A288" s="2"/>
      <c r="B288" s="2"/>
      <c r="C288" s="2"/>
      <c r="D288" s="2"/>
      <c r="E288" s="2"/>
      <c r="F288" s="3"/>
      <c r="G288" s="222"/>
      <c r="H288" s="223"/>
      <c r="I288" s="68"/>
      <c r="J288" s="2"/>
    </row>
    <row r="289" spans="1:10" x14ac:dyDescent="0.2">
      <c r="A289" s="2"/>
      <c r="B289" s="2"/>
      <c r="C289" s="2"/>
      <c r="D289" s="2"/>
      <c r="E289" s="2"/>
      <c r="F289" s="3"/>
      <c r="G289" s="222"/>
      <c r="H289" s="223"/>
      <c r="I289" s="68"/>
      <c r="J289" s="2"/>
    </row>
    <row r="290" spans="1:10" x14ac:dyDescent="0.2">
      <c r="A290" s="2"/>
      <c r="B290" s="2"/>
      <c r="C290" s="2"/>
      <c r="D290" s="2"/>
      <c r="E290" s="2"/>
      <c r="F290" s="3"/>
      <c r="G290" s="222"/>
      <c r="H290" s="223"/>
      <c r="I290" s="68"/>
      <c r="J290" s="2"/>
    </row>
    <row r="291" spans="1:10" x14ac:dyDescent="0.2">
      <c r="A291" s="2"/>
      <c r="B291" s="2"/>
      <c r="C291" s="2"/>
      <c r="D291" s="2"/>
      <c r="E291" s="2"/>
      <c r="F291" s="3"/>
      <c r="G291" s="222"/>
      <c r="H291" s="223"/>
      <c r="I291" s="68"/>
      <c r="J291" s="2"/>
    </row>
    <row r="292" spans="1:10" x14ac:dyDescent="0.2">
      <c r="A292" s="2"/>
      <c r="B292" s="2"/>
      <c r="C292" s="2"/>
      <c r="D292" s="2"/>
      <c r="E292" s="2"/>
      <c r="F292" s="3"/>
      <c r="G292" s="222"/>
      <c r="H292" s="223"/>
      <c r="I292" s="68"/>
      <c r="J292" s="2"/>
    </row>
    <row r="293" spans="1:10" x14ac:dyDescent="0.2">
      <c r="A293" s="2"/>
      <c r="B293" s="2"/>
      <c r="C293" s="2"/>
      <c r="D293" s="2"/>
      <c r="E293" s="2"/>
      <c r="F293" s="3"/>
      <c r="G293" s="222"/>
      <c r="H293" s="223"/>
      <c r="I293" s="68"/>
      <c r="J293" s="2"/>
    </row>
    <row r="294" spans="1:10" x14ac:dyDescent="0.2">
      <c r="A294" s="2"/>
      <c r="B294" s="2"/>
      <c r="C294" s="2"/>
      <c r="D294" s="2"/>
      <c r="E294" s="2"/>
      <c r="F294" s="3"/>
      <c r="G294" s="222"/>
      <c r="H294" s="223"/>
      <c r="I294" s="68"/>
      <c r="J294" s="2"/>
    </row>
    <row r="295" spans="1:10" x14ac:dyDescent="0.2">
      <c r="A295" s="2"/>
      <c r="B295" s="2"/>
      <c r="C295" s="2"/>
      <c r="D295" s="2"/>
      <c r="E295" s="2"/>
      <c r="F295" s="3"/>
      <c r="G295" s="222"/>
      <c r="H295" s="223"/>
      <c r="I295" s="68"/>
      <c r="J295" s="2"/>
    </row>
    <row r="296" spans="1:10" x14ac:dyDescent="0.2">
      <c r="A296" s="2"/>
      <c r="B296" s="2"/>
      <c r="C296" s="2"/>
      <c r="D296" s="2"/>
      <c r="E296" s="2"/>
      <c r="F296" s="3"/>
      <c r="G296" s="222"/>
      <c r="H296" s="223"/>
      <c r="I296" s="68"/>
      <c r="J296" s="2"/>
    </row>
    <row r="297" spans="1:10" x14ac:dyDescent="0.2">
      <c r="A297" s="2"/>
      <c r="B297" s="2"/>
      <c r="C297" s="2"/>
      <c r="D297" s="2"/>
      <c r="E297" s="2"/>
      <c r="F297" s="3"/>
      <c r="G297" s="222"/>
      <c r="H297" s="223"/>
      <c r="I297" s="68"/>
      <c r="J297" s="2"/>
    </row>
    <row r="298" spans="1:10" x14ac:dyDescent="0.2">
      <c r="A298" s="2"/>
      <c r="B298" s="2"/>
      <c r="C298" s="2"/>
      <c r="D298" s="2"/>
      <c r="E298" s="2"/>
      <c r="F298" s="3"/>
      <c r="G298" s="222"/>
      <c r="H298" s="223"/>
      <c r="I298" s="68"/>
      <c r="J298" s="2"/>
    </row>
    <row r="299" spans="1:10" x14ac:dyDescent="0.2">
      <c r="A299" s="2"/>
      <c r="B299" s="2"/>
      <c r="C299" s="2"/>
      <c r="D299" s="2"/>
      <c r="E299" s="2"/>
      <c r="F299" s="3"/>
      <c r="G299" s="222"/>
      <c r="H299" s="223"/>
      <c r="I299" s="68"/>
      <c r="J299" s="2"/>
    </row>
    <row r="300" spans="1:10" x14ac:dyDescent="0.2">
      <c r="A300" s="2"/>
      <c r="B300" s="2"/>
      <c r="C300" s="2"/>
      <c r="D300" s="2"/>
      <c r="E300" s="2"/>
      <c r="F300" s="3"/>
      <c r="G300" s="222"/>
      <c r="H300" s="223"/>
      <c r="I300" s="68"/>
      <c r="J300" s="2"/>
    </row>
    <row r="301" spans="1:10" x14ac:dyDescent="0.2">
      <c r="A301" s="2"/>
      <c r="B301" s="2"/>
      <c r="C301" s="2"/>
      <c r="D301" s="2"/>
      <c r="E301" s="2"/>
      <c r="F301" s="3"/>
      <c r="G301" s="222"/>
      <c r="H301" s="223"/>
      <c r="I301" s="68"/>
      <c r="J301" s="2"/>
    </row>
    <row r="302" spans="1:10" x14ac:dyDescent="0.2">
      <c r="A302" s="2"/>
      <c r="B302" s="2"/>
      <c r="C302" s="2"/>
      <c r="D302" s="2"/>
      <c r="E302" s="2"/>
      <c r="F302" s="3"/>
      <c r="G302" s="222"/>
      <c r="H302" s="223"/>
      <c r="I302" s="68"/>
      <c r="J302" s="2"/>
    </row>
    <row r="303" spans="1:10" x14ac:dyDescent="0.2">
      <c r="A303" s="2"/>
      <c r="B303" s="2"/>
      <c r="C303" s="2"/>
      <c r="D303" s="2"/>
      <c r="E303" s="2"/>
      <c r="F303" s="3"/>
      <c r="G303" s="222"/>
      <c r="H303" s="223"/>
      <c r="I303" s="68"/>
      <c r="J303" s="2"/>
    </row>
    <row r="304" spans="1:10" x14ac:dyDescent="0.2">
      <c r="A304" s="2"/>
      <c r="B304" s="2"/>
      <c r="C304" s="2"/>
      <c r="D304" s="2"/>
      <c r="E304" s="2"/>
      <c r="F304" s="3"/>
      <c r="G304" s="222"/>
      <c r="H304" s="223"/>
      <c r="I304" s="68"/>
      <c r="J304" s="2"/>
    </row>
    <row r="305" spans="1:10" x14ac:dyDescent="0.2">
      <c r="A305" s="2"/>
      <c r="B305" s="2"/>
      <c r="C305" s="2"/>
      <c r="D305" s="2"/>
      <c r="E305" s="2"/>
      <c r="F305" s="3"/>
      <c r="G305" s="222"/>
      <c r="H305" s="223"/>
      <c r="I305" s="68"/>
      <c r="J305" s="2"/>
    </row>
    <row r="306" spans="1:10" x14ac:dyDescent="0.2">
      <c r="A306" s="2"/>
      <c r="B306" s="2"/>
      <c r="C306" s="2"/>
      <c r="D306" s="2"/>
      <c r="E306" s="2"/>
      <c r="F306" s="3"/>
      <c r="G306" s="222"/>
      <c r="H306" s="223"/>
      <c r="I306" s="68"/>
      <c r="J306" s="2"/>
    </row>
    <row r="307" spans="1:10" x14ac:dyDescent="0.2">
      <c r="A307" s="2"/>
      <c r="B307" s="2"/>
      <c r="C307" s="2"/>
      <c r="D307" s="2"/>
      <c r="E307" s="2"/>
      <c r="F307" s="3"/>
      <c r="G307" s="222"/>
      <c r="H307" s="223"/>
      <c r="I307" s="68"/>
      <c r="J307" s="2"/>
    </row>
    <row r="308" spans="1:10" x14ac:dyDescent="0.2">
      <c r="A308" s="2"/>
      <c r="B308" s="2"/>
      <c r="C308" s="2"/>
      <c r="D308" s="2"/>
      <c r="E308" s="2"/>
      <c r="F308" s="3"/>
      <c r="G308" s="222"/>
      <c r="H308" s="223"/>
      <c r="I308" s="68"/>
      <c r="J308" s="2"/>
    </row>
    <row r="309" spans="1:10" x14ac:dyDescent="0.2">
      <c r="A309" s="2"/>
      <c r="B309" s="2"/>
      <c r="C309" s="2"/>
      <c r="D309" s="2"/>
      <c r="E309" s="2"/>
      <c r="F309" s="3"/>
      <c r="G309" s="222"/>
      <c r="H309" s="223"/>
      <c r="I309" s="68"/>
      <c r="J309" s="2"/>
    </row>
    <row r="310" spans="1:10" x14ac:dyDescent="0.2">
      <c r="A310" s="2"/>
      <c r="B310" s="2"/>
      <c r="C310" s="2"/>
      <c r="D310" s="2"/>
      <c r="E310" s="2"/>
      <c r="F310" s="3"/>
      <c r="G310" s="222"/>
      <c r="H310" s="223"/>
      <c r="I310" s="68"/>
      <c r="J310" s="2"/>
    </row>
    <row r="311" spans="1:10" x14ac:dyDescent="0.2">
      <c r="A311" s="2"/>
      <c r="B311" s="2"/>
      <c r="C311" s="2"/>
      <c r="D311" s="2"/>
      <c r="E311" s="2"/>
      <c r="F311" s="3"/>
      <c r="G311" s="222"/>
      <c r="H311" s="223"/>
      <c r="I311" s="68"/>
      <c r="J311" s="2"/>
    </row>
    <row r="312" spans="1:10" x14ac:dyDescent="0.2">
      <c r="A312" s="2"/>
      <c r="B312" s="2"/>
      <c r="C312" s="2"/>
      <c r="D312" s="2"/>
      <c r="E312" s="2"/>
      <c r="F312" s="3"/>
      <c r="G312" s="222"/>
      <c r="H312" s="223"/>
      <c r="I312" s="68"/>
      <c r="J312" s="2"/>
    </row>
    <row r="313" spans="1:10" x14ac:dyDescent="0.2">
      <c r="A313" s="2"/>
      <c r="B313" s="2"/>
      <c r="C313" s="2"/>
      <c r="D313" s="2"/>
      <c r="E313" s="2"/>
      <c r="F313" s="3"/>
      <c r="G313" s="222"/>
      <c r="H313" s="223"/>
      <c r="I313" s="68"/>
      <c r="J313" s="2"/>
    </row>
    <row r="314" spans="1:10" x14ac:dyDescent="0.2">
      <c r="A314" s="2"/>
      <c r="B314" s="2"/>
      <c r="C314" s="2"/>
      <c r="D314" s="2"/>
      <c r="E314" s="2"/>
      <c r="F314" s="3"/>
      <c r="G314" s="222"/>
      <c r="H314" s="223"/>
      <c r="I314" s="68"/>
      <c r="J314" s="2"/>
    </row>
    <row r="315" spans="1:10" x14ac:dyDescent="0.2">
      <c r="A315" s="2"/>
      <c r="B315" s="2"/>
      <c r="C315" s="2"/>
      <c r="D315" s="2"/>
      <c r="E315" s="2"/>
      <c r="F315" s="3"/>
      <c r="G315" s="222"/>
      <c r="H315" s="223"/>
      <c r="I315" s="68"/>
      <c r="J315" s="2"/>
    </row>
    <row r="316" spans="1:10" x14ac:dyDescent="0.2">
      <c r="A316" s="2"/>
      <c r="B316" s="2"/>
      <c r="C316" s="2"/>
      <c r="D316" s="2"/>
      <c r="E316" s="2"/>
      <c r="F316" s="3"/>
      <c r="G316" s="222"/>
      <c r="H316" s="223"/>
      <c r="I316" s="68"/>
      <c r="J316" s="2"/>
    </row>
    <row r="317" spans="1:10" x14ac:dyDescent="0.2">
      <c r="A317" s="2"/>
      <c r="B317" s="2"/>
      <c r="C317" s="2"/>
      <c r="D317" s="2"/>
      <c r="E317" s="2"/>
      <c r="F317" s="3"/>
      <c r="G317" s="222"/>
      <c r="H317" s="223"/>
      <c r="I317" s="68"/>
      <c r="J317" s="2"/>
    </row>
    <row r="318" spans="1:10" x14ac:dyDescent="0.2">
      <c r="A318" s="2"/>
      <c r="B318" s="2"/>
      <c r="C318" s="2"/>
      <c r="D318" s="2"/>
      <c r="E318" s="2"/>
      <c r="F318" s="3"/>
      <c r="G318" s="222"/>
      <c r="H318" s="223"/>
      <c r="I318" s="68"/>
      <c r="J318" s="2"/>
    </row>
    <row r="319" spans="1:10" x14ac:dyDescent="0.2">
      <c r="A319" s="2"/>
      <c r="B319" s="2"/>
      <c r="C319" s="2"/>
      <c r="D319" s="2"/>
      <c r="E319" s="2"/>
      <c r="F319" s="3"/>
      <c r="G319" s="222"/>
      <c r="H319" s="223"/>
      <c r="I319" s="68"/>
      <c r="J319" s="2"/>
    </row>
    <row r="320" spans="1:10" x14ac:dyDescent="0.2">
      <c r="A320" s="2"/>
      <c r="B320" s="2"/>
      <c r="C320" s="2"/>
      <c r="D320" s="2"/>
      <c r="E320" s="2"/>
      <c r="F320" s="3"/>
      <c r="G320" s="222"/>
      <c r="H320" s="223"/>
      <c r="I320" s="68"/>
      <c r="J320" s="2"/>
    </row>
    <row r="321" spans="1:10" x14ac:dyDescent="0.2">
      <c r="A321" s="2"/>
      <c r="B321" s="2"/>
      <c r="C321" s="2"/>
      <c r="D321" s="2"/>
      <c r="E321" s="2"/>
      <c r="F321" s="3"/>
      <c r="G321" s="222"/>
      <c r="H321" s="223"/>
      <c r="I321" s="68"/>
      <c r="J321" s="2"/>
    </row>
    <row r="322" spans="1:10" x14ac:dyDescent="0.2">
      <c r="A322" s="2"/>
      <c r="B322" s="2"/>
      <c r="C322" s="2"/>
      <c r="D322" s="2"/>
      <c r="E322" s="2"/>
      <c r="F322" s="3"/>
      <c r="G322" s="222"/>
      <c r="H322" s="223"/>
      <c r="I322" s="68"/>
      <c r="J322" s="2"/>
    </row>
    <row r="323" spans="1:10" x14ac:dyDescent="0.2">
      <c r="A323" s="2"/>
      <c r="B323" s="2"/>
      <c r="C323" s="2"/>
      <c r="D323" s="2"/>
      <c r="E323" s="2"/>
      <c r="F323" s="3"/>
      <c r="G323" s="222"/>
      <c r="H323" s="223"/>
      <c r="I323" s="68"/>
      <c r="J323" s="2"/>
    </row>
    <row r="324" spans="1:10" x14ac:dyDescent="0.2">
      <c r="A324" s="2"/>
      <c r="B324" s="2"/>
      <c r="C324" s="2"/>
      <c r="D324" s="2"/>
      <c r="E324" s="2"/>
      <c r="F324" s="3"/>
      <c r="G324" s="222"/>
      <c r="H324" s="223"/>
      <c r="I324" s="68"/>
      <c r="J324" s="2"/>
    </row>
    <row r="325" spans="1:10" x14ac:dyDescent="0.2">
      <c r="A325" s="2"/>
      <c r="B325" s="2"/>
      <c r="C325" s="2"/>
      <c r="D325" s="2"/>
      <c r="E325" s="2"/>
      <c r="F325" s="3"/>
      <c r="G325" s="222"/>
      <c r="H325" s="223"/>
      <c r="I325" s="68"/>
      <c r="J325" s="2"/>
    </row>
    <row r="326" spans="1:10" x14ac:dyDescent="0.2">
      <c r="A326" s="2"/>
      <c r="B326" s="2"/>
      <c r="C326" s="2"/>
      <c r="D326" s="2"/>
      <c r="E326" s="2"/>
      <c r="F326" s="3"/>
      <c r="G326" s="222"/>
      <c r="H326" s="223"/>
      <c r="I326" s="68"/>
      <c r="J326" s="2"/>
    </row>
    <row r="327" spans="1:10" x14ac:dyDescent="0.2">
      <c r="A327" s="2"/>
      <c r="B327" s="2"/>
      <c r="C327" s="2"/>
      <c r="D327" s="2"/>
      <c r="E327" s="2"/>
      <c r="F327" s="3"/>
      <c r="G327" s="222"/>
      <c r="H327" s="223"/>
      <c r="I327" s="68"/>
      <c r="J327" s="2"/>
    </row>
    <row r="328" spans="1:10" x14ac:dyDescent="0.2">
      <c r="A328" s="2"/>
      <c r="B328" s="2"/>
      <c r="C328" s="2"/>
      <c r="D328" s="2"/>
      <c r="E328" s="2"/>
      <c r="F328" s="3"/>
      <c r="G328" s="222"/>
      <c r="H328" s="223"/>
      <c r="I328" s="68"/>
      <c r="J328" s="2"/>
    </row>
    <row r="329" spans="1:10" x14ac:dyDescent="0.2">
      <c r="A329" s="2"/>
      <c r="B329" s="2"/>
      <c r="C329" s="2"/>
      <c r="D329" s="2"/>
      <c r="E329" s="2"/>
      <c r="F329" s="3"/>
      <c r="G329" s="222"/>
      <c r="H329" s="223"/>
      <c r="I329" s="68"/>
      <c r="J329" s="2"/>
    </row>
    <row r="330" spans="1:10" x14ac:dyDescent="0.2">
      <c r="A330" s="2"/>
      <c r="B330" s="2"/>
      <c r="C330" s="2"/>
      <c r="D330" s="2"/>
      <c r="E330" s="2"/>
      <c r="F330" s="3"/>
      <c r="G330" s="222"/>
      <c r="H330" s="223"/>
      <c r="I330" s="68"/>
      <c r="J330" s="2"/>
    </row>
    <row r="331" spans="1:10" x14ac:dyDescent="0.2">
      <c r="A331" s="2"/>
      <c r="B331" s="2"/>
      <c r="C331" s="2"/>
      <c r="D331" s="2"/>
      <c r="E331" s="2"/>
      <c r="F331" s="3"/>
      <c r="G331" s="222"/>
      <c r="H331" s="223"/>
      <c r="I331" s="68"/>
      <c r="J331" s="2"/>
    </row>
    <row r="332" spans="1:10" x14ac:dyDescent="0.2">
      <c r="A332" s="2"/>
      <c r="B332" s="2"/>
      <c r="C332" s="2"/>
      <c r="D332" s="2"/>
      <c r="E332" s="2"/>
      <c r="F332" s="3"/>
      <c r="G332" s="222"/>
      <c r="H332" s="223"/>
      <c r="I332" s="68"/>
      <c r="J332" s="2"/>
    </row>
    <row r="333" spans="1:10" x14ac:dyDescent="0.2">
      <c r="A333" s="2"/>
      <c r="B333" s="2"/>
      <c r="C333" s="2"/>
      <c r="D333" s="2"/>
      <c r="E333" s="2"/>
      <c r="F333" s="3"/>
      <c r="G333" s="222"/>
      <c r="H333" s="223"/>
      <c r="I333" s="68"/>
      <c r="J333" s="2"/>
    </row>
    <row r="334" spans="1:10" x14ac:dyDescent="0.2">
      <c r="A334" s="2"/>
      <c r="B334" s="2"/>
      <c r="C334" s="2"/>
      <c r="D334" s="2"/>
      <c r="E334" s="2"/>
      <c r="F334" s="3"/>
      <c r="G334" s="222"/>
      <c r="H334" s="223"/>
      <c r="I334" s="68"/>
      <c r="J334" s="2"/>
    </row>
    <row r="335" spans="1:10" x14ac:dyDescent="0.2">
      <c r="A335" s="2"/>
      <c r="B335" s="2"/>
      <c r="C335" s="2"/>
      <c r="D335" s="2"/>
      <c r="E335" s="2"/>
      <c r="F335" s="3"/>
      <c r="G335" s="222"/>
      <c r="H335" s="223"/>
      <c r="I335" s="68"/>
      <c r="J335" s="2"/>
    </row>
    <row r="336" spans="1:10" x14ac:dyDescent="0.2">
      <c r="A336" s="2"/>
      <c r="B336" s="2"/>
      <c r="C336" s="2"/>
      <c r="D336" s="2"/>
      <c r="E336" s="2"/>
      <c r="F336" s="3"/>
      <c r="G336" s="222"/>
      <c r="H336" s="223"/>
      <c r="I336" s="68"/>
      <c r="J336" s="2"/>
    </row>
    <row r="337" spans="1:10" x14ac:dyDescent="0.2">
      <c r="A337" s="2"/>
      <c r="B337" s="2"/>
      <c r="C337" s="2"/>
      <c r="D337" s="2"/>
      <c r="E337" s="2"/>
      <c r="F337" s="3"/>
      <c r="G337" s="222"/>
      <c r="H337" s="223"/>
      <c r="I337" s="68"/>
      <c r="J337" s="2"/>
    </row>
    <row r="338" spans="1:10" x14ac:dyDescent="0.2">
      <c r="A338" s="2"/>
      <c r="B338" s="2"/>
      <c r="C338" s="2"/>
      <c r="D338" s="2"/>
      <c r="E338" s="2"/>
      <c r="F338" s="3"/>
      <c r="G338" s="222"/>
      <c r="H338" s="223"/>
      <c r="I338" s="68"/>
      <c r="J338" s="2"/>
    </row>
    <row r="339" spans="1:10" x14ac:dyDescent="0.2">
      <c r="A339" s="2"/>
      <c r="B339" s="2"/>
      <c r="C339" s="2"/>
      <c r="D339" s="2"/>
      <c r="E339" s="2"/>
      <c r="F339" s="3"/>
      <c r="G339" s="222"/>
      <c r="H339" s="223"/>
      <c r="I339" s="68"/>
      <c r="J339" s="2"/>
    </row>
    <row r="340" spans="1:10" x14ac:dyDescent="0.2">
      <c r="A340" s="2"/>
      <c r="B340" s="2"/>
      <c r="C340" s="2"/>
      <c r="D340" s="2"/>
      <c r="E340" s="2"/>
      <c r="F340" s="3"/>
      <c r="G340" s="222"/>
      <c r="H340" s="223"/>
      <c r="I340" s="68"/>
      <c r="J340" s="2"/>
    </row>
    <row r="341" spans="1:10" x14ac:dyDescent="0.2">
      <c r="A341" s="2"/>
      <c r="B341" s="2"/>
      <c r="C341" s="2"/>
      <c r="D341" s="2"/>
      <c r="E341" s="2"/>
      <c r="F341" s="3"/>
      <c r="G341" s="222"/>
      <c r="H341" s="223"/>
      <c r="I341" s="68"/>
      <c r="J341" s="2"/>
    </row>
    <row r="342" spans="1:10" x14ac:dyDescent="0.2">
      <c r="A342" s="2"/>
      <c r="B342" s="2"/>
      <c r="C342" s="2"/>
      <c r="D342" s="2"/>
      <c r="E342" s="2"/>
      <c r="F342" s="3"/>
      <c r="G342" s="222"/>
      <c r="H342" s="223"/>
      <c r="I342" s="68"/>
      <c r="J342" s="2"/>
    </row>
    <row r="343" spans="1:10" x14ac:dyDescent="0.2">
      <c r="A343" s="2"/>
      <c r="B343" s="2"/>
      <c r="C343" s="2"/>
      <c r="D343" s="2"/>
      <c r="E343" s="2"/>
      <c r="F343" s="3"/>
      <c r="G343" s="222"/>
      <c r="H343" s="223"/>
      <c r="I343" s="68"/>
      <c r="J343" s="2"/>
    </row>
    <row r="344" spans="1:10" x14ac:dyDescent="0.2">
      <c r="A344" s="2"/>
      <c r="B344" s="2"/>
      <c r="C344" s="2"/>
      <c r="D344" s="2"/>
      <c r="E344" s="2"/>
      <c r="F344" s="3"/>
      <c r="G344" s="222"/>
      <c r="H344" s="223"/>
      <c r="I344" s="68"/>
      <c r="J344" s="2"/>
    </row>
    <row r="345" spans="1:10" x14ac:dyDescent="0.2">
      <c r="A345" s="2"/>
      <c r="B345" s="2"/>
      <c r="C345" s="2"/>
      <c r="D345" s="2"/>
      <c r="E345" s="2"/>
      <c r="F345" s="3"/>
      <c r="G345" s="222"/>
      <c r="H345" s="223"/>
      <c r="I345" s="68"/>
      <c r="J345" s="2"/>
    </row>
    <row r="346" spans="1:10" x14ac:dyDescent="0.2">
      <c r="A346" s="2"/>
      <c r="B346" s="2"/>
      <c r="C346" s="2"/>
      <c r="D346" s="2"/>
      <c r="E346" s="2"/>
      <c r="F346" s="3"/>
      <c r="G346" s="222"/>
      <c r="H346" s="223"/>
      <c r="I346" s="68"/>
      <c r="J346" s="2"/>
    </row>
    <row r="347" spans="1:10" x14ac:dyDescent="0.2">
      <c r="A347" s="2"/>
      <c r="B347" s="2"/>
      <c r="C347" s="2"/>
      <c r="D347" s="2"/>
      <c r="E347" s="2"/>
      <c r="F347" s="3"/>
      <c r="G347" s="222"/>
      <c r="H347" s="223"/>
      <c r="I347" s="68"/>
      <c r="J347" s="2"/>
    </row>
    <row r="348" spans="1:10" x14ac:dyDescent="0.2">
      <c r="A348" s="2"/>
      <c r="B348" s="2"/>
      <c r="C348" s="2"/>
      <c r="D348" s="2"/>
      <c r="E348" s="2"/>
      <c r="F348" s="3"/>
      <c r="G348" s="222"/>
      <c r="H348" s="223"/>
      <c r="I348" s="68"/>
      <c r="J348" s="2"/>
    </row>
    <row r="349" spans="1:10" x14ac:dyDescent="0.2">
      <c r="A349" s="2"/>
      <c r="B349" s="2"/>
      <c r="C349" s="2"/>
      <c r="D349" s="2"/>
      <c r="E349" s="2"/>
      <c r="F349" s="3"/>
      <c r="G349" s="222"/>
      <c r="H349" s="223"/>
      <c r="I349" s="68"/>
      <c r="J349" s="2"/>
    </row>
    <row r="350" spans="1:10" x14ac:dyDescent="0.2">
      <c r="A350" s="2"/>
      <c r="B350" s="2"/>
      <c r="C350" s="2"/>
      <c r="D350" s="2"/>
      <c r="E350" s="2"/>
      <c r="F350" s="3"/>
      <c r="G350" s="222"/>
      <c r="H350" s="223"/>
      <c r="I350" s="68"/>
      <c r="J350" s="2"/>
    </row>
    <row r="351" spans="1:10" x14ac:dyDescent="0.2">
      <c r="A351" s="2"/>
      <c r="B351" s="2"/>
      <c r="C351" s="2"/>
      <c r="D351" s="2"/>
      <c r="E351" s="2"/>
      <c r="F351" s="3"/>
      <c r="G351" s="222"/>
      <c r="H351" s="223"/>
      <c r="I351" s="68"/>
      <c r="J351" s="2"/>
    </row>
    <row r="352" spans="1:10" x14ac:dyDescent="0.2">
      <c r="A352" s="2"/>
      <c r="B352" s="2"/>
      <c r="C352" s="2"/>
      <c r="D352" s="2"/>
      <c r="E352" s="2"/>
      <c r="F352" s="3"/>
      <c r="G352" s="222"/>
      <c r="H352" s="223"/>
      <c r="I352" s="68"/>
      <c r="J352" s="2"/>
    </row>
    <row r="353" spans="1:10" x14ac:dyDescent="0.2">
      <c r="A353" s="2"/>
      <c r="B353" s="2"/>
      <c r="C353" s="2"/>
      <c r="D353" s="2"/>
      <c r="E353" s="2"/>
      <c r="F353" s="3"/>
      <c r="G353" s="222"/>
      <c r="H353" s="223"/>
      <c r="I353" s="68"/>
      <c r="J353" s="2"/>
    </row>
    <row r="354" spans="1:10" x14ac:dyDescent="0.2">
      <c r="A354" s="2"/>
      <c r="B354" s="2"/>
      <c r="C354" s="2"/>
      <c r="D354" s="2"/>
      <c r="E354" s="2"/>
      <c r="F354" s="3"/>
      <c r="G354" s="222"/>
      <c r="H354" s="223"/>
      <c r="I354" s="68"/>
      <c r="J354" s="2"/>
    </row>
    <row r="355" spans="1:10" x14ac:dyDescent="0.2">
      <c r="A355" s="2"/>
      <c r="B355" s="2"/>
      <c r="C355" s="2"/>
      <c r="D355" s="2"/>
      <c r="E355" s="2"/>
      <c r="F355" s="3"/>
      <c r="G355" s="222"/>
      <c r="H355" s="223"/>
      <c r="I355" s="68"/>
      <c r="J355" s="2"/>
    </row>
    <row r="356" spans="1:10" x14ac:dyDescent="0.2">
      <c r="A356" s="2"/>
      <c r="B356" s="2"/>
      <c r="C356" s="2"/>
      <c r="D356" s="2"/>
      <c r="E356" s="2"/>
      <c r="F356" s="3"/>
      <c r="G356" s="222"/>
      <c r="H356" s="223"/>
      <c r="I356" s="68"/>
      <c r="J356" s="2"/>
    </row>
    <row r="357" spans="1:10" x14ac:dyDescent="0.2">
      <c r="A357" s="2"/>
      <c r="B357" s="2"/>
      <c r="C357" s="2"/>
      <c r="D357" s="2"/>
      <c r="E357" s="2"/>
      <c r="F357" s="3"/>
      <c r="G357" s="222"/>
      <c r="H357" s="223"/>
      <c r="I357" s="68"/>
      <c r="J357" s="2"/>
    </row>
    <row r="358" spans="1:10" x14ac:dyDescent="0.2">
      <c r="A358" s="2"/>
      <c r="B358" s="2"/>
      <c r="C358" s="2"/>
      <c r="D358" s="2"/>
      <c r="E358" s="2"/>
      <c r="F358" s="3"/>
      <c r="G358" s="222"/>
      <c r="H358" s="223"/>
      <c r="I358" s="68"/>
      <c r="J358" s="2"/>
    </row>
    <row r="359" spans="1:10" x14ac:dyDescent="0.2">
      <c r="A359" s="2"/>
      <c r="B359" s="2"/>
      <c r="C359" s="2"/>
      <c r="D359" s="2"/>
      <c r="E359" s="2"/>
      <c r="F359" s="3"/>
      <c r="G359" s="222"/>
      <c r="H359" s="223"/>
      <c r="I359" s="68"/>
      <c r="J359" s="2"/>
    </row>
    <row r="360" spans="1:10" x14ac:dyDescent="0.2">
      <c r="A360" s="2"/>
      <c r="B360" s="2"/>
      <c r="C360" s="2"/>
      <c r="D360" s="2"/>
      <c r="E360" s="2"/>
      <c r="F360" s="3"/>
      <c r="G360" s="222"/>
      <c r="H360" s="223"/>
      <c r="I360" s="68"/>
      <c r="J360" s="2"/>
    </row>
    <row r="361" spans="1:10" x14ac:dyDescent="0.2">
      <c r="A361" s="2"/>
      <c r="B361" s="2"/>
      <c r="C361" s="2"/>
      <c r="D361" s="2"/>
      <c r="E361" s="2"/>
      <c r="F361" s="3"/>
      <c r="G361" s="222"/>
      <c r="H361" s="223"/>
      <c r="I361" s="68"/>
      <c r="J361" s="2"/>
    </row>
    <row r="362" spans="1:10" x14ac:dyDescent="0.2">
      <c r="A362" s="2"/>
      <c r="B362" s="2"/>
      <c r="C362" s="2"/>
      <c r="D362" s="2"/>
      <c r="E362" s="2"/>
      <c r="F362" s="3"/>
      <c r="G362" s="222"/>
      <c r="H362" s="223"/>
      <c r="I362" s="68"/>
      <c r="J362" s="2"/>
    </row>
    <row r="363" spans="1:10" x14ac:dyDescent="0.2">
      <c r="A363" s="2"/>
      <c r="B363" s="2"/>
      <c r="C363" s="2"/>
      <c r="D363" s="2"/>
      <c r="E363" s="2"/>
      <c r="F363" s="3"/>
      <c r="G363" s="222"/>
      <c r="H363" s="223"/>
      <c r="I363" s="68"/>
      <c r="J363" s="2"/>
    </row>
    <row r="364" spans="1:10" x14ac:dyDescent="0.2">
      <c r="A364" s="2"/>
      <c r="B364" s="2"/>
      <c r="C364" s="2"/>
      <c r="D364" s="2"/>
      <c r="E364" s="2"/>
      <c r="F364" s="3"/>
      <c r="G364" s="222"/>
      <c r="H364" s="223"/>
      <c r="I364" s="68"/>
      <c r="J364" s="2"/>
    </row>
    <row r="365" spans="1:10" x14ac:dyDescent="0.2">
      <c r="A365" s="2"/>
      <c r="B365" s="2"/>
      <c r="C365" s="2"/>
      <c r="D365" s="2"/>
      <c r="E365" s="2"/>
      <c r="F365" s="3"/>
      <c r="G365" s="222"/>
      <c r="H365" s="223"/>
      <c r="I365" s="68"/>
      <c r="J365" s="2"/>
    </row>
    <row r="366" spans="1:10" x14ac:dyDescent="0.2">
      <c r="A366" s="2"/>
      <c r="B366" s="2"/>
      <c r="C366" s="2"/>
      <c r="D366" s="2"/>
      <c r="E366" s="2"/>
      <c r="F366" s="3"/>
      <c r="G366" s="222"/>
      <c r="H366" s="223"/>
      <c r="I366" s="68"/>
      <c r="J366" s="2"/>
    </row>
    <row r="367" spans="1:10" x14ac:dyDescent="0.2">
      <c r="A367" s="2"/>
      <c r="B367" s="2"/>
      <c r="C367" s="2"/>
      <c r="D367" s="2"/>
      <c r="E367" s="2"/>
      <c r="F367" s="3"/>
      <c r="G367" s="222"/>
      <c r="H367" s="223"/>
      <c r="I367" s="68"/>
      <c r="J367" s="2"/>
    </row>
    <row r="368" spans="1:10" x14ac:dyDescent="0.2">
      <c r="A368" s="2"/>
      <c r="B368" s="2"/>
      <c r="C368" s="2"/>
      <c r="D368" s="2"/>
      <c r="E368" s="2"/>
      <c r="F368" s="3"/>
      <c r="G368" s="222"/>
      <c r="H368" s="223"/>
      <c r="I368" s="68"/>
      <c r="J368" s="2"/>
    </row>
    <row r="369" spans="1:10" x14ac:dyDescent="0.2">
      <c r="A369" s="2"/>
      <c r="B369" s="2"/>
      <c r="C369" s="2"/>
      <c r="D369" s="2"/>
      <c r="E369" s="2"/>
      <c r="F369" s="3"/>
      <c r="G369" s="222"/>
      <c r="H369" s="223"/>
      <c r="I369" s="68"/>
      <c r="J369" s="2"/>
    </row>
    <row r="370" spans="1:10" x14ac:dyDescent="0.2">
      <c r="A370" s="2"/>
      <c r="B370" s="2"/>
      <c r="C370" s="2"/>
      <c r="D370" s="2"/>
      <c r="E370" s="2"/>
      <c r="F370" s="3"/>
      <c r="G370" s="222"/>
      <c r="H370" s="223"/>
      <c r="I370" s="68"/>
      <c r="J370" s="2"/>
    </row>
    <row r="371" spans="1:10" x14ac:dyDescent="0.2">
      <c r="A371" s="2"/>
      <c r="B371" s="2"/>
      <c r="C371" s="2"/>
      <c r="D371" s="2"/>
      <c r="E371" s="2"/>
      <c r="F371" s="3"/>
      <c r="G371" s="222"/>
      <c r="H371" s="223"/>
      <c r="I371" s="68"/>
      <c r="J371" s="2"/>
    </row>
    <row r="372" spans="1:10" x14ac:dyDescent="0.2">
      <c r="A372" s="2"/>
      <c r="B372" s="2"/>
      <c r="C372" s="2"/>
      <c r="D372" s="2"/>
      <c r="E372" s="2"/>
      <c r="F372" s="3"/>
      <c r="G372" s="222"/>
      <c r="H372" s="223"/>
      <c r="I372" s="68"/>
      <c r="J372" s="2"/>
    </row>
    <row r="373" spans="1:10" x14ac:dyDescent="0.2">
      <c r="A373" s="2"/>
      <c r="B373" s="2"/>
      <c r="C373" s="2"/>
      <c r="D373" s="2"/>
      <c r="E373" s="2"/>
      <c r="F373" s="3"/>
      <c r="G373" s="222"/>
      <c r="H373" s="223"/>
      <c r="I373" s="68"/>
      <c r="J373" s="2"/>
    </row>
    <row r="374" spans="1:10" x14ac:dyDescent="0.2">
      <c r="A374" s="2"/>
      <c r="B374" s="2"/>
      <c r="C374" s="2"/>
      <c r="D374" s="2"/>
      <c r="E374" s="2"/>
      <c r="F374" s="3"/>
      <c r="G374" s="222"/>
      <c r="H374" s="223"/>
      <c r="I374" s="68"/>
      <c r="J374" s="2"/>
    </row>
    <row r="375" spans="1:10" x14ac:dyDescent="0.2">
      <c r="A375" s="2"/>
      <c r="B375" s="2"/>
      <c r="C375" s="2"/>
      <c r="D375" s="2"/>
      <c r="E375" s="2"/>
      <c r="F375" s="3"/>
      <c r="G375" s="222"/>
      <c r="H375" s="223"/>
      <c r="I375" s="68"/>
      <c r="J375" s="2"/>
    </row>
    <row r="376" spans="1:10" x14ac:dyDescent="0.2">
      <c r="A376" s="2"/>
      <c r="B376" s="2"/>
      <c r="C376" s="2"/>
      <c r="D376" s="2"/>
      <c r="E376" s="2"/>
      <c r="F376" s="3"/>
      <c r="G376" s="222"/>
      <c r="H376" s="223"/>
      <c r="I376" s="68"/>
      <c r="J376" s="2"/>
    </row>
    <row r="377" spans="1:10" x14ac:dyDescent="0.2">
      <c r="A377" s="2"/>
      <c r="B377" s="2"/>
      <c r="C377" s="2"/>
      <c r="D377" s="2"/>
      <c r="E377" s="2"/>
      <c r="F377" s="3"/>
      <c r="G377" s="222"/>
      <c r="H377" s="223"/>
      <c r="I377" s="68"/>
      <c r="J377" s="2"/>
    </row>
    <row r="378" spans="1:10" x14ac:dyDescent="0.2">
      <c r="A378" s="2"/>
      <c r="B378" s="2"/>
      <c r="C378" s="2"/>
      <c r="D378" s="2"/>
      <c r="E378" s="2"/>
      <c r="F378" s="3"/>
      <c r="G378" s="222"/>
      <c r="H378" s="223"/>
      <c r="I378" s="68"/>
      <c r="J378" s="2"/>
    </row>
    <row r="379" spans="1:10" x14ac:dyDescent="0.2">
      <c r="A379" s="2"/>
      <c r="B379" s="2"/>
      <c r="C379" s="2"/>
      <c r="D379" s="2"/>
      <c r="E379" s="2"/>
      <c r="F379" s="3"/>
      <c r="G379" s="222"/>
      <c r="H379" s="223"/>
      <c r="I379" s="68"/>
      <c r="J379" s="2"/>
    </row>
    <row r="380" spans="1:10" x14ac:dyDescent="0.2">
      <c r="A380" s="2"/>
      <c r="B380" s="2"/>
      <c r="C380" s="2"/>
      <c r="D380" s="2"/>
      <c r="E380" s="2"/>
      <c r="F380" s="3"/>
      <c r="G380" s="222"/>
      <c r="H380" s="223"/>
      <c r="I380" s="68"/>
      <c r="J380" s="2"/>
    </row>
    <row r="381" spans="1:10" x14ac:dyDescent="0.2">
      <c r="A381" s="2"/>
      <c r="B381" s="2"/>
      <c r="C381" s="2"/>
      <c r="D381" s="2"/>
      <c r="E381" s="2"/>
      <c r="F381" s="3"/>
      <c r="G381" s="222"/>
      <c r="H381" s="223"/>
      <c r="I381" s="68"/>
      <c r="J381" s="2"/>
    </row>
    <row r="382" spans="1:10" x14ac:dyDescent="0.2">
      <c r="A382" s="2"/>
      <c r="B382" s="2"/>
      <c r="C382" s="2"/>
      <c r="D382" s="2"/>
      <c r="E382" s="2"/>
      <c r="F382" s="3"/>
      <c r="G382" s="222"/>
      <c r="H382" s="223"/>
      <c r="I382" s="68"/>
      <c r="J382" s="2"/>
    </row>
    <row r="383" spans="1:10" x14ac:dyDescent="0.2">
      <c r="A383" s="2"/>
      <c r="B383" s="2"/>
      <c r="C383" s="2"/>
      <c r="D383" s="2"/>
      <c r="E383" s="2"/>
      <c r="F383" s="3"/>
      <c r="G383" s="222"/>
      <c r="H383" s="223"/>
      <c r="I383" s="68"/>
      <c r="J383" s="2"/>
    </row>
    <row r="384" spans="1:10" x14ac:dyDescent="0.2">
      <c r="A384" s="2"/>
      <c r="B384" s="2"/>
      <c r="C384" s="2"/>
      <c r="D384" s="2"/>
      <c r="E384" s="2"/>
      <c r="F384" s="3"/>
      <c r="G384" s="222"/>
      <c r="H384" s="223"/>
      <c r="I384" s="68"/>
      <c r="J384" s="2"/>
    </row>
    <row r="385" spans="1:10" x14ac:dyDescent="0.2">
      <c r="A385" s="2"/>
      <c r="B385" s="2"/>
      <c r="C385" s="2"/>
      <c r="D385" s="2"/>
      <c r="E385" s="2"/>
      <c r="F385" s="3"/>
      <c r="G385" s="222"/>
      <c r="H385" s="223"/>
      <c r="I385" s="68"/>
      <c r="J385" s="2"/>
    </row>
    <row r="386" spans="1:10" x14ac:dyDescent="0.2">
      <c r="A386" s="2"/>
      <c r="B386" s="2"/>
      <c r="C386" s="2"/>
      <c r="D386" s="2"/>
      <c r="E386" s="2"/>
      <c r="F386" s="3"/>
      <c r="G386" s="222"/>
      <c r="H386" s="223"/>
      <c r="I386" s="68"/>
      <c r="J386" s="2"/>
    </row>
    <row r="387" spans="1:10" x14ac:dyDescent="0.2">
      <c r="A387" s="2"/>
      <c r="B387" s="2"/>
      <c r="C387" s="2"/>
      <c r="D387" s="2"/>
      <c r="E387" s="2"/>
      <c r="F387" s="3"/>
      <c r="G387" s="222"/>
      <c r="H387" s="223"/>
      <c r="I387" s="68"/>
      <c r="J387" s="2"/>
    </row>
    <row r="388" spans="1:10" x14ac:dyDescent="0.2">
      <c r="A388" s="2"/>
      <c r="B388" s="2"/>
      <c r="C388" s="2"/>
      <c r="D388" s="2"/>
      <c r="E388" s="2"/>
      <c r="F388" s="3"/>
      <c r="G388" s="222"/>
      <c r="H388" s="223"/>
      <c r="I388" s="68"/>
      <c r="J388" s="2"/>
    </row>
    <row r="389" spans="1:10" x14ac:dyDescent="0.2">
      <c r="A389" s="2"/>
      <c r="B389" s="2"/>
      <c r="C389" s="2"/>
      <c r="D389" s="2"/>
      <c r="E389" s="2"/>
      <c r="F389" s="3"/>
      <c r="G389" s="222"/>
      <c r="H389" s="223"/>
      <c r="I389" s="68"/>
      <c r="J389" s="2"/>
    </row>
    <row r="390" spans="1:10" x14ac:dyDescent="0.2">
      <c r="A390" s="2"/>
      <c r="B390" s="2"/>
      <c r="C390" s="2"/>
      <c r="D390" s="2"/>
      <c r="E390" s="2"/>
      <c r="F390" s="3"/>
      <c r="G390" s="222"/>
      <c r="H390" s="223"/>
      <c r="I390" s="68"/>
      <c r="J390" s="2"/>
    </row>
    <row r="391" spans="1:10" x14ac:dyDescent="0.2">
      <c r="A391" s="2"/>
      <c r="B391" s="2"/>
      <c r="C391" s="2"/>
      <c r="D391" s="2"/>
      <c r="E391" s="2"/>
      <c r="F391" s="3"/>
      <c r="G391" s="222"/>
      <c r="H391" s="223"/>
      <c r="I391" s="68"/>
      <c r="J391" s="2"/>
    </row>
    <row r="392" spans="1:10" x14ac:dyDescent="0.2">
      <c r="A392" s="2"/>
      <c r="B392" s="2"/>
      <c r="C392" s="2"/>
      <c r="D392" s="2"/>
      <c r="E392" s="2"/>
      <c r="F392" s="3"/>
      <c r="G392" s="222"/>
      <c r="H392" s="223"/>
      <c r="I392" s="68"/>
      <c r="J392" s="2"/>
    </row>
    <row r="393" spans="1:10" x14ac:dyDescent="0.2">
      <c r="A393" s="2"/>
      <c r="B393" s="2"/>
      <c r="C393" s="2"/>
      <c r="D393" s="2"/>
      <c r="E393" s="2"/>
      <c r="F393" s="3"/>
      <c r="G393" s="222"/>
      <c r="H393" s="223"/>
      <c r="I393" s="68"/>
      <c r="J393" s="2"/>
    </row>
    <row r="394" spans="1:10" x14ac:dyDescent="0.2">
      <c r="A394" s="2"/>
      <c r="B394" s="2"/>
      <c r="C394" s="2"/>
      <c r="D394" s="2"/>
      <c r="E394" s="2"/>
      <c r="F394" s="3"/>
      <c r="G394" s="222"/>
      <c r="H394" s="223"/>
      <c r="I394" s="68"/>
      <c r="J394" s="2"/>
    </row>
    <row r="395" spans="1:10" x14ac:dyDescent="0.2">
      <c r="A395" s="2"/>
      <c r="B395" s="2"/>
      <c r="C395" s="2"/>
      <c r="D395" s="2"/>
      <c r="E395" s="2"/>
      <c r="F395" s="3"/>
      <c r="G395" s="222"/>
      <c r="H395" s="223"/>
      <c r="I395" s="68"/>
      <c r="J395" s="2"/>
    </row>
    <row r="396" spans="1:10" x14ac:dyDescent="0.2">
      <c r="A396" s="2"/>
      <c r="B396" s="2"/>
      <c r="C396" s="2"/>
      <c r="D396" s="2"/>
      <c r="E396" s="2"/>
      <c r="F396" s="3"/>
      <c r="G396" s="222"/>
      <c r="H396" s="223"/>
      <c r="I396" s="68"/>
      <c r="J396" s="2"/>
    </row>
    <row r="397" spans="1:10" x14ac:dyDescent="0.2">
      <c r="A397" s="2"/>
      <c r="B397" s="2"/>
      <c r="C397" s="2"/>
      <c r="D397" s="2"/>
      <c r="E397" s="2"/>
      <c r="F397" s="3"/>
      <c r="G397" s="222"/>
      <c r="H397" s="223"/>
      <c r="I397" s="68"/>
      <c r="J397" s="2"/>
    </row>
    <row r="398" spans="1:10" x14ac:dyDescent="0.2">
      <c r="A398" s="2"/>
      <c r="B398" s="2"/>
      <c r="C398" s="2"/>
      <c r="D398" s="2"/>
      <c r="E398" s="2"/>
      <c r="F398" s="3"/>
      <c r="G398" s="222"/>
      <c r="H398" s="223"/>
      <c r="I398" s="68"/>
      <c r="J398" s="2"/>
    </row>
    <row r="399" spans="1:10" x14ac:dyDescent="0.2">
      <c r="A399" s="2"/>
      <c r="B399" s="2"/>
      <c r="C399" s="2"/>
      <c r="D399" s="2"/>
      <c r="E399" s="2"/>
      <c r="F399" s="3"/>
      <c r="G399" s="222"/>
      <c r="H399" s="223"/>
      <c r="I399" s="68"/>
      <c r="J399" s="2"/>
    </row>
    <row r="400" spans="1:10" x14ac:dyDescent="0.2">
      <c r="A400" s="2"/>
      <c r="B400" s="2"/>
      <c r="C400" s="2"/>
      <c r="D400" s="2"/>
      <c r="E400" s="2"/>
      <c r="F400" s="3"/>
      <c r="G400" s="222"/>
      <c r="H400" s="223"/>
      <c r="I400" s="68"/>
      <c r="J400" s="2"/>
    </row>
    <row r="401" spans="1:10" x14ac:dyDescent="0.2">
      <c r="A401" s="2"/>
      <c r="B401" s="2"/>
      <c r="C401" s="2"/>
      <c r="D401" s="2"/>
      <c r="E401" s="2"/>
      <c r="F401" s="3"/>
      <c r="G401" s="222"/>
      <c r="H401" s="223"/>
      <c r="I401" s="68"/>
      <c r="J401" s="2"/>
    </row>
    <row r="402" spans="1:10" x14ac:dyDescent="0.2">
      <c r="A402" s="2"/>
      <c r="B402" s="2"/>
      <c r="C402" s="2"/>
      <c r="D402" s="2"/>
      <c r="E402" s="2"/>
      <c r="F402" s="3"/>
      <c r="G402" s="222"/>
      <c r="H402" s="223"/>
      <c r="I402" s="68"/>
      <c r="J402" s="2"/>
    </row>
    <row r="403" spans="1:10" x14ac:dyDescent="0.2">
      <c r="A403" s="2"/>
      <c r="B403" s="2"/>
      <c r="C403" s="2"/>
      <c r="D403" s="2"/>
      <c r="E403" s="2"/>
      <c r="F403" s="3"/>
      <c r="G403" s="222"/>
      <c r="H403" s="223"/>
      <c r="I403" s="68"/>
      <c r="J403" s="2"/>
    </row>
    <row r="404" spans="1:10" x14ac:dyDescent="0.2">
      <c r="A404" s="2"/>
      <c r="B404" s="2"/>
      <c r="C404" s="2"/>
      <c r="D404" s="2"/>
      <c r="E404" s="2"/>
      <c r="F404" s="3"/>
      <c r="G404" s="222"/>
      <c r="H404" s="223"/>
      <c r="I404" s="68"/>
      <c r="J404" s="2"/>
    </row>
    <row r="405" spans="1:10" x14ac:dyDescent="0.2">
      <c r="A405" s="2"/>
      <c r="B405" s="2"/>
      <c r="C405" s="2"/>
      <c r="D405" s="2"/>
      <c r="E405" s="2"/>
      <c r="F405" s="3"/>
      <c r="G405" s="222"/>
      <c r="H405" s="223"/>
      <c r="I405" s="68"/>
      <c r="J405" s="2"/>
    </row>
    <row r="406" spans="1:10" x14ac:dyDescent="0.2">
      <c r="A406" s="2"/>
      <c r="B406" s="2"/>
      <c r="C406" s="2"/>
      <c r="D406" s="2"/>
      <c r="E406" s="2"/>
      <c r="F406" s="3"/>
      <c r="G406" s="222"/>
      <c r="H406" s="223"/>
      <c r="I406" s="68"/>
      <c r="J406" s="2"/>
    </row>
    <row r="407" spans="1:10" x14ac:dyDescent="0.2">
      <c r="A407" s="2"/>
      <c r="B407" s="2"/>
      <c r="C407" s="2"/>
      <c r="D407" s="2"/>
      <c r="E407" s="2"/>
      <c r="F407" s="3"/>
      <c r="G407" s="222"/>
      <c r="H407" s="223"/>
      <c r="I407" s="68"/>
      <c r="J407" s="2"/>
    </row>
    <row r="408" spans="1:10" x14ac:dyDescent="0.2">
      <c r="A408" s="2"/>
      <c r="B408" s="2"/>
      <c r="C408" s="2"/>
      <c r="D408" s="2"/>
      <c r="E408" s="2"/>
      <c r="F408" s="3"/>
      <c r="G408" s="222"/>
      <c r="H408" s="223"/>
      <c r="I408" s="68"/>
      <c r="J408" s="2"/>
    </row>
    <row r="409" spans="1:10" x14ac:dyDescent="0.2">
      <c r="A409" s="2"/>
      <c r="B409" s="2"/>
      <c r="C409" s="2"/>
      <c r="D409" s="2"/>
      <c r="E409" s="2"/>
      <c r="F409" s="3"/>
      <c r="G409" s="222"/>
      <c r="H409" s="223"/>
      <c r="I409" s="68"/>
      <c r="J409" s="2"/>
    </row>
    <row r="410" spans="1:10" x14ac:dyDescent="0.2">
      <c r="A410" s="2"/>
      <c r="B410" s="2"/>
      <c r="C410" s="2"/>
      <c r="D410" s="2"/>
      <c r="E410" s="2"/>
      <c r="F410" s="3"/>
      <c r="G410" s="222"/>
      <c r="H410" s="223"/>
      <c r="I410" s="68"/>
      <c r="J410" s="2"/>
    </row>
    <row r="411" spans="1:10" x14ac:dyDescent="0.2">
      <c r="A411" s="2"/>
      <c r="B411" s="2"/>
      <c r="C411" s="2"/>
      <c r="D411" s="2"/>
      <c r="E411" s="2"/>
      <c r="F411" s="3"/>
      <c r="G411" s="222"/>
      <c r="H411" s="223"/>
      <c r="I411" s="68"/>
      <c r="J411" s="2"/>
    </row>
    <row r="412" spans="1:10" x14ac:dyDescent="0.2">
      <c r="A412" s="2"/>
      <c r="B412" s="2"/>
      <c r="C412" s="2"/>
      <c r="D412" s="2"/>
      <c r="E412" s="2"/>
      <c r="F412" s="3"/>
      <c r="G412" s="222"/>
      <c r="H412" s="223"/>
      <c r="I412" s="68"/>
      <c r="J412" s="2"/>
    </row>
    <row r="413" spans="1:10" x14ac:dyDescent="0.2">
      <c r="A413" s="2"/>
      <c r="B413" s="2"/>
      <c r="C413" s="2"/>
      <c r="D413" s="2"/>
      <c r="E413" s="2"/>
      <c r="F413" s="3"/>
      <c r="G413" s="222"/>
      <c r="H413" s="223"/>
      <c r="I413" s="68"/>
      <c r="J413" s="2"/>
    </row>
    <row r="414" spans="1:10" x14ac:dyDescent="0.2">
      <c r="A414" s="2"/>
      <c r="B414" s="2"/>
      <c r="C414" s="2"/>
      <c r="D414" s="2"/>
      <c r="E414" s="2"/>
      <c r="F414" s="3"/>
      <c r="G414" s="222"/>
      <c r="H414" s="223"/>
      <c r="I414" s="68"/>
      <c r="J414" s="2"/>
    </row>
    <row r="415" spans="1:10" x14ac:dyDescent="0.2">
      <c r="A415" s="2"/>
      <c r="B415" s="2"/>
      <c r="C415" s="2"/>
      <c r="D415" s="2"/>
      <c r="E415" s="2"/>
      <c r="F415" s="3"/>
      <c r="G415" s="222"/>
      <c r="H415" s="223"/>
      <c r="I415" s="68"/>
      <c r="J415" s="2"/>
    </row>
    <row r="416" spans="1:10" x14ac:dyDescent="0.2">
      <c r="A416" s="2"/>
      <c r="B416" s="2"/>
      <c r="C416" s="2"/>
      <c r="D416" s="2"/>
      <c r="E416" s="2"/>
      <c r="F416" s="3"/>
      <c r="G416" s="222"/>
      <c r="H416" s="223"/>
      <c r="I416" s="68"/>
      <c r="J416" s="2"/>
    </row>
    <row r="417" spans="1:10" x14ac:dyDescent="0.2">
      <c r="A417" s="2"/>
      <c r="B417" s="2"/>
      <c r="C417" s="2"/>
      <c r="D417" s="2"/>
      <c r="E417" s="2"/>
      <c r="F417" s="3"/>
      <c r="G417" s="222"/>
      <c r="H417" s="223"/>
      <c r="I417" s="68"/>
      <c r="J417" s="2"/>
    </row>
    <row r="418" spans="1:10" x14ac:dyDescent="0.2">
      <c r="A418" s="2"/>
      <c r="B418" s="2"/>
      <c r="C418" s="2"/>
      <c r="D418" s="2"/>
      <c r="E418" s="2"/>
      <c r="F418" s="3"/>
      <c r="G418" s="222"/>
      <c r="H418" s="223"/>
      <c r="I418" s="68"/>
      <c r="J418" s="2"/>
    </row>
    <row r="419" spans="1:10" x14ac:dyDescent="0.2">
      <c r="A419" s="2"/>
      <c r="B419" s="2"/>
      <c r="C419" s="2"/>
      <c r="D419" s="2"/>
      <c r="E419" s="2"/>
      <c r="F419" s="3"/>
      <c r="G419" s="222"/>
      <c r="H419" s="223"/>
      <c r="I419" s="68"/>
      <c r="J419" s="2"/>
    </row>
    <row r="420" spans="1:10" x14ac:dyDescent="0.2">
      <c r="A420" s="2"/>
      <c r="B420" s="2"/>
      <c r="C420" s="2"/>
      <c r="D420" s="2"/>
      <c r="E420" s="2"/>
      <c r="F420" s="3"/>
      <c r="G420" s="222"/>
      <c r="H420" s="223"/>
      <c r="I420" s="68"/>
      <c r="J420" s="2"/>
    </row>
    <row r="421" spans="1:10" x14ac:dyDescent="0.2">
      <c r="A421" s="2"/>
      <c r="B421" s="2"/>
      <c r="C421" s="2"/>
      <c r="D421" s="2"/>
      <c r="E421" s="2"/>
      <c r="F421" s="3"/>
      <c r="G421" s="222"/>
      <c r="H421" s="223"/>
      <c r="I421" s="68"/>
      <c r="J421" s="2"/>
    </row>
    <row r="422" spans="1:10" x14ac:dyDescent="0.2">
      <c r="A422" s="2"/>
      <c r="B422" s="2"/>
      <c r="C422" s="2"/>
      <c r="D422" s="2"/>
      <c r="E422" s="2"/>
      <c r="F422" s="3"/>
      <c r="G422" s="222"/>
      <c r="H422" s="223"/>
      <c r="I422" s="68"/>
      <c r="J422" s="2"/>
    </row>
    <row r="423" spans="1:10" x14ac:dyDescent="0.2">
      <c r="A423" s="2"/>
      <c r="B423" s="2"/>
      <c r="C423" s="2"/>
      <c r="D423" s="2"/>
      <c r="E423" s="2"/>
      <c r="F423" s="3"/>
      <c r="G423" s="222"/>
      <c r="H423" s="223"/>
      <c r="I423" s="68"/>
      <c r="J423" s="2"/>
    </row>
    <row r="424" spans="1:10" x14ac:dyDescent="0.2">
      <c r="A424" s="2"/>
      <c r="B424" s="2"/>
      <c r="C424" s="2"/>
      <c r="D424" s="2"/>
      <c r="E424" s="2"/>
      <c r="F424" s="3"/>
      <c r="G424" s="222"/>
      <c r="H424" s="223"/>
      <c r="I424" s="68"/>
      <c r="J424" s="2"/>
    </row>
    <row r="425" spans="1:10" x14ac:dyDescent="0.2">
      <c r="A425" s="2"/>
      <c r="B425" s="2"/>
      <c r="C425" s="2"/>
      <c r="D425" s="2"/>
      <c r="E425" s="2"/>
      <c r="F425" s="3"/>
      <c r="G425" s="222"/>
      <c r="H425" s="223"/>
      <c r="I425" s="68"/>
      <c r="J425" s="2"/>
    </row>
    <row r="426" spans="1:10" x14ac:dyDescent="0.2">
      <c r="A426" s="2"/>
      <c r="B426" s="2"/>
      <c r="C426" s="2"/>
      <c r="D426" s="2"/>
      <c r="E426" s="2"/>
      <c r="F426" s="3"/>
      <c r="G426" s="222"/>
      <c r="H426" s="223"/>
      <c r="I426" s="68"/>
      <c r="J426" s="2"/>
    </row>
    <row r="427" spans="1:10" x14ac:dyDescent="0.2">
      <c r="A427" s="2"/>
      <c r="B427" s="2"/>
      <c r="C427" s="2"/>
      <c r="D427" s="2"/>
      <c r="E427" s="2"/>
      <c r="F427" s="3"/>
      <c r="G427" s="222"/>
      <c r="H427" s="223"/>
      <c r="I427" s="68"/>
      <c r="J427" s="2"/>
    </row>
    <row r="428" spans="1:10" x14ac:dyDescent="0.2">
      <c r="A428" s="2"/>
      <c r="B428" s="2"/>
      <c r="C428" s="2"/>
      <c r="D428" s="2"/>
      <c r="E428" s="2"/>
      <c r="F428" s="3"/>
      <c r="G428" s="222"/>
      <c r="H428" s="223"/>
      <c r="I428" s="68"/>
      <c r="J428" s="2"/>
    </row>
    <row r="429" spans="1:10" x14ac:dyDescent="0.2">
      <c r="A429" s="2"/>
      <c r="B429" s="2"/>
      <c r="C429" s="2"/>
      <c r="D429" s="2"/>
      <c r="E429" s="2"/>
      <c r="F429" s="3"/>
      <c r="G429" s="222"/>
      <c r="H429" s="223"/>
      <c r="I429" s="68"/>
      <c r="J429" s="2"/>
    </row>
    <row r="430" spans="1:10" x14ac:dyDescent="0.2">
      <c r="A430" s="2"/>
      <c r="B430" s="2"/>
      <c r="C430" s="2"/>
      <c r="D430" s="2"/>
      <c r="E430" s="2"/>
      <c r="F430" s="3"/>
      <c r="G430" s="222"/>
      <c r="H430" s="223"/>
      <c r="I430" s="68"/>
      <c r="J430" s="2"/>
    </row>
    <row r="431" spans="1:10" x14ac:dyDescent="0.2">
      <c r="A431" s="2"/>
      <c r="B431" s="2"/>
      <c r="C431" s="2"/>
      <c r="D431" s="2"/>
      <c r="E431" s="2"/>
      <c r="F431" s="3"/>
      <c r="G431" s="222"/>
      <c r="H431" s="223"/>
      <c r="I431" s="68"/>
      <c r="J431" s="2"/>
    </row>
    <row r="432" spans="1:10" x14ac:dyDescent="0.2">
      <c r="A432" s="2"/>
      <c r="B432" s="2"/>
      <c r="C432" s="2"/>
      <c r="D432" s="2"/>
      <c r="E432" s="2"/>
      <c r="F432" s="3"/>
      <c r="G432" s="222"/>
      <c r="H432" s="223"/>
      <c r="I432" s="68"/>
      <c r="J432" s="2"/>
    </row>
    <row r="433" spans="1:10" x14ac:dyDescent="0.2">
      <c r="A433" s="2"/>
      <c r="B433" s="2"/>
      <c r="C433" s="2"/>
      <c r="D433" s="2"/>
      <c r="E433" s="2"/>
      <c r="F433" s="3"/>
      <c r="G433" s="222"/>
      <c r="H433" s="223"/>
      <c r="I433" s="68"/>
      <c r="J433" s="2"/>
    </row>
    <row r="434" spans="1:10" x14ac:dyDescent="0.2">
      <c r="A434" s="2"/>
      <c r="B434" s="2"/>
      <c r="C434" s="2"/>
      <c r="D434" s="2"/>
      <c r="E434" s="2"/>
      <c r="F434" s="3"/>
      <c r="G434" s="222"/>
      <c r="H434" s="223"/>
      <c r="I434" s="68"/>
      <c r="J434" s="2"/>
    </row>
    <row r="435" spans="1:10" x14ac:dyDescent="0.2">
      <c r="A435" s="2"/>
      <c r="B435" s="2"/>
      <c r="C435" s="2"/>
      <c r="D435" s="2"/>
      <c r="E435" s="2"/>
      <c r="F435" s="3"/>
      <c r="G435" s="222"/>
      <c r="H435" s="223"/>
      <c r="I435" s="68"/>
      <c r="J435" s="2"/>
    </row>
    <row r="436" spans="1:10" x14ac:dyDescent="0.2">
      <c r="A436" s="2"/>
      <c r="B436" s="2"/>
      <c r="C436" s="2"/>
      <c r="D436" s="2"/>
      <c r="E436" s="2"/>
      <c r="F436" s="3"/>
      <c r="G436" s="222"/>
      <c r="H436" s="223"/>
      <c r="I436" s="68"/>
      <c r="J436" s="2"/>
    </row>
    <row r="437" spans="1:10" x14ac:dyDescent="0.2">
      <c r="A437" s="2"/>
      <c r="B437" s="2"/>
      <c r="C437" s="2"/>
      <c r="D437" s="2"/>
      <c r="E437" s="2"/>
      <c r="F437" s="3"/>
      <c r="G437" s="222"/>
      <c r="H437" s="223"/>
      <c r="I437" s="68"/>
      <c r="J437" s="2"/>
    </row>
    <row r="438" spans="1:10" x14ac:dyDescent="0.2">
      <c r="A438" s="2"/>
      <c r="B438" s="2"/>
      <c r="C438" s="2"/>
      <c r="D438" s="2"/>
      <c r="E438" s="2"/>
      <c r="F438" s="3"/>
      <c r="G438" s="222"/>
      <c r="H438" s="223"/>
      <c r="I438" s="68"/>
      <c r="J438" s="2"/>
    </row>
    <row r="439" spans="1:10" x14ac:dyDescent="0.2">
      <c r="A439" s="2"/>
      <c r="B439" s="2"/>
      <c r="C439" s="2"/>
      <c r="D439" s="2"/>
      <c r="E439" s="2"/>
      <c r="F439" s="3"/>
      <c r="G439" s="222"/>
      <c r="H439" s="223"/>
      <c r="I439" s="68"/>
      <c r="J439" s="2"/>
    </row>
    <row r="440" spans="1:10" x14ac:dyDescent="0.2">
      <c r="A440" s="2"/>
      <c r="B440" s="2"/>
      <c r="C440" s="2"/>
      <c r="D440" s="2"/>
      <c r="E440" s="2"/>
      <c r="F440" s="3"/>
      <c r="G440" s="222"/>
      <c r="H440" s="223"/>
      <c r="I440" s="68"/>
      <c r="J440" s="2"/>
    </row>
    <row r="441" spans="1:10" x14ac:dyDescent="0.2">
      <c r="A441" s="2"/>
      <c r="B441" s="2"/>
      <c r="C441" s="2"/>
      <c r="D441" s="2"/>
      <c r="E441" s="2"/>
      <c r="F441" s="3"/>
      <c r="G441" s="222"/>
      <c r="H441" s="223"/>
      <c r="I441" s="68"/>
      <c r="J441" s="2"/>
    </row>
    <row r="442" spans="1:10" x14ac:dyDescent="0.2">
      <c r="A442" s="2"/>
      <c r="B442" s="2"/>
      <c r="C442" s="2"/>
      <c r="D442" s="2"/>
      <c r="E442" s="2"/>
      <c r="F442" s="3"/>
      <c r="G442" s="222"/>
      <c r="H442" s="223"/>
      <c r="I442" s="68"/>
      <c r="J442" s="2"/>
    </row>
    <row r="443" spans="1:10" x14ac:dyDescent="0.2">
      <c r="A443" s="2"/>
      <c r="B443" s="2"/>
      <c r="C443" s="2"/>
      <c r="D443" s="2"/>
      <c r="E443" s="2"/>
      <c r="F443" s="3"/>
      <c r="G443" s="222"/>
      <c r="H443" s="223"/>
      <c r="I443" s="68"/>
      <c r="J443" s="2"/>
    </row>
    <row r="444" spans="1:10" x14ac:dyDescent="0.2">
      <c r="A444" s="2"/>
      <c r="B444" s="2"/>
      <c r="C444" s="2"/>
      <c r="D444" s="2"/>
      <c r="E444" s="2"/>
      <c r="F444" s="3"/>
      <c r="G444" s="222"/>
      <c r="H444" s="223"/>
      <c r="I444" s="68"/>
      <c r="J444" s="2"/>
    </row>
    <row r="445" spans="1:10" x14ac:dyDescent="0.2">
      <c r="A445" s="2"/>
      <c r="B445" s="2"/>
      <c r="C445" s="2"/>
      <c r="D445" s="2"/>
      <c r="E445" s="2"/>
      <c r="F445" s="3"/>
      <c r="G445" s="222"/>
      <c r="H445" s="223"/>
      <c r="I445" s="68"/>
      <c r="J445" s="2"/>
    </row>
    <row r="446" spans="1:10" x14ac:dyDescent="0.2">
      <c r="A446" s="2"/>
      <c r="B446" s="2"/>
      <c r="C446" s="2"/>
      <c r="D446" s="2"/>
      <c r="E446" s="2"/>
      <c r="F446" s="3"/>
      <c r="G446" s="222"/>
      <c r="H446" s="223"/>
      <c r="I446" s="68"/>
      <c r="J446" s="2"/>
    </row>
    <row r="447" spans="1:10" x14ac:dyDescent="0.2">
      <c r="A447" s="2"/>
      <c r="B447" s="2"/>
      <c r="C447" s="2"/>
      <c r="D447" s="2"/>
      <c r="E447" s="2"/>
      <c r="F447" s="3"/>
      <c r="G447" s="222"/>
      <c r="H447" s="223"/>
      <c r="I447" s="68"/>
      <c r="J447" s="2"/>
    </row>
    <row r="448" spans="1:10" x14ac:dyDescent="0.2">
      <c r="A448" s="2"/>
      <c r="B448" s="2"/>
      <c r="C448" s="2"/>
      <c r="D448" s="2"/>
      <c r="E448" s="2"/>
      <c r="F448" s="3"/>
      <c r="G448" s="222"/>
      <c r="H448" s="223"/>
      <c r="I448" s="68"/>
      <c r="J448" s="2"/>
    </row>
    <row r="449" spans="1:10" x14ac:dyDescent="0.2">
      <c r="A449" s="2"/>
      <c r="B449" s="2"/>
      <c r="C449" s="2"/>
      <c r="D449" s="2"/>
      <c r="E449" s="2"/>
      <c r="F449" s="3"/>
      <c r="G449" s="222"/>
      <c r="H449" s="223"/>
      <c r="I449" s="68"/>
      <c r="J449" s="2"/>
    </row>
    <row r="450" spans="1:10" x14ac:dyDescent="0.2">
      <c r="A450" s="2"/>
      <c r="B450" s="2"/>
      <c r="C450" s="2"/>
      <c r="D450" s="2"/>
      <c r="E450" s="2"/>
      <c r="F450" s="3"/>
      <c r="G450" s="222"/>
      <c r="H450" s="223"/>
      <c r="I450" s="68"/>
      <c r="J450" s="2"/>
    </row>
    <row r="451" spans="1:10" x14ac:dyDescent="0.2">
      <c r="A451" s="2"/>
      <c r="B451" s="2"/>
      <c r="C451" s="2"/>
      <c r="D451" s="2"/>
      <c r="E451" s="2"/>
      <c r="F451" s="3"/>
      <c r="G451" s="222"/>
      <c r="H451" s="223"/>
      <c r="I451" s="68"/>
      <c r="J451" s="2"/>
    </row>
    <row r="452" spans="1:10" x14ac:dyDescent="0.2">
      <c r="A452" s="2"/>
      <c r="B452" s="2"/>
      <c r="C452" s="2"/>
      <c r="D452" s="2"/>
      <c r="E452" s="2"/>
      <c r="F452" s="3"/>
      <c r="G452" s="222"/>
      <c r="H452" s="223"/>
      <c r="I452" s="68"/>
      <c r="J452" s="2"/>
    </row>
    <row r="453" spans="1:10" x14ac:dyDescent="0.2">
      <c r="A453" s="2"/>
      <c r="B453" s="2"/>
      <c r="C453" s="2"/>
      <c r="D453" s="2"/>
      <c r="E453" s="2"/>
      <c r="F453" s="3"/>
      <c r="G453" s="222"/>
      <c r="H453" s="223"/>
      <c r="I453" s="68"/>
      <c r="J453" s="2"/>
    </row>
    <row r="454" spans="1:10" x14ac:dyDescent="0.2">
      <c r="A454" s="2"/>
      <c r="B454" s="2"/>
      <c r="C454" s="2"/>
      <c r="D454" s="2"/>
      <c r="E454" s="2"/>
      <c r="F454" s="3"/>
      <c r="G454" s="222"/>
      <c r="H454" s="223"/>
      <c r="I454" s="68"/>
      <c r="J454" s="2"/>
    </row>
    <row r="455" spans="1:10" x14ac:dyDescent="0.2">
      <c r="A455" s="2"/>
      <c r="B455" s="2"/>
      <c r="C455" s="2"/>
      <c r="D455" s="2"/>
      <c r="E455" s="2"/>
      <c r="F455" s="3"/>
      <c r="G455" s="222"/>
      <c r="H455" s="223"/>
      <c r="I455" s="68"/>
      <c r="J455" s="2"/>
    </row>
    <row r="456" spans="1:10" x14ac:dyDescent="0.2">
      <c r="A456" s="2"/>
      <c r="B456" s="2"/>
      <c r="C456" s="2"/>
      <c r="D456" s="2"/>
      <c r="E456" s="2"/>
      <c r="F456" s="3"/>
      <c r="G456" s="222"/>
      <c r="H456" s="223"/>
      <c r="I456" s="68"/>
      <c r="J456" s="2"/>
    </row>
    <row r="457" spans="1:10" x14ac:dyDescent="0.2">
      <c r="A457" s="2"/>
      <c r="B457" s="2"/>
      <c r="C457" s="2"/>
      <c r="D457" s="2"/>
      <c r="E457" s="2"/>
      <c r="F457" s="3"/>
      <c r="G457" s="222"/>
      <c r="H457" s="223"/>
      <c r="I457" s="68"/>
      <c r="J457" s="2"/>
    </row>
    <row r="458" spans="1:10" x14ac:dyDescent="0.2">
      <c r="A458" s="2"/>
      <c r="B458" s="2"/>
      <c r="C458" s="2"/>
      <c r="D458" s="2"/>
      <c r="E458" s="2"/>
      <c r="F458" s="3"/>
      <c r="G458" s="222"/>
      <c r="H458" s="223"/>
      <c r="I458" s="68"/>
      <c r="J458" s="2"/>
    </row>
    <row r="459" spans="1:10" x14ac:dyDescent="0.2">
      <c r="A459" s="2"/>
      <c r="B459" s="2"/>
      <c r="C459" s="2"/>
      <c r="D459" s="2"/>
      <c r="E459" s="2"/>
      <c r="F459" s="3"/>
      <c r="G459" s="222"/>
      <c r="H459" s="223"/>
      <c r="I459" s="68"/>
      <c r="J459" s="2"/>
    </row>
    <row r="460" spans="1:10" x14ac:dyDescent="0.2">
      <c r="A460" s="2"/>
      <c r="B460" s="2"/>
      <c r="C460" s="2"/>
      <c r="D460" s="2"/>
      <c r="E460" s="2"/>
      <c r="F460" s="3"/>
      <c r="G460" s="222"/>
      <c r="H460" s="223"/>
      <c r="I460" s="68"/>
      <c r="J460" s="2"/>
    </row>
    <row r="461" spans="1:10" x14ac:dyDescent="0.2">
      <c r="A461" s="2"/>
      <c r="B461" s="2"/>
      <c r="C461" s="2"/>
      <c r="D461" s="2"/>
      <c r="E461" s="2"/>
      <c r="F461" s="3"/>
      <c r="G461" s="222"/>
      <c r="H461" s="223"/>
      <c r="I461" s="68"/>
      <c r="J461" s="2"/>
    </row>
    <row r="462" spans="1:10" x14ac:dyDescent="0.2">
      <c r="A462" s="2"/>
      <c r="B462" s="2"/>
      <c r="C462" s="2"/>
      <c r="D462" s="2"/>
      <c r="E462" s="2"/>
      <c r="F462" s="3"/>
      <c r="G462" s="222"/>
      <c r="H462" s="223"/>
      <c r="I462" s="68"/>
      <c r="J462" s="2"/>
    </row>
    <row r="463" spans="1:10" x14ac:dyDescent="0.2">
      <c r="A463" s="2"/>
      <c r="B463" s="2"/>
      <c r="C463" s="2"/>
      <c r="D463" s="2"/>
      <c r="E463" s="2"/>
      <c r="F463" s="3"/>
      <c r="G463" s="222"/>
      <c r="H463" s="223"/>
      <c r="I463" s="68"/>
      <c r="J463" s="2"/>
    </row>
    <row r="464" spans="1:10" x14ac:dyDescent="0.2">
      <c r="A464" s="2"/>
      <c r="B464" s="2"/>
      <c r="C464" s="2"/>
      <c r="D464" s="2"/>
      <c r="E464" s="2"/>
      <c r="F464" s="3"/>
      <c r="G464" s="222"/>
      <c r="H464" s="223"/>
      <c r="I464" s="68"/>
      <c r="J464" s="2"/>
    </row>
    <row r="465" spans="1:10" x14ac:dyDescent="0.2">
      <c r="A465" s="2"/>
      <c r="B465" s="2"/>
      <c r="C465" s="2"/>
      <c r="D465" s="2"/>
      <c r="E465" s="2"/>
      <c r="F465" s="3"/>
      <c r="G465" s="222"/>
      <c r="H465" s="223"/>
      <c r="I465" s="68"/>
      <c r="J465" s="2"/>
    </row>
    <row r="466" spans="1:10" x14ac:dyDescent="0.2">
      <c r="A466" s="2"/>
      <c r="B466" s="2"/>
      <c r="C466" s="2"/>
      <c r="D466" s="2"/>
      <c r="E466" s="2"/>
      <c r="F466" s="3"/>
      <c r="G466" s="222"/>
      <c r="H466" s="223"/>
      <c r="I466" s="68"/>
      <c r="J466" s="2"/>
    </row>
    <row r="467" spans="1:10" x14ac:dyDescent="0.2">
      <c r="A467" s="2"/>
      <c r="B467" s="2"/>
      <c r="C467" s="2"/>
      <c r="D467" s="2"/>
      <c r="E467" s="2"/>
      <c r="F467" s="3"/>
      <c r="G467" s="222"/>
      <c r="H467" s="223"/>
      <c r="I467" s="68"/>
      <c r="J467" s="2"/>
    </row>
    <row r="468" spans="1:10" x14ac:dyDescent="0.2">
      <c r="A468" s="2"/>
      <c r="B468" s="2"/>
      <c r="C468" s="2"/>
      <c r="D468" s="2"/>
      <c r="E468" s="2"/>
      <c r="F468" s="3"/>
      <c r="G468" s="222"/>
      <c r="H468" s="223"/>
      <c r="I468" s="68"/>
      <c r="J468" s="2"/>
    </row>
    <row r="469" spans="1:10" x14ac:dyDescent="0.2">
      <c r="A469" s="2"/>
      <c r="B469" s="2"/>
      <c r="C469" s="2"/>
      <c r="D469" s="2"/>
      <c r="E469" s="2"/>
      <c r="F469" s="3"/>
      <c r="G469" s="222"/>
      <c r="H469" s="223"/>
      <c r="I469" s="68"/>
      <c r="J469" s="2"/>
    </row>
    <row r="470" spans="1:10" x14ac:dyDescent="0.2">
      <c r="A470" s="2"/>
      <c r="B470" s="2"/>
      <c r="C470" s="2"/>
      <c r="D470" s="2"/>
      <c r="E470" s="2"/>
      <c r="F470" s="3"/>
      <c r="G470" s="222"/>
      <c r="H470" s="223"/>
      <c r="I470" s="68"/>
      <c r="J470" s="2"/>
    </row>
    <row r="471" spans="1:10" x14ac:dyDescent="0.2">
      <c r="A471" s="2"/>
      <c r="B471" s="2"/>
      <c r="C471" s="2"/>
      <c r="D471" s="2"/>
      <c r="E471" s="2"/>
      <c r="F471" s="3"/>
      <c r="G471" s="222"/>
      <c r="H471" s="223"/>
      <c r="I471" s="68"/>
      <c r="J471" s="2"/>
    </row>
    <row r="472" spans="1:10" x14ac:dyDescent="0.2">
      <c r="A472" s="2"/>
      <c r="B472" s="2"/>
      <c r="C472" s="2"/>
      <c r="D472" s="2"/>
      <c r="E472" s="2"/>
      <c r="F472" s="3"/>
      <c r="G472" s="222"/>
      <c r="H472" s="223"/>
      <c r="I472" s="68"/>
      <c r="J472" s="2"/>
    </row>
    <row r="473" spans="1:10" x14ac:dyDescent="0.2">
      <c r="A473" s="2"/>
      <c r="B473" s="2"/>
      <c r="C473" s="2"/>
      <c r="D473" s="2"/>
      <c r="E473" s="2"/>
      <c r="F473" s="3"/>
      <c r="G473" s="222"/>
      <c r="H473" s="223"/>
      <c r="I473" s="68"/>
      <c r="J473" s="2"/>
    </row>
    <row r="474" spans="1:10" x14ac:dyDescent="0.2">
      <c r="A474" s="2"/>
      <c r="B474" s="2"/>
      <c r="C474" s="2"/>
      <c r="D474" s="2"/>
      <c r="E474" s="2"/>
      <c r="F474" s="3"/>
      <c r="G474" s="222"/>
      <c r="H474" s="223"/>
      <c r="I474" s="68"/>
      <c r="J474" s="2"/>
    </row>
    <row r="475" spans="1:10" x14ac:dyDescent="0.2">
      <c r="A475" s="2"/>
      <c r="B475" s="2"/>
      <c r="C475" s="2"/>
      <c r="D475" s="2"/>
      <c r="E475" s="2"/>
      <c r="F475" s="3"/>
      <c r="G475" s="222"/>
      <c r="H475" s="223"/>
      <c r="I475" s="68"/>
      <c r="J475" s="2"/>
    </row>
    <row r="476" spans="1:10" x14ac:dyDescent="0.2">
      <c r="A476" s="2"/>
      <c r="B476" s="2"/>
      <c r="C476" s="2"/>
      <c r="D476" s="2"/>
      <c r="E476" s="2"/>
      <c r="F476" s="3"/>
      <c r="G476" s="222"/>
      <c r="H476" s="223"/>
      <c r="I476" s="68"/>
      <c r="J476" s="2"/>
    </row>
    <row r="477" spans="1:10" x14ac:dyDescent="0.2">
      <c r="A477" s="2"/>
      <c r="B477" s="2"/>
      <c r="C477" s="2"/>
      <c r="D477" s="2"/>
      <c r="E477" s="2"/>
      <c r="F477" s="3"/>
      <c r="G477" s="222"/>
      <c r="H477" s="223"/>
      <c r="I477" s="68"/>
      <c r="J477" s="2"/>
    </row>
    <row r="478" spans="1:10" x14ac:dyDescent="0.2">
      <c r="A478" s="2"/>
      <c r="B478" s="2"/>
      <c r="C478" s="2"/>
      <c r="D478" s="2"/>
      <c r="E478" s="2"/>
      <c r="F478" s="3"/>
      <c r="G478" s="222"/>
      <c r="H478" s="223"/>
      <c r="I478" s="68"/>
      <c r="J478" s="2"/>
    </row>
    <row r="479" spans="1:10" x14ac:dyDescent="0.2">
      <c r="A479" s="2"/>
      <c r="B479" s="2"/>
      <c r="C479" s="2"/>
      <c r="D479" s="2"/>
      <c r="E479" s="2"/>
      <c r="F479" s="3"/>
      <c r="G479" s="222"/>
      <c r="H479" s="223"/>
      <c r="I479" s="68"/>
      <c r="J479" s="2"/>
    </row>
    <row r="480" spans="1:10" x14ac:dyDescent="0.2">
      <c r="A480" s="2"/>
      <c r="B480" s="2"/>
      <c r="C480" s="2"/>
      <c r="D480" s="2"/>
      <c r="E480" s="2"/>
      <c r="F480" s="3"/>
      <c r="G480" s="222"/>
      <c r="H480" s="223"/>
      <c r="I480" s="68"/>
      <c r="J480" s="2"/>
    </row>
    <row r="481" spans="1:10" x14ac:dyDescent="0.2">
      <c r="A481" s="2"/>
      <c r="B481" s="2"/>
      <c r="C481" s="2"/>
      <c r="D481" s="2"/>
      <c r="E481" s="2"/>
      <c r="F481" s="3"/>
      <c r="G481" s="222"/>
      <c r="H481" s="223"/>
      <c r="I481" s="68"/>
      <c r="J481" s="2"/>
    </row>
    <row r="482" spans="1:10" x14ac:dyDescent="0.2">
      <c r="A482" s="2"/>
      <c r="B482" s="2"/>
      <c r="C482" s="2"/>
      <c r="D482" s="2"/>
      <c r="E482" s="2"/>
      <c r="F482" s="3"/>
      <c r="G482" s="222"/>
      <c r="H482" s="223"/>
      <c r="I482" s="68"/>
      <c r="J482" s="2"/>
    </row>
    <row r="483" spans="1:10" x14ac:dyDescent="0.2">
      <c r="A483" s="2"/>
      <c r="B483" s="2"/>
      <c r="C483" s="2"/>
      <c r="D483" s="2"/>
      <c r="E483" s="2"/>
      <c r="F483" s="3"/>
      <c r="G483" s="222"/>
      <c r="H483" s="223"/>
      <c r="I483" s="68"/>
      <c r="J483" s="2"/>
    </row>
    <row r="484" spans="1:10" x14ac:dyDescent="0.2">
      <c r="A484" s="2"/>
      <c r="B484" s="2"/>
      <c r="C484" s="2"/>
      <c r="D484" s="2"/>
      <c r="E484" s="2"/>
      <c r="F484" s="3"/>
      <c r="G484" s="222"/>
      <c r="H484" s="223"/>
      <c r="I484" s="68"/>
      <c r="J484" s="2"/>
    </row>
    <row r="485" spans="1:10" x14ac:dyDescent="0.2">
      <c r="A485" s="2"/>
      <c r="B485" s="2"/>
      <c r="C485" s="2"/>
      <c r="D485" s="2"/>
      <c r="E485" s="2"/>
      <c r="F485" s="3"/>
      <c r="G485" s="222"/>
      <c r="H485" s="223"/>
      <c r="I485" s="68"/>
      <c r="J485" s="2"/>
    </row>
    <row r="486" spans="1:10" x14ac:dyDescent="0.2">
      <c r="A486" s="2"/>
      <c r="B486" s="2"/>
      <c r="C486" s="2"/>
      <c r="D486" s="2"/>
      <c r="E486" s="2"/>
      <c r="F486" s="3"/>
      <c r="G486" s="222"/>
      <c r="H486" s="223"/>
      <c r="I486" s="68"/>
      <c r="J486" s="2"/>
    </row>
    <row r="487" spans="1:10" x14ac:dyDescent="0.2">
      <c r="A487" s="2"/>
      <c r="B487" s="2"/>
      <c r="C487" s="2"/>
      <c r="D487" s="2"/>
      <c r="E487" s="2"/>
      <c r="F487" s="3"/>
      <c r="G487" s="222"/>
      <c r="H487" s="223"/>
      <c r="I487" s="68"/>
      <c r="J487" s="2"/>
    </row>
    <row r="488" spans="1:10" x14ac:dyDescent="0.2">
      <c r="A488" s="2"/>
      <c r="B488" s="2"/>
      <c r="C488" s="2"/>
      <c r="D488" s="2"/>
      <c r="E488" s="2"/>
      <c r="F488" s="3"/>
      <c r="G488" s="222"/>
      <c r="H488" s="223"/>
      <c r="I488" s="68"/>
      <c r="J488" s="2"/>
    </row>
    <row r="489" spans="1:10" x14ac:dyDescent="0.2">
      <c r="A489" s="2"/>
      <c r="B489" s="2"/>
      <c r="C489" s="2"/>
      <c r="D489" s="2"/>
      <c r="E489" s="2"/>
      <c r="F489" s="3"/>
      <c r="G489" s="222"/>
      <c r="H489" s="223"/>
      <c r="I489" s="68"/>
      <c r="J489" s="2"/>
    </row>
    <row r="490" spans="1:10" x14ac:dyDescent="0.2">
      <c r="A490" s="2"/>
      <c r="B490" s="2"/>
      <c r="C490" s="2"/>
      <c r="D490" s="2"/>
      <c r="E490" s="2"/>
      <c r="F490" s="3"/>
      <c r="G490" s="222"/>
      <c r="H490" s="223"/>
      <c r="I490" s="68"/>
      <c r="J490" s="2"/>
    </row>
    <row r="491" spans="1:10" x14ac:dyDescent="0.2">
      <c r="A491" s="2"/>
      <c r="B491" s="2"/>
      <c r="C491" s="2"/>
      <c r="D491" s="2"/>
      <c r="E491" s="2"/>
      <c r="F491" s="3"/>
      <c r="G491" s="222"/>
      <c r="H491" s="223"/>
      <c r="I491" s="68"/>
      <c r="J491" s="2"/>
    </row>
    <row r="492" spans="1:10" x14ac:dyDescent="0.2">
      <c r="A492" s="2"/>
      <c r="B492" s="2"/>
      <c r="C492" s="2"/>
      <c r="D492" s="2"/>
      <c r="E492" s="2"/>
      <c r="F492" s="3"/>
      <c r="G492" s="222"/>
      <c r="H492" s="223"/>
      <c r="I492" s="68"/>
      <c r="J492" s="2"/>
    </row>
    <row r="493" spans="1:10" x14ac:dyDescent="0.2">
      <c r="A493" s="2"/>
      <c r="B493" s="2"/>
      <c r="C493" s="2"/>
      <c r="D493" s="2"/>
      <c r="E493" s="2"/>
      <c r="F493" s="3"/>
      <c r="G493" s="222"/>
      <c r="H493" s="223"/>
      <c r="I493" s="68"/>
      <c r="J493" s="2"/>
    </row>
    <row r="494" spans="1:10" x14ac:dyDescent="0.2">
      <c r="A494" s="2"/>
      <c r="B494" s="2"/>
      <c r="C494" s="2"/>
      <c r="D494" s="2"/>
      <c r="E494" s="2"/>
      <c r="F494" s="3"/>
      <c r="G494" s="3"/>
      <c r="H494" s="4"/>
      <c r="I494" s="4"/>
      <c r="J494" s="2"/>
    </row>
    <row r="495" spans="1:10" x14ac:dyDescent="0.2">
      <c r="A495" s="2"/>
      <c r="B495" s="2"/>
      <c r="C495" s="2"/>
      <c r="D495" s="2"/>
      <c r="E495" s="2"/>
      <c r="F495" s="3"/>
      <c r="G495" s="3"/>
      <c r="H495" s="4"/>
      <c r="I495" s="4"/>
      <c r="J495" s="2"/>
    </row>
    <row r="496" spans="1:10" x14ac:dyDescent="0.2">
      <c r="A496" s="2"/>
      <c r="B496" s="2"/>
      <c r="C496" s="2"/>
      <c r="D496" s="2"/>
      <c r="E496" s="2"/>
      <c r="F496" s="3"/>
      <c r="G496" s="3"/>
      <c r="H496" s="4"/>
      <c r="I496" s="4"/>
      <c r="J496" s="2"/>
    </row>
    <row r="497" spans="1:10" x14ac:dyDescent="0.2">
      <c r="A497" s="2"/>
      <c r="B497" s="2"/>
      <c r="C497" s="2"/>
      <c r="D497" s="2"/>
      <c r="E497" s="2"/>
      <c r="F497" s="3"/>
      <c r="G497" s="3"/>
      <c r="H497" s="4"/>
      <c r="I497" s="4"/>
      <c r="J497" s="2"/>
    </row>
    <row r="498" spans="1:10" x14ac:dyDescent="0.2">
      <c r="A498" s="2"/>
      <c r="B498" s="2"/>
      <c r="C498" s="2"/>
      <c r="D498" s="2"/>
      <c r="E498" s="2"/>
      <c r="F498" s="3"/>
      <c r="G498" s="3"/>
      <c r="H498" s="4"/>
      <c r="I498" s="4"/>
      <c r="J498" s="2"/>
    </row>
    <row r="499" spans="1:10" x14ac:dyDescent="0.2">
      <c r="A499" s="2"/>
      <c r="B499" s="2"/>
      <c r="C499" s="2"/>
      <c r="D499" s="2"/>
      <c r="E499" s="2"/>
      <c r="F499" s="3"/>
      <c r="G499" s="3"/>
      <c r="H499" s="4"/>
      <c r="I499" s="4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</sheetData>
  <mergeCells count="502">
    <mergeCell ref="A1:J1"/>
    <mergeCell ref="A2:A3"/>
    <mergeCell ref="B2:B3"/>
    <mergeCell ref="C2:C3"/>
    <mergeCell ref="D2:D3"/>
    <mergeCell ref="E2:E3"/>
    <mergeCell ref="F2:F3"/>
    <mergeCell ref="G2:H3"/>
    <mergeCell ref="I2:I3"/>
    <mergeCell ref="J2:J3"/>
    <mergeCell ref="G10:H10"/>
    <mergeCell ref="A11:A14"/>
    <mergeCell ref="G11:H11"/>
    <mergeCell ref="E12:J12"/>
    <mergeCell ref="G13:H13"/>
    <mergeCell ref="G14:H14"/>
    <mergeCell ref="G4:H4"/>
    <mergeCell ref="A5:A9"/>
    <mergeCell ref="G5:H5"/>
    <mergeCell ref="G6:H6"/>
    <mergeCell ref="G7:H7"/>
    <mergeCell ref="G8:H8"/>
    <mergeCell ref="G9:H9"/>
    <mergeCell ref="G21:H21"/>
    <mergeCell ref="G22:H22"/>
    <mergeCell ref="G23:H23"/>
    <mergeCell ref="G24:H24"/>
    <mergeCell ref="G25:H25"/>
    <mergeCell ref="G26:H26"/>
    <mergeCell ref="G15:H15"/>
    <mergeCell ref="E16:J16"/>
    <mergeCell ref="G18:H18"/>
    <mergeCell ref="G19:H19"/>
    <mergeCell ref="G20:H20"/>
    <mergeCell ref="G17:H17"/>
    <mergeCell ref="G33:H33"/>
    <mergeCell ref="G34:H34"/>
    <mergeCell ref="G35:H35"/>
    <mergeCell ref="G36:H36"/>
    <mergeCell ref="G37:H37"/>
    <mergeCell ref="G38:H38"/>
    <mergeCell ref="G27:H27"/>
    <mergeCell ref="G28:H28"/>
    <mergeCell ref="G29:H29"/>
    <mergeCell ref="G30:H30"/>
    <mergeCell ref="G31:H31"/>
    <mergeCell ref="G32:H32"/>
    <mergeCell ref="G45:H45"/>
    <mergeCell ref="G46:H46"/>
    <mergeCell ref="G47:H47"/>
    <mergeCell ref="G48:H48"/>
    <mergeCell ref="G49:H49"/>
    <mergeCell ref="G50:H50"/>
    <mergeCell ref="G39:H39"/>
    <mergeCell ref="G40:H40"/>
    <mergeCell ref="G41:H41"/>
    <mergeCell ref="G42:H42"/>
    <mergeCell ref="G43:H43"/>
    <mergeCell ref="G44:H44"/>
    <mergeCell ref="G57:H57"/>
    <mergeCell ref="G58:H58"/>
    <mergeCell ref="G59:H59"/>
    <mergeCell ref="G60:H60"/>
    <mergeCell ref="G61:H61"/>
    <mergeCell ref="G62:H62"/>
    <mergeCell ref="G51:H51"/>
    <mergeCell ref="G52:H52"/>
    <mergeCell ref="G53:H53"/>
    <mergeCell ref="G54:H54"/>
    <mergeCell ref="G55:H55"/>
    <mergeCell ref="G56:H56"/>
    <mergeCell ref="G69:H69"/>
    <mergeCell ref="G70:H70"/>
    <mergeCell ref="G71:H71"/>
    <mergeCell ref="G72:H72"/>
    <mergeCell ref="G73:H73"/>
    <mergeCell ref="G74:H74"/>
    <mergeCell ref="G63:H63"/>
    <mergeCell ref="G64:H64"/>
    <mergeCell ref="G65:H65"/>
    <mergeCell ref="G66:H66"/>
    <mergeCell ref="G67:H67"/>
    <mergeCell ref="G68:H68"/>
    <mergeCell ref="G81:H81"/>
    <mergeCell ref="G82:H82"/>
    <mergeCell ref="G83:H83"/>
    <mergeCell ref="G84:H84"/>
    <mergeCell ref="G85:H85"/>
    <mergeCell ref="G86:H86"/>
    <mergeCell ref="G75:H75"/>
    <mergeCell ref="G76:H76"/>
    <mergeCell ref="G77:H77"/>
    <mergeCell ref="G78:H78"/>
    <mergeCell ref="G79:H79"/>
    <mergeCell ref="G80:H80"/>
    <mergeCell ref="G93:H93"/>
    <mergeCell ref="G94:H94"/>
    <mergeCell ref="G95:H95"/>
    <mergeCell ref="G96:H96"/>
    <mergeCell ref="G97:H97"/>
    <mergeCell ref="G98:H98"/>
    <mergeCell ref="G87:H87"/>
    <mergeCell ref="G88:H88"/>
    <mergeCell ref="G89:H89"/>
    <mergeCell ref="G90:H90"/>
    <mergeCell ref="G91:H91"/>
    <mergeCell ref="G92:H92"/>
    <mergeCell ref="G105:H105"/>
    <mergeCell ref="G106:H106"/>
    <mergeCell ref="G107:H107"/>
    <mergeCell ref="G108:H108"/>
    <mergeCell ref="G109:H109"/>
    <mergeCell ref="G110:H110"/>
    <mergeCell ref="G99:H99"/>
    <mergeCell ref="G100:H100"/>
    <mergeCell ref="G101:H101"/>
    <mergeCell ref="G102:H102"/>
    <mergeCell ref="G103:H103"/>
    <mergeCell ref="G104:H104"/>
    <mergeCell ref="G117:H117"/>
    <mergeCell ref="G118:H118"/>
    <mergeCell ref="G119:H119"/>
    <mergeCell ref="G120:H120"/>
    <mergeCell ref="G121:H121"/>
    <mergeCell ref="G122:H122"/>
    <mergeCell ref="G111:H111"/>
    <mergeCell ref="G112:H112"/>
    <mergeCell ref="G113:H113"/>
    <mergeCell ref="G114:H114"/>
    <mergeCell ref="G115:H115"/>
    <mergeCell ref="G116:H116"/>
    <mergeCell ref="G129:H129"/>
    <mergeCell ref="G130:H130"/>
    <mergeCell ref="G131:H131"/>
    <mergeCell ref="G132:H132"/>
    <mergeCell ref="G133:H133"/>
    <mergeCell ref="G134:H134"/>
    <mergeCell ref="G123:H123"/>
    <mergeCell ref="G124:H124"/>
    <mergeCell ref="G125:H125"/>
    <mergeCell ref="G126:H126"/>
    <mergeCell ref="G127:H127"/>
    <mergeCell ref="G128:H128"/>
    <mergeCell ref="G141:H141"/>
    <mergeCell ref="G142:H142"/>
    <mergeCell ref="G143:H143"/>
    <mergeCell ref="G144:H144"/>
    <mergeCell ref="G145:H145"/>
    <mergeCell ref="G146:H146"/>
    <mergeCell ref="G135:H135"/>
    <mergeCell ref="G136:H136"/>
    <mergeCell ref="G137:H137"/>
    <mergeCell ref="G138:H138"/>
    <mergeCell ref="G139:H139"/>
    <mergeCell ref="G140:H140"/>
    <mergeCell ref="G153:H153"/>
    <mergeCell ref="G154:H154"/>
    <mergeCell ref="G155:H155"/>
    <mergeCell ref="G156:H156"/>
    <mergeCell ref="G157:H157"/>
    <mergeCell ref="G158:H158"/>
    <mergeCell ref="G147:H147"/>
    <mergeCell ref="G148:H148"/>
    <mergeCell ref="G149:H149"/>
    <mergeCell ref="G150:H150"/>
    <mergeCell ref="G151:H151"/>
    <mergeCell ref="G152:H152"/>
    <mergeCell ref="G165:H165"/>
    <mergeCell ref="G166:H166"/>
    <mergeCell ref="G167:H167"/>
    <mergeCell ref="G168:H168"/>
    <mergeCell ref="G169:H169"/>
    <mergeCell ref="G170:H170"/>
    <mergeCell ref="G159:H159"/>
    <mergeCell ref="G160:H160"/>
    <mergeCell ref="G161:H161"/>
    <mergeCell ref="G162:H162"/>
    <mergeCell ref="G163:H163"/>
    <mergeCell ref="G164:H164"/>
    <mergeCell ref="G177:H177"/>
    <mergeCell ref="G178:H178"/>
    <mergeCell ref="G179:H179"/>
    <mergeCell ref="G180:H180"/>
    <mergeCell ref="G181:H181"/>
    <mergeCell ref="G182:H182"/>
    <mergeCell ref="G171:H171"/>
    <mergeCell ref="G172:H172"/>
    <mergeCell ref="G173:H173"/>
    <mergeCell ref="G174:H174"/>
    <mergeCell ref="G175:H175"/>
    <mergeCell ref="G176:H176"/>
    <mergeCell ref="G189:H189"/>
    <mergeCell ref="G190:H190"/>
    <mergeCell ref="G191:H191"/>
    <mergeCell ref="G192:H192"/>
    <mergeCell ref="G193:H193"/>
    <mergeCell ref="G194:H194"/>
    <mergeCell ref="G183:H183"/>
    <mergeCell ref="G184:H184"/>
    <mergeCell ref="G185:H185"/>
    <mergeCell ref="G186:H186"/>
    <mergeCell ref="G187:H187"/>
    <mergeCell ref="G188:H188"/>
    <mergeCell ref="G201:H201"/>
    <mergeCell ref="G202:H202"/>
    <mergeCell ref="G203:H203"/>
    <mergeCell ref="G204:H204"/>
    <mergeCell ref="G205:H205"/>
    <mergeCell ref="G206:H206"/>
    <mergeCell ref="G195:H195"/>
    <mergeCell ref="G196:H196"/>
    <mergeCell ref="G197:H197"/>
    <mergeCell ref="G198:H198"/>
    <mergeCell ref="G199:H199"/>
    <mergeCell ref="G200:H200"/>
    <mergeCell ref="G213:H213"/>
    <mergeCell ref="G214:H214"/>
    <mergeCell ref="G215:H215"/>
    <mergeCell ref="G216:H216"/>
    <mergeCell ref="G217:H217"/>
    <mergeCell ref="G218:H218"/>
    <mergeCell ref="G207:H207"/>
    <mergeCell ref="G208:H208"/>
    <mergeCell ref="G209:H209"/>
    <mergeCell ref="G210:H210"/>
    <mergeCell ref="G211:H211"/>
    <mergeCell ref="G212:H212"/>
    <mergeCell ref="G225:H225"/>
    <mergeCell ref="G226:H226"/>
    <mergeCell ref="G227:H227"/>
    <mergeCell ref="G228:H228"/>
    <mergeCell ref="G229:H229"/>
    <mergeCell ref="G230:H230"/>
    <mergeCell ref="G219:H219"/>
    <mergeCell ref="G220:H220"/>
    <mergeCell ref="G221:H221"/>
    <mergeCell ref="G222:H222"/>
    <mergeCell ref="G223:H223"/>
    <mergeCell ref="G224:H224"/>
    <mergeCell ref="G237:H237"/>
    <mergeCell ref="G238:H238"/>
    <mergeCell ref="G239:H239"/>
    <mergeCell ref="G240:H240"/>
    <mergeCell ref="G241:H241"/>
    <mergeCell ref="G242:H242"/>
    <mergeCell ref="G231:H231"/>
    <mergeCell ref="G232:H232"/>
    <mergeCell ref="G233:H233"/>
    <mergeCell ref="G234:H234"/>
    <mergeCell ref="G235:H235"/>
    <mergeCell ref="G236:H236"/>
    <mergeCell ref="G249:H249"/>
    <mergeCell ref="G250:H250"/>
    <mergeCell ref="G251:H251"/>
    <mergeCell ref="G252:H252"/>
    <mergeCell ref="G253:H253"/>
    <mergeCell ref="G254:H254"/>
    <mergeCell ref="G243:H243"/>
    <mergeCell ref="G244:H244"/>
    <mergeCell ref="G245:H245"/>
    <mergeCell ref="G246:H246"/>
    <mergeCell ref="G247:H247"/>
    <mergeCell ref="G248:H248"/>
    <mergeCell ref="G261:H261"/>
    <mergeCell ref="G262:H262"/>
    <mergeCell ref="G263:H263"/>
    <mergeCell ref="G264:H264"/>
    <mergeCell ref="G265:H265"/>
    <mergeCell ref="G266:H266"/>
    <mergeCell ref="G255:H255"/>
    <mergeCell ref="G256:H256"/>
    <mergeCell ref="G257:H257"/>
    <mergeCell ref="G258:H258"/>
    <mergeCell ref="G259:H259"/>
    <mergeCell ref="G260:H260"/>
    <mergeCell ref="G273:H273"/>
    <mergeCell ref="G274:H274"/>
    <mergeCell ref="G275:H275"/>
    <mergeCell ref="G276:H276"/>
    <mergeCell ref="G277:H277"/>
    <mergeCell ref="G278:H278"/>
    <mergeCell ref="G267:H267"/>
    <mergeCell ref="G268:H268"/>
    <mergeCell ref="G269:H269"/>
    <mergeCell ref="G270:H270"/>
    <mergeCell ref="G271:H271"/>
    <mergeCell ref="G272:H272"/>
    <mergeCell ref="G285:H285"/>
    <mergeCell ref="G286:H286"/>
    <mergeCell ref="G287:H287"/>
    <mergeCell ref="G288:H288"/>
    <mergeCell ref="G289:H289"/>
    <mergeCell ref="G290:H290"/>
    <mergeCell ref="G279:H279"/>
    <mergeCell ref="G280:H280"/>
    <mergeCell ref="G281:H281"/>
    <mergeCell ref="G282:H282"/>
    <mergeCell ref="G283:H283"/>
    <mergeCell ref="G284:H284"/>
    <mergeCell ref="G297:H297"/>
    <mergeCell ref="G298:H298"/>
    <mergeCell ref="G299:H299"/>
    <mergeCell ref="G300:H300"/>
    <mergeCell ref="G301:H301"/>
    <mergeCell ref="G302:H302"/>
    <mergeCell ref="G291:H291"/>
    <mergeCell ref="G292:H292"/>
    <mergeCell ref="G293:H293"/>
    <mergeCell ref="G294:H294"/>
    <mergeCell ref="G295:H295"/>
    <mergeCell ref="G296:H296"/>
    <mergeCell ref="G309:H309"/>
    <mergeCell ref="G310:H310"/>
    <mergeCell ref="G311:H311"/>
    <mergeCell ref="G312:H312"/>
    <mergeCell ref="G313:H313"/>
    <mergeCell ref="G314:H314"/>
    <mergeCell ref="G303:H303"/>
    <mergeCell ref="G304:H304"/>
    <mergeCell ref="G305:H305"/>
    <mergeCell ref="G306:H306"/>
    <mergeCell ref="G307:H307"/>
    <mergeCell ref="G308:H308"/>
    <mergeCell ref="G321:H321"/>
    <mergeCell ref="G322:H322"/>
    <mergeCell ref="G323:H323"/>
    <mergeCell ref="G324:H324"/>
    <mergeCell ref="G325:H325"/>
    <mergeCell ref="G326:H326"/>
    <mergeCell ref="G315:H315"/>
    <mergeCell ref="G316:H316"/>
    <mergeCell ref="G317:H317"/>
    <mergeCell ref="G318:H318"/>
    <mergeCell ref="G319:H319"/>
    <mergeCell ref="G320:H320"/>
    <mergeCell ref="G333:H333"/>
    <mergeCell ref="G334:H334"/>
    <mergeCell ref="G335:H335"/>
    <mergeCell ref="G336:H336"/>
    <mergeCell ref="G337:H337"/>
    <mergeCell ref="G338:H338"/>
    <mergeCell ref="G327:H327"/>
    <mergeCell ref="G328:H328"/>
    <mergeCell ref="G329:H329"/>
    <mergeCell ref="G330:H330"/>
    <mergeCell ref="G331:H331"/>
    <mergeCell ref="G332:H332"/>
    <mergeCell ref="G345:H345"/>
    <mergeCell ref="G346:H346"/>
    <mergeCell ref="G347:H347"/>
    <mergeCell ref="G348:H348"/>
    <mergeCell ref="G349:H349"/>
    <mergeCell ref="G350:H350"/>
    <mergeCell ref="G339:H339"/>
    <mergeCell ref="G340:H340"/>
    <mergeCell ref="G341:H341"/>
    <mergeCell ref="G342:H342"/>
    <mergeCell ref="G343:H343"/>
    <mergeCell ref="G344:H344"/>
    <mergeCell ref="G357:H357"/>
    <mergeCell ref="G358:H358"/>
    <mergeCell ref="G359:H359"/>
    <mergeCell ref="G360:H360"/>
    <mergeCell ref="G361:H361"/>
    <mergeCell ref="G362:H362"/>
    <mergeCell ref="G351:H351"/>
    <mergeCell ref="G352:H352"/>
    <mergeCell ref="G353:H353"/>
    <mergeCell ref="G354:H354"/>
    <mergeCell ref="G355:H355"/>
    <mergeCell ref="G356:H356"/>
    <mergeCell ref="G369:H369"/>
    <mergeCell ref="G370:H370"/>
    <mergeCell ref="G371:H371"/>
    <mergeCell ref="G372:H372"/>
    <mergeCell ref="G373:H373"/>
    <mergeCell ref="G374:H374"/>
    <mergeCell ref="G363:H363"/>
    <mergeCell ref="G364:H364"/>
    <mergeCell ref="G365:H365"/>
    <mergeCell ref="G366:H366"/>
    <mergeCell ref="G367:H367"/>
    <mergeCell ref="G368:H368"/>
    <mergeCell ref="G381:H381"/>
    <mergeCell ref="G382:H382"/>
    <mergeCell ref="G383:H383"/>
    <mergeCell ref="G384:H384"/>
    <mergeCell ref="G385:H385"/>
    <mergeCell ref="G386:H386"/>
    <mergeCell ref="G375:H375"/>
    <mergeCell ref="G376:H376"/>
    <mergeCell ref="G377:H377"/>
    <mergeCell ref="G378:H378"/>
    <mergeCell ref="G379:H379"/>
    <mergeCell ref="G380:H380"/>
    <mergeCell ref="G393:H393"/>
    <mergeCell ref="G394:H394"/>
    <mergeCell ref="G395:H395"/>
    <mergeCell ref="G396:H396"/>
    <mergeCell ref="G397:H397"/>
    <mergeCell ref="G398:H398"/>
    <mergeCell ref="G387:H387"/>
    <mergeCell ref="G388:H388"/>
    <mergeCell ref="G389:H389"/>
    <mergeCell ref="G390:H390"/>
    <mergeCell ref="G391:H391"/>
    <mergeCell ref="G392:H392"/>
    <mergeCell ref="G405:H405"/>
    <mergeCell ref="G406:H406"/>
    <mergeCell ref="G407:H407"/>
    <mergeCell ref="G408:H408"/>
    <mergeCell ref="G409:H409"/>
    <mergeCell ref="G410:H410"/>
    <mergeCell ref="G399:H399"/>
    <mergeCell ref="G400:H400"/>
    <mergeCell ref="G401:H401"/>
    <mergeCell ref="G402:H402"/>
    <mergeCell ref="G403:H403"/>
    <mergeCell ref="G404:H404"/>
    <mergeCell ref="G417:H417"/>
    <mergeCell ref="G418:H418"/>
    <mergeCell ref="G419:H419"/>
    <mergeCell ref="G420:H420"/>
    <mergeCell ref="G421:H421"/>
    <mergeCell ref="G422:H422"/>
    <mergeCell ref="G411:H411"/>
    <mergeCell ref="G412:H412"/>
    <mergeCell ref="G413:H413"/>
    <mergeCell ref="G414:H414"/>
    <mergeCell ref="G415:H415"/>
    <mergeCell ref="G416:H416"/>
    <mergeCell ref="G429:H429"/>
    <mergeCell ref="G430:H430"/>
    <mergeCell ref="G431:H431"/>
    <mergeCell ref="G432:H432"/>
    <mergeCell ref="G433:H433"/>
    <mergeCell ref="G434:H434"/>
    <mergeCell ref="G423:H423"/>
    <mergeCell ref="G424:H424"/>
    <mergeCell ref="G425:H425"/>
    <mergeCell ref="G426:H426"/>
    <mergeCell ref="G427:H427"/>
    <mergeCell ref="G428:H428"/>
    <mergeCell ref="G441:H441"/>
    <mergeCell ref="G442:H442"/>
    <mergeCell ref="G443:H443"/>
    <mergeCell ref="G444:H444"/>
    <mergeCell ref="G445:H445"/>
    <mergeCell ref="G446:H446"/>
    <mergeCell ref="G435:H435"/>
    <mergeCell ref="G436:H436"/>
    <mergeCell ref="G437:H437"/>
    <mergeCell ref="G438:H438"/>
    <mergeCell ref="G439:H439"/>
    <mergeCell ref="G440:H440"/>
    <mergeCell ref="G453:H453"/>
    <mergeCell ref="G454:H454"/>
    <mergeCell ref="G455:H455"/>
    <mergeCell ref="G456:H456"/>
    <mergeCell ref="G457:H457"/>
    <mergeCell ref="G458:H458"/>
    <mergeCell ref="G447:H447"/>
    <mergeCell ref="G448:H448"/>
    <mergeCell ref="G449:H449"/>
    <mergeCell ref="G450:H450"/>
    <mergeCell ref="G451:H451"/>
    <mergeCell ref="G452:H452"/>
    <mergeCell ref="G465:H465"/>
    <mergeCell ref="G466:H466"/>
    <mergeCell ref="G467:H467"/>
    <mergeCell ref="G468:H468"/>
    <mergeCell ref="G469:H469"/>
    <mergeCell ref="G470:H470"/>
    <mergeCell ref="G459:H459"/>
    <mergeCell ref="G460:H460"/>
    <mergeCell ref="G461:H461"/>
    <mergeCell ref="G462:H462"/>
    <mergeCell ref="G463:H463"/>
    <mergeCell ref="G464:H464"/>
    <mergeCell ref="G477:H477"/>
    <mergeCell ref="G478:H478"/>
    <mergeCell ref="G479:H479"/>
    <mergeCell ref="G480:H480"/>
    <mergeCell ref="G481:H481"/>
    <mergeCell ref="G482:H482"/>
    <mergeCell ref="G471:H471"/>
    <mergeCell ref="G472:H472"/>
    <mergeCell ref="G473:H473"/>
    <mergeCell ref="G474:H474"/>
    <mergeCell ref="G475:H475"/>
    <mergeCell ref="G476:H476"/>
    <mergeCell ref="G489:H489"/>
    <mergeCell ref="G490:H490"/>
    <mergeCell ref="G491:H491"/>
    <mergeCell ref="G492:H492"/>
    <mergeCell ref="G493:H493"/>
    <mergeCell ref="G483:H483"/>
    <mergeCell ref="G484:H484"/>
    <mergeCell ref="G485:H485"/>
    <mergeCell ref="G486:H486"/>
    <mergeCell ref="G487:H487"/>
    <mergeCell ref="G488:H488"/>
  </mergeCells>
  <pageMargins left="0.11811023622047245" right="0.11811023622047245" top="0.55118110236220474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01"/>
  <sheetViews>
    <sheetView zoomScale="80" zoomScaleNormal="80" workbookViewId="0">
      <selection activeCell="O20" sqref="O20"/>
    </sheetView>
  </sheetViews>
  <sheetFormatPr defaultRowHeight="14.25" x14ac:dyDescent="0.2"/>
  <cols>
    <col min="1" max="1" width="6.625" customWidth="1"/>
    <col min="2" max="2" width="40.75" customWidth="1"/>
    <col min="3" max="3" width="8.625" customWidth="1"/>
    <col min="4" max="4" width="12.5" customWidth="1"/>
    <col min="5" max="5" width="12.75" customWidth="1"/>
    <col min="6" max="6" width="12.125" customWidth="1"/>
    <col min="7" max="7" width="6" customWidth="1"/>
    <col min="8" max="8" width="5.5" customWidth="1"/>
    <col min="9" max="9" width="14.125" customWidth="1"/>
    <col min="10" max="10" width="16.75" customWidth="1"/>
  </cols>
  <sheetData>
    <row r="1" spans="1:14" ht="30.75" x14ac:dyDescent="0.7">
      <c r="A1" s="248" t="s">
        <v>45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14" s="1" customFormat="1" ht="48" customHeight="1" x14ac:dyDescent="0.2">
      <c r="A2" s="249" t="s">
        <v>0</v>
      </c>
      <c r="B2" s="251" t="s">
        <v>10</v>
      </c>
      <c r="C2" s="252" t="s">
        <v>11</v>
      </c>
      <c r="D2" s="252" t="s">
        <v>3</v>
      </c>
      <c r="E2" s="261" t="s">
        <v>34</v>
      </c>
      <c r="F2" s="252" t="s">
        <v>32</v>
      </c>
      <c r="G2" s="254" t="s">
        <v>2</v>
      </c>
      <c r="H2" s="255"/>
      <c r="I2" s="252" t="s">
        <v>33</v>
      </c>
      <c r="J2" s="252" t="s">
        <v>1</v>
      </c>
      <c r="K2" s="1" t="s">
        <v>54</v>
      </c>
    </row>
    <row r="3" spans="1:14" s="1" customFormat="1" ht="21" customHeight="1" thickBot="1" x14ac:dyDescent="0.25">
      <c r="A3" s="250"/>
      <c r="B3" s="252"/>
      <c r="C3" s="253"/>
      <c r="D3" s="253"/>
      <c r="E3" s="262"/>
      <c r="F3" s="263"/>
      <c r="G3" s="256"/>
      <c r="H3" s="257"/>
      <c r="I3" s="263"/>
      <c r="J3" s="263"/>
    </row>
    <row r="4" spans="1:14" s="6" customFormat="1" ht="24.75" thickBot="1" x14ac:dyDescent="0.6">
      <c r="A4" s="39">
        <v>1</v>
      </c>
      <c r="B4" s="39" t="s">
        <v>13</v>
      </c>
      <c r="C4" s="40">
        <v>26</v>
      </c>
      <c r="D4" s="40">
        <v>153</v>
      </c>
      <c r="E4" s="41">
        <v>42</v>
      </c>
      <c r="F4" s="41">
        <f>D4-E4</f>
        <v>111</v>
      </c>
      <c r="G4" s="264">
        <f>E4/D4*100</f>
        <v>27.450980392156865</v>
      </c>
      <c r="H4" s="265"/>
      <c r="I4" s="90">
        <f>G4-K4</f>
        <v>5.2309803921568658</v>
      </c>
      <c r="J4" s="58"/>
      <c r="K4" s="6">
        <v>22.22</v>
      </c>
    </row>
    <row r="5" spans="1:14" s="6" customFormat="1" ht="24" x14ac:dyDescent="0.55000000000000004">
      <c r="A5" s="266">
        <v>2</v>
      </c>
      <c r="B5" s="44" t="s">
        <v>14</v>
      </c>
      <c r="C5" s="45"/>
      <c r="D5" s="45"/>
      <c r="E5" s="45"/>
      <c r="F5" s="59"/>
      <c r="G5" s="269"/>
      <c r="H5" s="270"/>
      <c r="I5" s="91"/>
      <c r="J5" s="45"/>
    </row>
    <row r="6" spans="1:14" s="6" customFormat="1" ht="24" x14ac:dyDescent="0.55000000000000004">
      <c r="A6" s="267"/>
      <c r="B6" s="36" t="s">
        <v>22</v>
      </c>
      <c r="C6" s="37">
        <v>15</v>
      </c>
      <c r="D6" s="37">
        <v>44</v>
      </c>
      <c r="E6" s="37">
        <v>28</v>
      </c>
      <c r="F6" s="60">
        <f>D6-E6</f>
        <v>16</v>
      </c>
      <c r="G6" s="274">
        <f>E6/D6*100</f>
        <v>63.636363636363633</v>
      </c>
      <c r="H6" s="275"/>
      <c r="I6" s="92">
        <f>G6-K6</f>
        <v>9.086363636363636</v>
      </c>
      <c r="J6" s="43"/>
      <c r="K6" s="34">
        <v>54.55</v>
      </c>
    </row>
    <row r="7" spans="1:14" s="6" customFormat="1" ht="24" x14ac:dyDescent="0.55000000000000004">
      <c r="A7" s="267"/>
      <c r="B7" s="36" t="s">
        <v>7</v>
      </c>
      <c r="C7" s="37">
        <v>31</v>
      </c>
      <c r="D7" s="37">
        <v>75</v>
      </c>
      <c r="E7" s="37">
        <v>46</v>
      </c>
      <c r="F7" s="60">
        <v>34</v>
      </c>
      <c r="G7" s="274">
        <f>E7/D7*100</f>
        <v>61.333333333333329</v>
      </c>
      <c r="H7" s="275"/>
      <c r="I7" s="92">
        <f>G7-K7</f>
        <v>16.00333333333333</v>
      </c>
      <c r="J7" s="37"/>
      <c r="K7" s="34">
        <v>45.33</v>
      </c>
    </row>
    <row r="8" spans="1:14" s="6" customFormat="1" ht="24" x14ac:dyDescent="0.55000000000000004">
      <c r="A8" s="267"/>
      <c r="B8" s="36" t="s">
        <v>12</v>
      </c>
      <c r="C8" s="37">
        <v>5</v>
      </c>
      <c r="D8" s="37">
        <v>53</v>
      </c>
      <c r="E8" s="21">
        <v>33</v>
      </c>
      <c r="F8" s="61">
        <f>D8-E8</f>
        <v>20</v>
      </c>
      <c r="G8" s="274">
        <f>E8/D8*100</f>
        <v>62.264150943396224</v>
      </c>
      <c r="H8" s="275"/>
      <c r="I8" s="92">
        <f>G8-K8</f>
        <v>20.754150943396226</v>
      </c>
      <c r="J8" s="37"/>
      <c r="K8" s="35">
        <v>41.51</v>
      </c>
    </row>
    <row r="9" spans="1:14" s="6" customFormat="1" ht="24.75" thickBot="1" x14ac:dyDescent="0.6">
      <c r="A9" s="268"/>
      <c r="B9" s="47" t="s">
        <v>5</v>
      </c>
      <c r="C9" s="48">
        <f>SUM(C6:C8)</f>
        <v>51</v>
      </c>
      <c r="D9" s="48">
        <f>SUM(D6:D8)</f>
        <v>172</v>
      </c>
      <c r="E9" s="48">
        <f>SUM(E6:E8)</f>
        <v>107</v>
      </c>
      <c r="F9" s="62">
        <f>D9-E9</f>
        <v>65</v>
      </c>
      <c r="G9" s="276">
        <f>E9/D9*100</f>
        <v>62.209302325581397</v>
      </c>
      <c r="H9" s="277"/>
      <c r="I9" s="93">
        <f>G9-K9</f>
        <v>15.699302325581399</v>
      </c>
      <c r="J9" s="48"/>
      <c r="K9" s="34">
        <v>46.51</v>
      </c>
    </row>
    <row r="10" spans="1:14" s="6" customFormat="1" ht="24.75" thickBot="1" x14ac:dyDescent="0.6">
      <c r="A10" s="39">
        <v>3</v>
      </c>
      <c r="B10" s="39" t="s">
        <v>15</v>
      </c>
      <c r="C10" s="40">
        <v>47</v>
      </c>
      <c r="D10" s="40">
        <v>458</v>
      </c>
      <c r="E10" s="40">
        <v>294</v>
      </c>
      <c r="F10" s="41">
        <f>D10-E10</f>
        <v>164</v>
      </c>
      <c r="G10" s="264">
        <f>E10/D10*100</f>
        <v>64.192139737991269</v>
      </c>
      <c r="H10" s="265"/>
      <c r="I10" s="90">
        <f>G10-K10</f>
        <v>3.7121397379912722</v>
      </c>
      <c r="J10" s="40"/>
      <c r="K10" s="34">
        <v>60.48</v>
      </c>
    </row>
    <row r="11" spans="1:14" s="6" customFormat="1" ht="24" x14ac:dyDescent="0.55000000000000004">
      <c r="A11" s="266">
        <v>4</v>
      </c>
      <c r="B11" s="44" t="s">
        <v>16</v>
      </c>
      <c r="C11" s="45"/>
      <c r="D11" s="45"/>
      <c r="E11" s="45"/>
      <c r="F11" s="59"/>
      <c r="G11" s="269"/>
      <c r="H11" s="270"/>
      <c r="I11" s="91"/>
      <c r="J11" s="50"/>
      <c r="K11" s="34"/>
      <c r="L11" s="6" t="s">
        <v>9</v>
      </c>
    </row>
    <row r="12" spans="1:14" s="6" customFormat="1" ht="24" x14ac:dyDescent="0.55000000000000004">
      <c r="A12" s="267"/>
      <c r="B12" s="51" t="s">
        <v>17</v>
      </c>
      <c r="C12" s="21">
        <v>6</v>
      </c>
      <c r="D12" s="21">
        <v>256</v>
      </c>
      <c r="E12" s="271" t="s">
        <v>38</v>
      </c>
      <c r="F12" s="272"/>
      <c r="G12" s="272"/>
      <c r="H12" s="272"/>
      <c r="I12" s="272"/>
      <c r="J12" s="273"/>
      <c r="K12" s="34"/>
    </row>
    <row r="13" spans="1:14" s="6" customFormat="1" ht="24" x14ac:dyDescent="0.55000000000000004">
      <c r="A13" s="267"/>
      <c r="B13" s="36" t="s">
        <v>18</v>
      </c>
      <c r="C13" s="37">
        <v>2</v>
      </c>
      <c r="D13" s="37">
        <v>274</v>
      </c>
      <c r="E13" s="37">
        <v>158</v>
      </c>
      <c r="F13" s="60">
        <f>D13-E13</f>
        <v>116</v>
      </c>
      <c r="G13" s="274">
        <f t="shared" ref="G13:G18" si="0">E13/D13*100</f>
        <v>57.664233576642332</v>
      </c>
      <c r="H13" s="275"/>
      <c r="I13" s="92">
        <f>G13-K13</f>
        <v>0.7342335766423318</v>
      </c>
      <c r="J13" s="52"/>
      <c r="K13" s="34">
        <v>56.93</v>
      </c>
      <c r="N13" s="6" t="s">
        <v>40</v>
      </c>
    </row>
    <row r="14" spans="1:14" s="6" customFormat="1" ht="24.75" thickBot="1" x14ac:dyDescent="0.6">
      <c r="A14" s="268"/>
      <c r="B14" s="53" t="s">
        <v>5</v>
      </c>
      <c r="C14" s="48">
        <f>SUM(C12:C13)</f>
        <v>8</v>
      </c>
      <c r="D14" s="48">
        <f>SUM(D12:D13)</f>
        <v>530</v>
      </c>
      <c r="E14" s="48">
        <v>109</v>
      </c>
      <c r="F14" s="62">
        <f>D14-E14</f>
        <v>421</v>
      </c>
      <c r="G14" s="276">
        <f t="shared" si="0"/>
        <v>20.566037735849058</v>
      </c>
      <c r="H14" s="277"/>
      <c r="I14" s="93">
        <f>G14-K14</f>
        <v>-3.9622641509424739E-3</v>
      </c>
      <c r="J14" s="54"/>
      <c r="K14" s="34">
        <v>20.57</v>
      </c>
    </row>
    <row r="15" spans="1:14" s="6" customFormat="1" ht="24.75" thickBot="1" x14ac:dyDescent="0.6">
      <c r="A15" s="39">
        <v>5</v>
      </c>
      <c r="B15" s="39" t="s">
        <v>19</v>
      </c>
      <c r="C15" s="40">
        <v>5</v>
      </c>
      <c r="D15" s="40">
        <v>66</v>
      </c>
      <c r="E15" s="40">
        <v>25</v>
      </c>
      <c r="F15" s="41">
        <f>D15-E15</f>
        <v>41</v>
      </c>
      <c r="G15" s="264">
        <f t="shared" si="0"/>
        <v>37.878787878787875</v>
      </c>
      <c r="H15" s="265"/>
      <c r="I15" s="90">
        <f>G15-K15</f>
        <v>12.118787878787874</v>
      </c>
      <c r="J15" s="40"/>
      <c r="K15" s="34">
        <v>25.76</v>
      </c>
    </row>
    <row r="16" spans="1:14" s="6" customFormat="1" ht="24.75" thickBot="1" x14ac:dyDescent="0.6">
      <c r="A16" s="39">
        <v>6</v>
      </c>
      <c r="B16" s="55" t="s">
        <v>20</v>
      </c>
      <c r="C16" s="56">
        <v>13</v>
      </c>
      <c r="D16" s="84">
        <v>33</v>
      </c>
      <c r="E16" s="101">
        <v>14</v>
      </c>
      <c r="F16" s="101">
        <f>D16-E16</f>
        <v>19</v>
      </c>
      <c r="G16" s="264">
        <f t="shared" si="0"/>
        <v>42.424242424242422</v>
      </c>
      <c r="H16" s="265"/>
      <c r="I16" s="102">
        <v>0</v>
      </c>
      <c r="J16" s="100" t="s">
        <v>55</v>
      </c>
      <c r="K16" s="6">
        <v>0</v>
      </c>
    </row>
    <row r="17" spans="1:11" s="6" customFormat="1" ht="24.75" thickBot="1" x14ac:dyDescent="0.6">
      <c r="A17" s="39">
        <v>7</v>
      </c>
      <c r="B17" s="55" t="s">
        <v>21</v>
      </c>
      <c r="C17" s="56">
        <v>5</v>
      </c>
      <c r="D17" s="56">
        <v>54</v>
      </c>
      <c r="E17" s="56">
        <v>24</v>
      </c>
      <c r="F17" s="101">
        <f>D17-E17</f>
        <v>30</v>
      </c>
      <c r="G17" s="286">
        <f t="shared" si="0"/>
        <v>44.444444444444443</v>
      </c>
      <c r="H17" s="286"/>
      <c r="I17" s="102">
        <f>G17-K17</f>
        <v>18.514444444444443</v>
      </c>
      <c r="J17" s="81"/>
      <c r="K17" s="6">
        <v>25.93</v>
      </c>
    </row>
    <row r="18" spans="1:11" s="8" customFormat="1" ht="24" x14ac:dyDescent="0.55000000000000004">
      <c r="A18" s="57" t="s">
        <v>5</v>
      </c>
      <c r="B18" s="57" t="s">
        <v>26</v>
      </c>
      <c r="C18" s="65">
        <f>C17+C16+C15+C14+C10+C9+C4</f>
        <v>155</v>
      </c>
      <c r="D18" s="64">
        <f>D17+D16+D15++D14+D10+D9+D4</f>
        <v>1466</v>
      </c>
      <c r="E18" s="65">
        <f>E15+E14+E10+E9+E4</f>
        <v>577</v>
      </c>
      <c r="F18" s="66">
        <f>F15+F14+F10+F9+F4+D17+D16</f>
        <v>889</v>
      </c>
      <c r="G18" s="284">
        <f t="shared" si="0"/>
        <v>39.358799454297412</v>
      </c>
      <c r="H18" s="285"/>
      <c r="I18" s="94">
        <f>G18-K18</f>
        <v>6.1387994542974127</v>
      </c>
      <c r="J18" s="57"/>
      <c r="K18" s="8">
        <v>33.22</v>
      </c>
    </row>
    <row r="19" spans="1:11" s="8" customFormat="1" ht="24" x14ac:dyDescent="0.55000000000000004">
      <c r="G19" s="233"/>
      <c r="H19" s="233"/>
      <c r="I19" s="89"/>
    </row>
    <row r="20" spans="1:11" s="8" customFormat="1" ht="24" x14ac:dyDescent="0.55000000000000004">
      <c r="G20" s="233"/>
      <c r="H20" s="233"/>
      <c r="I20" s="89"/>
    </row>
    <row r="21" spans="1:11" s="8" customFormat="1" ht="24" x14ac:dyDescent="0.55000000000000004">
      <c r="G21" s="233"/>
      <c r="H21" s="233"/>
      <c r="I21" s="89"/>
    </row>
    <row r="22" spans="1:11" s="8" customFormat="1" ht="24" x14ac:dyDescent="0.55000000000000004">
      <c r="G22" s="233"/>
      <c r="H22" s="233"/>
      <c r="I22" s="89"/>
    </row>
    <row r="23" spans="1:11" s="8" customFormat="1" ht="24" x14ac:dyDescent="0.55000000000000004">
      <c r="G23" s="233"/>
      <c r="H23" s="233"/>
      <c r="I23" s="89"/>
    </row>
    <row r="24" spans="1:11" s="8" customFormat="1" ht="24" x14ac:dyDescent="0.55000000000000004">
      <c r="G24" s="233"/>
      <c r="H24" s="233"/>
      <c r="I24" s="89"/>
    </row>
    <row r="25" spans="1:11" s="8" customFormat="1" ht="24" x14ac:dyDescent="0.55000000000000004">
      <c r="G25" s="233"/>
      <c r="H25" s="233"/>
      <c r="I25" s="89"/>
    </row>
    <row r="26" spans="1:11" s="8" customFormat="1" ht="24" x14ac:dyDescent="0.55000000000000004">
      <c r="G26" s="233"/>
      <c r="H26" s="233"/>
      <c r="I26" s="89"/>
    </row>
    <row r="27" spans="1:11" s="8" customFormat="1" ht="24" x14ac:dyDescent="0.55000000000000004">
      <c r="G27" s="233"/>
      <c r="H27" s="233"/>
      <c r="I27" s="89"/>
    </row>
    <row r="28" spans="1:11" s="8" customFormat="1" ht="24" x14ac:dyDescent="0.55000000000000004">
      <c r="G28" s="233"/>
      <c r="H28" s="233"/>
      <c r="I28" s="89"/>
    </row>
    <row r="29" spans="1:11" s="8" customFormat="1" ht="24" x14ac:dyDescent="0.55000000000000004">
      <c r="G29" s="233"/>
      <c r="H29" s="233"/>
      <c r="I29" s="89"/>
    </row>
    <row r="30" spans="1:11" s="8" customFormat="1" ht="24" x14ac:dyDescent="0.55000000000000004">
      <c r="G30" s="233"/>
      <c r="H30" s="233"/>
      <c r="I30" s="89"/>
    </row>
    <row r="31" spans="1:11" s="8" customFormat="1" ht="24" x14ac:dyDescent="0.55000000000000004">
      <c r="G31" s="233"/>
      <c r="H31" s="233"/>
      <c r="I31" s="89"/>
    </row>
    <row r="32" spans="1:11" s="8" customFormat="1" ht="24" x14ac:dyDescent="0.55000000000000004">
      <c r="G32" s="233"/>
      <c r="H32" s="233"/>
      <c r="I32" s="89"/>
    </row>
    <row r="33" spans="7:9" s="8" customFormat="1" ht="24" x14ac:dyDescent="0.55000000000000004">
      <c r="G33" s="233"/>
      <c r="H33" s="233"/>
      <c r="I33" s="89"/>
    </row>
    <row r="34" spans="7:9" s="8" customFormat="1" ht="24" x14ac:dyDescent="0.55000000000000004">
      <c r="G34" s="233"/>
      <c r="H34" s="233"/>
      <c r="I34" s="89"/>
    </row>
    <row r="35" spans="7:9" s="8" customFormat="1" ht="24" x14ac:dyDescent="0.55000000000000004">
      <c r="G35" s="233"/>
      <c r="H35" s="233"/>
      <c r="I35" s="89"/>
    </row>
    <row r="36" spans="7:9" s="8" customFormat="1" ht="24" x14ac:dyDescent="0.55000000000000004">
      <c r="G36" s="233"/>
      <c r="H36" s="233"/>
      <c r="I36" s="89"/>
    </row>
    <row r="37" spans="7:9" s="8" customFormat="1" ht="24" x14ac:dyDescent="0.55000000000000004">
      <c r="G37" s="233"/>
      <c r="H37" s="233"/>
      <c r="I37" s="89"/>
    </row>
    <row r="38" spans="7:9" s="8" customFormat="1" ht="24" x14ac:dyDescent="0.55000000000000004">
      <c r="G38" s="233"/>
      <c r="H38" s="233"/>
      <c r="I38" s="89"/>
    </row>
    <row r="39" spans="7:9" s="8" customFormat="1" ht="24" x14ac:dyDescent="0.55000000000000004">
      <c r="G39" s="233"/>
      <c r="H39" s="233"/>
      <c r="I39" s="89"/>
    </row>
    <row r="40" spans="7:9" s="8" customFormat="1" ht="24" x14ac:dyDescent="0.55000000000000004">
      <c r="G40" s="233"/>
      <c r="H40" s="233"/>
      <c r="I40" s="89"/>
    </row>
    <row r="41" spans="7:9" s="8" customFormat="1" ht="24" x14ac:dyDescent="0.55000000000000004">
      <c r="G41" s="233"/>
      <c r="H41" s="233"/>
      <c r="I41" s="89"/>
    </row>
    <row r="42" spans="7:9" s="8" customFormat="1" ht="24" x14ac:dyDescent="0.55000000000000004">
      <c r="G42" s="233"/>
      <c r="H42" s="233"/>
      <c r="I42" s="89"/>
    </row>
    <row r="43" spans="7:9" s="8" customFormat="1" ht="24" x14ac:dyDescent="0.55000000000000004">
      <c r="G43" s="233"/>
      <c r="H43" s="233"/>
      <c r="I43" s="89"/>
    </row>
    <row r="44" spans="7:9" s="8" customFormat="1" ht="24" x14ac:dyDescent="0.55000000000000004">
      <c r="G44" s="233"/>
      <c r="H44" s="233"/>
      <c r="I44" s="89"/>
    </row>
    <row r="45" spans="7:9" s="8" customFormat="1" ht="24" x14ac:dyDescent="0.55000000000000004">
      <c r="G45" s="233"/>
      <c r="H45" s="233"/>
      <c r="I45" s="89"/>
    </row>
    <row r="46" spans="7:9" s="8" customFormat="1" ht="24" x14ac:dyDescent="0.55000000000000004">
      <c r="G46" s="233"/>
      <c r="H46" s="233"/>
      <c r="I46" s="89"/>
    </row>
    <row r="47" spans="7:9" s="8" customFormat="1" ht="24" x14ac:dyDescent="0.55000000000000004">
      <c r="G47" s="233"/>
      <c r="H47" s="233"/>
      <c r="I47" s="89"/>
    </row>
    <row r="48" spans="7:9" s="8" customFormat="1" ht="24" x14ac:dyDescent="0.55000000000000004">
      <c r="G48" s="233"/>
      <c r="H48" s="233"/>
      <c r="I48" s="89"/>
    </row>
    <row r="49" spans="7:9" s="8" customFormat="1" ht="24" x14ac:dyDescent="0.55000000000000004">
      <c r="G49" s="233"/>
      <c r="H49" s="233"/>
      <c r="I49" s="89"/>
    </row>
    <row r="50" spans="7:9" s="8" customFormat="1" ht="24" x14ac:dyDescent="0.55000000000000004">
      <c r="G50" s="233"/>
      <c r="H50" s="233"/>
      <c r="I50" s="89"/>
    </row>
    <row r="51" spans="7:9" s="8" customFormat="1" ht="24" x14ac:dyDescent="0.55000000000000004">
      <c r="G51" s="233"/>
      <c r="H51" s="233"/>
      <c r="I51" s="89"/>
    </row>
    <row r="52" spans="7:9" s="8" customFormat="1" ht="24" x14ac:dyDescent="0.55000000000000004">
      <c r="G52" s="233"/>
      <c r="H52" s="233"/>
      <c r="I52" s="89"/>
    </row>
    <row r="53" spans="7:9" s="8" customFormat="1" ht="24" x14ac:dyDescent="0.55000000000000004">
      <c r="G53" s="233"/>
      <c r="H53" s="233"/>
      <c r="I53" s="89"/>
    </row>
    <row r="54" spans="7:9" s="8" customFormat="1" ht="24" x14ac:dyDescent="0.55000000000000004">
      <c r="G54" s="233"/>
      <c r="H54" s="233"/>
      <c r="I54" s="89"/>
    </row>
    <row r="55" spans="7:9" s="8" customFormat="1" ht="24" x14ac:dyDescent="0.55000000000000004">
      <c r="G55" s="233"/>
      <c r="H55" s="233"/>
      <c r="I55" s="89"/>
    </row>
    <row r="56" spans="7:9" s="8" customFormat="1" ht="24" x14ac:dyDescent="0.55000000000000004">
      <c r="G56" s="233"/>
      <c r="H56" s="233"/>
      <c r="I56" s="89"/>
    </row>
    <row r="57" spans="7:9" s="8" customFormat="1" ht="24" x14ac:dyDescent="0.55000000000000004">
      <c r="G57" s="233"/>
      <c r="H57" s="233"/>
      <c r="I57" s="89"/>
    </row>
    <row r="58" spans="7:9" s="8" customFormat="1" ht="24" x14ac:dyDescent="0.55000000000000004">
      <c r="G58" s="233"/>
      <c r="H58" s="233"/>
      <c r="I58" s="89"/>
    </row>
    <row r="59" spans="7:9" s="8" customFormat="1" ht="24" x14ac:dyDescent="0.55000000000000004">
      <c r="G59" s="233"/>
      <c r="H59" s="233"/>
      <c r="I59" s="89"/>
    </row>
    <row r="60" spans="7:9" s="8" customFormat="1" ht="24" x14ac:dyDescent="0.55000000000000004">
      <c r="G60" s="233"/>
      <c r="H60" s="233"/>
      <c r="I60" s="89"/>
    </row>
    <row r="61" spans="7:9" s="8" customFormat="1" ht="24" x14ac:dyDescent="0.55000000000000004">
      <c r="G61" s="233"/>
      <c r="H61" s="233"/>
      <c r="I61" s="89"/>
    </row>
    <row r="62" spans="7:9" s="8" customFormat="1" ht="24" x14ac:dyDescent="0.55000000000000004">
      <c r="G62" s="233"/>
      <c r="H62" s="233"/>
      <c r="I62" s="89"/>
    </row>
    <row r="63" spans="7:9" s="8" customFormat="1" ht="24" x14ac:dyDescent="0.55000000000000004">
      <c r="G63" s="233"/>
      <c r="H63" s="233"/>
      <c r="I63" s="89"/>
    </row>
    <row r="64" spans="7:9" s="8" customFormat="1" ht="24" x14ac:dyDescent="0.55000000000000004">
      <c r="G64" s="233"/>
      <c r="H64" s="233"/>
      <c r="I64" s="89"/>
    </row>
    <row r="65" spans="7:9" s="8" customFormat="1" ht="24" x14ac:dyDescent="0.55000000000000004">
      <c r="G65" s="233"/>
      <c r="H65" s="233"/>
      <c r="I65" s="89"/>
    </row>
    <row r="66" spans="7:9" s="8" customFormat="1" ht="24" x14ac:dyDescent="0.55000000000000004">
      <c r="G66" s="233"/>
      <c r="H66" s="233"/>
      <c r="I66" s="89"/>
    </row>
    <row r="67" spans="7:9" s="8" customFormat="1" ht="24" x14ac:dyDescent="0.55000000000000004">
      <c r="G67" s="233"/>
      <c r="H67" s="233"/>
      <c r="I67" s="89"/>
    </row>
    <row r="68" spans="7:9" s="8" customFormat="1" ht="24" x14ac:dyDescent="0.55000000000000004">
      <c r="G68" s="233"/>
      <c r="H68" s="233"/>
      <c r="I68" s="89"/>
    </row>
    <row r="69" spans="7:9" s="8" customFormat="1" ht="24" x14ac:dyDescent="0.55000000000000004">
      <c r="G69" s="233"/>
      <c r="H69" s="233"/>
      <c r="I69" s="89"/>
    </row>
    <row r="70" spans="7:9" s="8" customFormat="1" ht="24" x14ac:dyDescent="0.55000000000000004">
      <c r="G70" s="233"/>
      <c r="H70" s="233"/>
      <c r="I70" s="89"/>
    </row>
    <row r="71" spans="7:9" s="8" customFormat="1" ht="24" x14ac:dyDescent="0.55000000000000004">
      <c r="G71" s="233"/>
      <c r="H71" s="233"/>
      <c r="I71" s="89"/>
    </row>
    <row r="72" spans="7:9" s="8" customFormat="1" ht="24" x14ac:dyDescent="0.55000000000000004">
      <c r="G72" s="233"/>
      <c r="H72" s="233"/>
      <c r="I72" s="89"/>
    </row>
    <row r="73" spans="7:9" s="8" customFormat="1" ht="24" x14ac:dyDescent="0.55000000000000004">
      <c r="G73" s="233"/>
      <c r="H73" s="233"/>
      <c r="I73" s="89"/>
    </row>
    <row r="74" spans="7:9" s="8" customFormat="1" ht="24" x14ac:dyDescent="0.55000000000000004">
      <c r="G74" s="233"/>
      <c r="H74" s="233"/>
      <c r="I74" s="89"/>
    </row>
    <row r="75" spans="7:9" s="8" customFormat="1" ht="24" x14ac:dyDescent="0.55000000000000004">
      <c r="G75" s="233"/>
      <c r="H75" s="233"/>
      <c r="I75" s="89"/>
    </row>
    <row r="76" spans="7:9" s="8" customFormat="1" ht="24" x14ac:dyDescent="0.55000000000000004">
      <c r="G76" s="233"/>
      <c r="H76" s="233"/>
      <c r="I76" s="89"/>
    </row>
    <row r="77" spans="7:9" s="8" customFormat="1" ht="24" x14ac:dyDescent="0.55000000000000004">
      <c r="G77" s="233"/>
      <c r="H77" s="233"/>
      <c r="I77" s="89"/>
    </row>
    <row r="78" spans="7:9" s="8" customFormat="1" ht="24" x14ac:dyDescent="0.55000000000000004">
      <c r="G78" s="233"/>
      <c r="H78" s="233"/>
      <c r="I78" s="89"/>
    </row>
    <row r="79" spans="7:9" s="8" customFormat="1" ht="24" x14ac:dyDescent="0.55000000000000004">
      <c r="G79" s="233"/>
      <c r="H79" s="233"/>
      <c r="I79" s="89"/>
    </row>
    <row r="80" spans="7:9" s="8" customFormat="1" ht="24" x14ac:dyDescent="0.55000000000000004">
      <c r="G80" s="233"/>
      <c r="H80" s="233"/>
      <c r="I80" s="89"/>
    </row>
    <row r="81" spans="7:9" s="8" customFormat="1" ht="24" x14ac:dyDescent="0.55000000000000004">
      <c r="G81" s="233"/>
      <c r="H81" s="233"/>
      <c r="I81" s="89"/>
    </row>
    <row r="82" spans="7:9" s="8" customFormat="1" ht="24" x14ac:dyDescent="0.55000000000000004">
      <c r="G82" s="233"/>
      <c r="H82" s="233"/>
      <c r="I82" s="89"/>
    </row>
    <row r="83" spans="7:9" s="8" customFormat="1" ht="24" x14ac:dyDescent="0.55000000000000004">
      <c r="G83" s="233"/>
      <c r="H83" s="233"/>
      <c r="I83" s="89"/>
    </row>
    <row r="84" spans="7:9" s="8" customFormat="1" ht="24" x14ac:dyDescent="0.55000000000000004">
      <c r="G84" s="233"/>
      <c r="H84" s="233"/>
      <c r="I84" s="89"/>
    </row>
    <row r="85" spans="7:9" s="8" customFormat="1" ht="24" x14ac:dyDescent="0.55000000000000004">
      <c r="G85" s="233"/>
      <c r="H85" s="233"/>
      <c r="I85" s="89"/>
    </row>
    <row r="86" spans="7:9" s="8" customFormat="1" ht="24" x14ac:dyDescent="0.55000000000000004">
      <c r="G86" s="233"/>
      <c r="H86" s="233"/>
      <c r="I86" s="89"/>
    </row>
    <row r="87" spans="7:9" s="8" customFormat="1" ht="24" x14ac:dyDescent="0.55000000000000004">
      <c r="G87" s="233"/>
      <c r="H87" s="233"/>
      <c r="I87" s="89"/>
    </row>
    <row r="88" spans="7:9" s="8" customFormat="1" ht="24" x14ac:dyDescent="0.55000000000000004">
      <c r="G88" s="233"/>
      <c r="H88" s="233"/>
      <c r="I88" s="89"/>
    </row>
    <row r="89" spans="7:9" s="8" customFormat="1" ht="24" x14ac:dyDescent="0.55000000000000004">
      <c r="G89" s="233"/>
      <c r="H89" s="233"/>
      <c r="I89" s="89"/>
    </row>
    <row r="90" spans="7:9" s="8" customFormat="1" ht="24" x14ac:dyDescent="0.55000000000000004">
      <c r="G90" s="233"/>
      <c r="H90" s="233"/>
      <c r="I90" s="89"/>
    </row>
    <row r="91" spans="7:9" s="8" customFormat="1" ht="24" x14ac:dyDescent="0.55000000000000004">
      <c r="G91" s="233"/>
      <c r="H91" s="233"/>
      <c r="I91" s="89"/>
    </row>
    <row r="92" spans="7:9" s="8" customFormat="1" ht="24" x14ac:dyDescent="0.55000000000000004">
      <c r="G92" s="233"/>
      <c r="H92" s="233"/>
      <c r="I92" s="89"/>
    </row>
    <row r="93" spans="7:9" s="8" customFormat="1" ht="24" x14ac:dyDescent="0.55000000000000004">
      <c r="G93" s="233"/>
      <c r="H93" s="233"/>
      <c r="I93" s="89"/>
    </row>
    <row r="94" spans="7:9" s="8" customFormat="1" ht="24" x14ac:dyDescent="0.55000000000000004">
      <c r="G94" s="233"/>
      <c r="H94" s="233"/>
      <c r="I94" s="89"/>
    </row>
    <row r="95" spans="7:9" s="8" customFormat="1" ht="24" x14ac:dyDescent="0.55000000000000004">
      <c r="G95" s="233"/>
      <c r="H95" s="233"/>
      <c r="I95" s="89"/>
    </row>
    <row r="96" spans="7:9" s="8" customFormat="1" ht="24" x14ac:dyDescent="0.55000000000000004">
      <c r="G96" s="233"/>
      <c r="H96" s="233"/>
      <c r="I96" s="89"/>
    </row>
    <row r="97" spans="7:9" s="8" customFormat="1" ht="24" x14ac:dyDescent="0.55000000000000004">
      <c r="G97" s="233"/>
      <c r="H97" s="233"/>
      <c r="I97" s="89"/>
    </row>
    <row r="98" spans="7:9" s="9" customFormat="1" x14ac:dyDescent="0.2">
      <c r="G98" s="232"/>
      <c r="H98" s="232"/>
      <c r="I98" s="88"/>
    </row>
    <row r="99" spans="7:9" s="9" customFormat="1" x14ac:dyDescent="0.2">
      <c r="G99" s="232"/>
      <c r="H99" s="232"/>
      <c r="I99" s="88"/>
    </row>
    <row r="100" spans="7:9" s="9" customFormat="1" x14ac:dyDescent="0.2">
      <c r="G100" s="232"/>
      <c r="H100" s="232"/>
      <c r="I100" s="88"/>
    </row>
    <row r="101" spans="7:9" s="9" customFormat="1" x14ac:dyDescent="0.2">
      <c r="G101" s="232"/>
      <c r="H101" s="232"/>
      <c r="I101" s="88"/>
    </row>
    <row r="102" spans="7:9" s="9" customFormat="1" x14ac:dyDescent="0.2">
      <c r="G102" s="232"/>
      <c r="H102" s="232"/>
      <c r="I102" s="88"/>
    </row>
    <row r="103" spans="7:9" s="9" customFormat="1" x14ac:dyDescent="0.2">
      <c r="G103" s="232"/>
      <c r="H103" s="232"/>
      <c r="I103" s="88"/>
    </row>
    <row r="104" spans="7:9" s="9" customFormat="1" x14ac:dyDescent="0.2">
      <c r="G104" s="232"/>
      <c r="H104" s="232"/>
      <c r="I104" s="88"/>
    </row>
    <row r="105" spans="7:9" s="9" customFormat="1" x14ac:dyDescent="0.2">
      <c r="G105" s="232"/>
      <c r="H105" s="232"/>
      <c r="I105" s="88"/>
    </row>
    <row r="106" spans="7:9" s="9" customFormat="1" x14ac:dyDescent="0.2">
      <c r="G106" s="232"/>
      <c r="H106" s="232"/>
      <c r="I106" s="88"/>
    </row>
    <row r="107" spans="7:9" s="9" customFormat="1" x14ac:dyDescent="0.2">
      <c r="G107" s="232"/>
      <c r="H107" s="232"/>
      <c r="I107" s="88"/>
    </row>
    <row r="108" spans="7:9" s="9" customFormat="1" x14ac:dyDescent="0.2">
      <c r="G108" s="232"/>
      <c r="H108" s="232"/>
      <c r="I108" s="88"/>
    </row>
    <row r="109" spans="7:9" s="9" customFormat="1" x14ac:dyDescent="0.2">
      <c r="G109" s="232"/>
      <c r="H109" s="232"/>
      <c r="I109" s="88"/>
    </row>
    <row r="110" spans="7:9" s="9" customFormat="1" x14ac:dyDescent="0.2">
      <c r="G110" s="232"/>
      <c r="H110" s="232"/>
      <c r="I110" s="88"/>
    </row>
    <row r="111" spans="7:9" s="9" customFormat="1" x14ac:dyDescent="0.2">
      <c r="G111" s="232"/>
      <c r="H111" s="232"/>
      <c r="I111" s="88"/>
    </row>
    <row r="112" spans="7:9" s="9" customFormat="1" x14ac:dyDescent="0.2">
      <c r="G112" s="232"/>
      <c r="H112" s="232"/>
      <c r="I112" s="88"/>
    </row>
    <row r="113" spans="7:9" s="9" customFormat="1" x14ac:dyDescent="0.2">
      <c r="G113" s="232"/>
      <c r="H113" s="232"/>
      <c r="I113" s="88"/>
    </row>
    <row r="114" spans="7:9" s="9" customFormat="1" x14ac:dyDescent="0.2">
      <c r="G114" s="232"/>
      <c r="H114" s="232"/>
      <c r="I114" s="88"/>
    </row>
    <row r="115" spans="7:9" s="9" customFormat="1" x14ac:dyDescent="0.2">
      <c r="G115" s="232"/>
      <c r="H115" s="232"/>
      <c r="I115" s="88"/>
    </row>
    <row r="116" spans="7:9" s="9" customFormat="1" x14ac:dyDescent="0.2">
      <c r="G116" s="232"/>
      <c r="H116" s="232"/>
      <c r="I116" s="88"/>
    </row>
    <row r="117" spans="7:9" s="9" customFormat="1" x14ac:dyDescent="0.2">
      <c r="G117" s="232"/>
      <c r="H117" s="232"/>
      <c r="I117" s="88"/>
    </row>
    <row r="118" spans="7:9" s="9" customFormat="1" x14ac:dyDescent="0.2">
      <c r="G118" s="232"/>
      <c r="H118" s="232"/>
      <c r="I118" s="88"/>
    </row>
    <row r="119" spans="7:9" s="9" customFormat="1" x14ac:dyDescent="0.2">
      <c r="G119" s="232"/>
      <c r="H119" s="232"/>
      <c r="I119" s="88"/>
    </row>
    <row r="120" spans="7:9" s="9" customFormat="1" x14ac:dyDescent="0.2">
      <c r="G120" s="232"/>
      <c r="H120" s="232"/>
      <c r="I120" s="88"/>
    </row>
    <row r="121" spans="7:9" s="9" customFormat="1" x14ac:dyDescent="0.2">
      <c r="G121" s="232"/>
      <c r="H121" s="232"/>
      <c r="I121" s="88"/>
    </row>
    <row r="122" spans="7:9" s="9" customFormat="1" x14ac:dyDescent="0.2">
      <c r="G122" s="232"/>
      <c r="H122" s="232"/>
      <c r="I122" s="88"/>
    </row>
    <row r="123" spans="7:9" s="9" customFormat="1" x14ac:dyDescent="0.2">
      <c r="G123" s="232"/>
      <c r="H123" s="232"/>
      <c r="I123" s="88"/>
    </row>
    <row r="124" spans="7:9" s="9" customFormat="1" x14ac:dyDescent="0.2">
      <c r="G124" s="232"/>
      <c r="H124" s="232"/>
      <c r="I124" s="88"/>
    </row>
    <row r="125" spans="7:9" s="9" customFormat="1" x14ac:dyDescent="0.2">
      <c r="G125" s="232"/>
      <c r="H125" s="232"/>
      <c r="I125" s="88"/>
    </row>
    <row r="126" spans="7:9" s="9" customFormat="1" x14ac:dyDescent="0.2">
      <c r="G126" s="232"/>
      <c r="H126" s="232"/>
      <c r="I126" s="88"/>
    </row>
    <row r="127" spans="7:9" s="9" customFormat="1" x14ac:dyDescent="0.2">
      <c r="G127" s="232"/>
      <c r="H127" s="232"/>
      <c r="I127" s="88"/>
    </row>
    <row r="128" spans="7:9" s="9" customFormat="1" x14ac:dyDescent="0.2">
      <c r="G128" s="232"/>
      <c r="H128" s="232"/>
      <c r="I128" s="88"/>
    </row>
    <row r="129" spans="1:10" s="9" customFormat="1" x14ac:dyDescent="0.2">
      <c r="G129" s="232"/>
      <c r="H129" s="232"/>
      <c r="I129" s="88"/>
    </row>
    <row r="130" spans="1:10" s="9" customFormat="1" x14ac:dyDescent="0.2">
      <c r="G130" s="232"/>
      <c r="H130" s="232"/>
      <c r="I130" s="88"/>
    </row>
    <row r="131" spans="1:10" s="9" customFormat="1" x14ac:dyDescent="0.2">
      <c r="G131" s="232"/>
      <c r="H131" s="232"/>
      <c r="I131" s="88"/>
    </row>
    <row r="132" spans="1:10" s="9" customFormat="1" x14ac:dyDescent="0.2">
      <c r="G132" s="232"/>
      <c r="H132" s="232"/>
      <c r="I132" s="88"/>
    </row>
    <row r="133" spans="1:10" s="9" customFormat="1" x14ac:dyDescent="0.2">
      <c r="G133" s="232"/>
      <c r="H133" s="232"/>
      <c r="I133" s="88"/>
    </row>
    <row r="134" spans="1:10" s="9" customFormat="1" x14ac:dyDescent="0.2">
      <c r="G134" s="232"/>
      <c r="H134" s="232"/>
      <c r="I134" s="88"/>
    </row>
    <row r="135" spans="1:10" s="9" customFormat="1" x14ac:dyDescent="0.2">
      <c r="G135" s="232"/>
      <c r="H135" s="232"/>
      <c r="I135" s="88"/>
    </row>
    <row r="136" spans="1:10" s="9" customFormat="1" x14ac:dyDescent="0.2">
      <c r="G136" s="232"/>
      <c r="H136" s="232"/>
      <c r="I136" s="88"/>
    </row>
    <row r="137" spans="1:10" s="9" customFormat="1" x14ac:dyDescent="0.2">
      <c r="G137" s="232"/>
      <c r="H137" s="232"/>
      <c r="I137" s="88"/>
    </row>
    <row r="138" spans="1:10" s="9" customFormat="1" x14ac:dyDescent="0.2">
      <c r="G138" s="232"/>
      <c r="H138" s="232"/>
      <c r="I138" s="88"/>
    </row>
    <row r="139" spans="1:10" s="9" customFormat="1" x14ac:dyDescent="0.2">
      <c r="G139" s="232"/>
      <c r="H139" s="232"/>
      <c r="I139" s="88"/>
    </row>
    <row r="140" spans="1:10" s="9" customFormat="1" x14ac:dyDescent="0.2">
      <c r="G140" s="232"/>
      <c r="H140" s="232"/>
      <c r="I140" s="88"/>
    </row>
    <row r="141" spans="1:10" s="9" customFormat="1" x14ac:dyDescent="0.2">
      <c r="G141" s="232"/>
      <c r="H141" s="232"/>
      <c r="I141" s="88"/>
    </row>
    <row r="142" spans="1:10" s="9" customFormat="1" x14ac:dyDescent="0.2">
      <c r="G142" s="232"/>
      <c r="H142" s="232"/>
      <c r="I142" s="88"/>
    </row>
    <row r="143" spans="1:10" x14ac:dyDescent="0.2">
      <c r="A143" s="7"/>
      <c r="B143" s="7"/>
      <c r="C143" s="7"/>
      <c r="D143" s="7"/>
      <c r="E143" s="7"/>
      <c r="F143" s="63"/>
      <c r="G143" s="230"/>
      <c r="H143" s="231"/>
      <c r="I143" s="87"/>
      <c r="J143" s="7"/>
    </row>
    <row r="144" spans="1:10" x14ac:dyDescent="0.2">
      <c r="A144" s="2"/>
      <c r="B144" s="2"/>
      <c r="C144" s="2"/>
      <c r="D144" s="2"/>
      <c r="E144" s="2"/>
      <c r="F144" s="3"/>
      <c r="G144" s="222"/>
      <c r="H144" s="223"/>
      <c r="I144" s="86"/>
      <c r="J144" s="2"/>
    </row>
    <row r="145" spans="1:10" x14ac:dyDescent="0.2">
      <c r="A145" s="2"/>
      <c r="B145" s="2"/>
      <c r="C145" s="2"/>
      <c r="D145" s="2"/>
      <c r="E145" s="2"/>
      <c r="F145" s="3"/>
      <c r="G145" s="222"/>
      <c r="H145" s="223"/>
      <c r="I145" s="86"/>
      <c r="J145" s="2"/>
    </row>
    <row r="146" spans="1:10" x14ac:dyDescent="0.2">
      <c r="A146" s="2"/>
      <c r="B146" s="2"/>
      <c r="C146" s="2"/>
      <c r="D146" s="2"/>
      <c r="E146" s="2"/>
      <c r="F146" s="3"/>
      <c r="G146" s="222"/>
      <c r="H146" s="223"/>
      <c r="I146" s="86"/>
      <c r="J146" s="2"/>
    </row>
    <row r="147" spans="1:10" x14ac:dyDescent="0.2">
      <c r="A147" s="2"/>
      <c r="B147" s="2"/>
      <c r="C147" s="2"/>
      <c r="D147" s="2"/>
      <c r="E147" s="2"/>
      <c r="F147" s="3"/>
      <c r="G147" s="222"/>
      <c r="H147" s="223"/>
      <c r="I147" s="86"/>
      <c r="J147" s="2"/>
    </row>
    <row r="148" spans="1:10" x14ac:dyDescent="0.2">
      <c r="A148" s="2"/>
      <c r="B148" s="2"/>
      <c r="C148" s="2"/>
      <c r="D148" s="2"/>
      <c r="E148" s="2"/>
      <c r="F148" s="3"/>
      <c r="G148" s="222"/>
      <c r="H148" s="223"/>
      <c r="I148" s="86"/>
      <c r="J148" s="2"/>
    </row>
    <row r="149" spans="1:10" x14ac:dyDescent="0.2">
      <c r="A149" s="2"/>
      <c r="B149" s="2"/>
      <c r="C149" s="2"/>
      <c r="D149" s="2"/>
      <c r="E149" s="2"/>
      <c r="F149" s="3"/>
      <c r="G149" s="222"/>
      <c r="H149" s="223"/>
      <c r="I149" s="86"/>
      <c r="J149" s="2"/>
    </row>
    <row r="150" spans="1:10" x14ac:dyDescent="0.2">
      <c r="A150" s="2"/>
      <c r="B150" s="2"/>
      <c r="C150" s="2"/>
      <c r="D150" s="2"/>
      <c r="E150" s="2"/>
      <c r="F150" s="3"/>
      <c r="G150" s="222"/>
      <c r="H150" s="223"/>
      <c r="I150" s="86"/>
      <c r="J150" s="2"/>
    </row>
    <row r="151" spans="1:10" x14ac:dyDescent="0.2">
      <c r="A151" s="2"/>
      <c r="B151" s="2"/>
      <c r="C151" s="2"/>
      <c r="D151" s="2"/>
      <c r="E151" s="2"/>
      <c r="F151" s="3"/>
      <c r="G151" s="222"/>
      <c r="H151" s="223"/>
      <c r="I151" s="86"/>
      <c r="J151" s="2"/>
    </row>
    <row r="152" spans="1:10" x14ac:dyDescent="0.2">
      <c r="A152" s="2"/>
      <c r="B152" s="2"/>
      <c r="C152" s="2"/>
      <c r="D152" s="2"/>
      <c r="E152" s="2"/>
      <c r="F152" s="3"/>
      <c r="G152" s="222"/>
      <c r="H152" s="223"/>
      <c r="I152" s="86"/>
      <c r="J152" s="2"/>
    </row>
    <row r="153" spans="1:10" x14ac:dyDescent="0.2">
      <c r="A153" s="2"/>
      <c r="B153" s="2"/>
      <c r="C153" s="2"/>
      <c r="D153" s="2"/>
      <c r="E153" s="2"/>
      <c r="F153" s="3"/>
      <c r="G153" s="222"/>
      <c r="H153" s="223"/>
      <c r="I153" s="86"/>
      <c r="J153" s="2"/>
    </row>
    <row r="154" spans="1:10" x14ac:dyDescent="0.2">
      <c r="A154" s="2"/>
      <c r="B154" s="2"/>
      <c r="C154" s="2"/>
      <c r="D154" s="2"/>
      <c r="E154" s="2"/>
      <c r="F154" s="3"/>
      <c r="G154" s="222"/>
      <c r="H154" s="223"/>
      <c r="I154" s="86"/>
      <c r="J154" s="2"/>
    </row>
    <row r="155" spans="1:10" x14ac:dyDescent="0.2">
      <c r="A155" s="2"/>
      <c r="B155" s="2"/>
      <c r="C155" s="2"/>
      <c r="D155" s="2"/>
      <c r="E155" s="2"/>
      <c r="F155" s="3"/>
      <c r="G155" s="222"/>
      <c r="H155" s="223"/>
      <c r="I155" s="86"/>
      <c r="J155" s="2"/>
    </row>
    <row r="156" spans="1:10" x14ac:dyDescent="0.2">
      <c r="A156" s="2"/>
      <c r="B156" s="2"/>
      <c r="C156" s="2"/>
      <c r="D156" s="2"/>
      <c r="E156" s="2"/>
      <c r="F156" s="3"/>
      <c r="G156" s="222"/>
      <c r="H156" s="223"/>
      <c r="I156" s="86"/>
      <c r="J156" s="2"/>
    </row>
    <row r="157" spans="1:10" x14ac:dyDescent="0.2">
      <c r="A157" s="2"/>
      <c r="B157" s="2"/>
      <c r="C157" s="2"/>
      <c r="D157" s="2"/>
      <c r="E157" s="2"/>
      <c r="F157" s="3"/>
      <c r="G157" s="222"/>
      <c r="H157" s="223"/>
      <c r="I157" s="86"/>
      <c r="J157" s="2"/>
    </row>
    <row r="158" spans="1:10" x14ac:dyDescent="0.2">
      <c r="A158" s="2"/>
      <c r="B158" s="2"/>
      <c r="C158" s="2"/>
      <c r="D158" s="2"/>
      <c r="E158" s="2"/>
      <c r="F158" s="3"/>
      <c r="G158" s="222"/>
      <c r="H158" s="223"/>
      <c r="I158" s="86"/>
      <c r="J158" s="2"/>
    </row>
    <row r="159" spans="1:10" x14ac:dyDescent="0.2">
      <c r="A159" s="2"/>
      <c r="B159" s="2"/>
      <c r="C159" s="2"/>
      <c r="D159" s="2"/>
      <c r="E159" s="2"/>
      <c r="F159" s="3"/>
      <c r="G159" s="222"/>
      <c r="H159" s="223"/>
      <c r="I159" s="86"/>
      <c r="J159" s="2"/>
    </row>
    <row r="160" spans="1:10" x14ac:dyDescent="0.2">
      <c r="A160" s="2"/>
      <c r="B160" s="2"/>
      <c r="C160" s="2"/>
      <c r="D160" s="2"/>
      <c r="E160" s="2"/>
      <c r="F160" s="3"/>
      <c r="G160" s="222"/>
      <c r="H160" s="223"/>
      <c r="I160" s="86"/>
      <c r="J160" s="2"/>
    </row>
    <row r="161" spans="1:10" x14ac:dyDescent="0.2">
      <c r="A161" s="2"/>
      <c r="B161" s="2"/>
      <c r="C161" s="2"/>
      <c r="D161" s="2"/>
      <c r="E161" s="2"/>
      <c r="F161" s="3"/>
      <c r="G161" s="222"/>
      <c r="H161" s="223"/>
      <c r="I161" s="86"/>
      <c r="J161" s="2"/>
    </row>
    <row r="162" spans="1:10" x14ac:dyDescent="0.2">
      <c r="A162" s="2"/>
      <c r="B162" s="2"/>
      <c r="C162" s="2"/>
      <c r="D162" s="2"/>
      <c r="E162" s="2"/>
      <c r="F162" s="3"/>
      <c r="G162" s="222"/>
      <c r="H162" s="223"/>
      <c r="I162" s="86"/>
      <c r="J162" s="2"/>
    </row>
    <row r="163" spans="1:10" x14ac:dyDescent="0.2">
      <c r="A163" s="2"/>
      <c r="B163" s="2"/>
      <c r="C163" s="2"/>
      <c r="D163" s="2"/>
      <c r="E163" s="2"/>
      <c r="F163" s="3"/>
      <c r="G163" s="222"/>
      <c r="H163" s="223"/>
      <c r="I163" s="86"/>
      <c r="J163" s="2"/>
    </row>
    <row r="164" spans="1:10" x14ac:dyDescent="0.2">
      <c r="A164" s="2"/>
      <c r="B164" s="2"/>
      <c r="C164" s="2"/>
      <c r="D164" s="2"/>
      <c r="E164" s="2"/>
      <c r="F164" s="3"/>
      <c r="G164" s="222"/>
      <c r="H164" s="223"/>
      <c r="I164" s="86"/>
      <c r="J164" s="2"/>
    </row>
    <row r="165" spans="1:10" x14ac:dyDescent="0.2">
      <c r="A165" s="2"/>
      <c r="B165" s="2"/>
      <c r="C165" s="2"/>
      <c r="D165" s="2"/>
      <c r="E165" s="2"/>
      <c r="F165" s="3"/>
      <c r="G165" s="222"/>
      <c r="H165" s="223"/>
      <c r="I165" s="86"/>
      <c r="J165" s="2"/>
    </row>
    <row r="166" spans="1:10" x14ac:dyDescent="0.2">
      <c r="A166" s="2"/>
      <c r="B166" s="2"/>
      <c r="C166" s="2"/>
      <c r="D166" s="2"/>
      <c r="E166" s="2"/>
      <c r="F166" s="3"/>
      <c r="G166" s="222"/>
      <c r="H166" s="223"/>
      <c r="I166" s="86"/>
      <c r="J166" s="2"/>
    </row>
    <row r="167" spans="1:10" x14ac:dyDescent="0.2">
      <c r="A167" s="2"/>
      <c r="B167" s="2"/>
      <c r="C167" s="2"/>
      <c r="D167" s="2"/>
      <c r="E167" s="2"/>
      <c r="F167" s="3"/>
      <c r="G167" s="222"/>
      <c r="H167" s="223"/>
      <c r="I167" s="86"/>
      <c r="J167" s="2"/>
    </row>
    <row r="168" spans="1:10" x14ac:dyDescent="0.2">
      <c r="A168" s="2"/>
      <c r="B168" s="2"/>
      <c r="C168" s="2"/>
      <c r="D168" s="2"/>
      <c r="E168" s="2"/>
      <c r="F168" s="3"/>
      <c r="G168" s="222"/>
      <c r="H168" s="223"/>
      <c r="I168" s="86"/>
      <c r="J168" s="2"/>
    </row>
    <row r="169" spans="1:10" x14ac:dyDescent="0.2">
      <c r="A169" s="2"/>
      <c r="B169" s="2"/>
      <c r="C169" s="2"/>
      <c r="D169" s="2"/>
      <c r="E169" s="2"/>
      <c r="F169" s="3"/>
      <c r="G169" s="222"/>
      <c r="H169" s="223"/>
      <c r="I169" s="86"/>
      <c r="J169" s="2"/>
    </row>
    <row r="170" spans="1:10" x14ac:dyDescent="0.2">
      <c r="A170" s="2"/>
      <c r="B170" s="2"/>
      <c r="C170" s="2"/>
      <c r="D170" s="2"/>
      <c r="E170" s="2"/>
      <c r="F170" s="3"/>
      <c r="G170" s="222"/>
      <c r="H170" s="223"/>
      <c r="I170" s="86"/>
      <c r="J170" s="2"/>
    </row>
    <row r="171" spans="1:10" x14ac:dyDescent="0.2">
      <c r="A171" s="2"/>
      <c r="B171" s="2"/>
      <c r="C171" s="2"/>
      <c r="D171" s="2"/>
      <c r="E171" s="2"/>
      <c r="F171" s="3"/>
      <c r="G171" s="222"/>
      <c r="H171" s="223"/>
      <c r="I171" s="86"/>
      <c r="J171" s="2"/>
    </row>
    <row r="172" spans="1:10" x14ac:dyDescent="0.2">
      <c r="A172" s="2"/>
      <c r="B172" s="2"/>
      <c r="C172" s="2"/>
      <c r="D172" s="2"/>
      <c r="E172" s="2"/>
      <c r="F172" s="3"/>
      <c r="G172" s="222"/>
      <c r="H172" s="223"/>
      <c r="I172" s="86"/>
      <c r="J172" s="2"/>
    </row>
    <row r="173" spans="1:10" x14ac:dyDescent="0.2">
      <c r="A173" s="2"/>
      <c r="B173" s="2"/>
      <c r="C173" s="2"/>
      <c r="D173" s="2"/>
      <c r="E173" s="2"/>
      <c r="F173" s="3"/>
      <c r="G173" s="222"/>
      <c r="H173" s="223"/>
      <c r="I173" s="86"/>
      <c r="J173" s="2"/>
    </row>
    <row r="174" spans="1:10" x14ac:dyDescent="0.2">
      <c r="A174" s="2"/>
      <c r="B174" s="2"/>
      <c r="C174" s="2"/>
      <c r="D174" s="2"/>
      <c r="E174" s="2"/>
      <c r="F174" s="3"/>
      <c r="G174" s="222"/>
      <c r="H174" s="223"/>
      <c r="I174" s="86"/>
      <c r="J174" s="2"/>
    </row>
    <row r="175" spans="1:10" x14ac:dyDescent="0.2">
      <c r="A175" s="2"/>
      <c r="B175" s="2"/>
      <c r="C175" s="2"/>
      <c r="D175" s="2"/>
      <c r="E175" s="2"/>
      <c r="F175" s="3"/>
      <c r="G175" s="222"/>
      <c r="H175" s="223"/>
      <c r="I175" s="86"/>
      <c r="J175" s="2"/>
    </row>
    <row r="176" spans="1:10" x14ac:dyDescent="0.2">
      <c r="A176" s="2"/>
      <c r="B176" s="2"/>
      <c r="C176" s="2"/>
      <c r="D176" s="2"/>
      <c r="E176" s="2"/>
      <c r="F176" s="3"/>
      <c r="G176" s="222"/>
      <c r="H176" s="223"/>
      <c r="I176" s="86"/>
      <c r="J176" s="2"/>
    </row>
    <row r="177" spans="1:10" x14ac:dyDescent="0.2">
      <c r="A177" s="2"/>
      <c r="B177" s="2"/>
      <c r="C177" s="2"/>
      <c r="D177" s="2"/>
      <c r="E177" s="2"/>
      <c r="F177" s="3"/>
      <c r="G177" s="222"/>
      <c r="H177" s="223"/>
      <c r="I177" s="86"/>
      <c r="J177" s="2"/>
    </row>
    <row r="178" spans="1:10" x14ac:dyDescent="0.2">
      <c r="A178" s="2"/>
      <c r="B178" s="2"/>
      <c r="C178" s="2"/>
      <c r="D178" s="2"/>
      <c r="E178" s="2"/>
      <c r="F178" s="3"/>
      <c r="G178" s="222"/>
      <c r="H178" s="223"/>
      <c r="I178" s="86"/>
      <c r="J178" s="2"/>
    </row>
    <row r="179" spans="1:10" x14ac:dyDescent="0.2">
      <c r="A179" s="2"/>
      <c r="B179" s="2"/>
      <c r="C179" s="2"/>
      <c r="D179" s="2"/>
      <c r="E179" s="2"/>
      <c r="F179" s="3"/>
      <c r="G179" s="222"/>
      <c r="H179" s="223"/>
      <c r="I179" s="86"/>
      <c r="J179" s="2"/>
    </row>
    <row r="180" spans="1:10" x14ac:dyDescent="0.2">
      <c r="A180" s="2"/>
      <c r="B180" s="2"/>
      <c r="C180" s="2"/>
      <c r="D180" s="2"/>
      <c r="E180" s="2"/>
      <c r="F180" s="3"/>
      <c r="G180" s="222"/>
      <c r="H180" s="223"/>
      <c r="I180" s="86"/>
      <c r="J180" s="2"/>
    </row>
    <row r="181" spans="1:10" x14ac:dyDescent="0.2">
      <c r="A181" s="2"/>
      <c r="B181" s="2"/>
      <c r="C181" s="2"/>
      <c r="D181" s="2"/>
      <c r="E181" s="2"/>
      <c r="F181" s="3"/>
      <c r="G181" s="222"/>
      <c r="H181" s="223"/>
      <c r="I181" s="86"/>
      <c r="J181" s="2"/>
    </row>
    <row r="182" spans="1:10" x14ac:dyDescent="0.2">
      <c r="A182" s="2"/>
      <c r="B182" s="2"/>
      <c r="C182" s="2"/>
      <c r="D182" s="2"/>
      <c r="E182" s="2"/>
      <c r="F182" s="3"/>
      <c r="G182" s="222"/>
      <c r="H182" s="223"/>
      <c r="I182" s="86"/>
      <c r="J182" s="2"/>
    </row>
    <row r="183" spans="1:10" x14ac:dyDescent="0.2">
      <c r="A183" s="2"/>
      <c r="B183" s="2"/>
      <c r="C183" s="2"/>
      <c r="D183" s="2"/>
      <c r="E183" s="2"/>
      <c r="F183" s="3"/>
      <c r="G183" s="222"/>
      <c r="H183" s="223"/>
      <c r="I183" s="86"/>
      <c r="J183" s="2"/>
    </row>
    <row r="184" spans="1:10" x14ac:dyDescent="0.2">
      <c r="A184" s="2"/>
      <c r="B184" s="2"/>
      <c r="C184" s="2"/>
      <c r="D184" s="2"/>
      <c r="E184" s="2"/>
      <c r="F184" s="3"/>
      <c r="G184" s="222"/>
      <c r="H184" s="223"/>
      <c r="I184" s="86"/>
      <c r="J184" s="2"/>
    </row>
    <row r="185" spans="1:10" x14ac:dyDescent="0.2">
      <c r="A185" s="2"/>
      <c r="B185" s="2"/>
      <c r="C185" s="2"/>
      <c r="D185" s="2"/>
      <c r="E185" s="2"/>
      <c r="F185" s="3"/>
      <c r="G185" s="222"/>
      <c r="H185" s="223"/>
      <c r="I185" s="86"/>
      <c r="J185" s="2"/>
    </row>
    <row r="186" spans="1:10" x14ac:dyDescent="0.2">
      <c r="A186" s="2"/>
      <c r="B186" s="2"/>
      <c r="C186" s="2"/>
      <c r="D186" s="2"/>
      <c r="E186" s="2"/>
      <c r="F186" s="3"/>
      <c r="G186" s="222"/>
      <c r="H186" s="223"/>
      <c r="I186" s="86"/>
      <c r="J186" s="2"/>
    </row>
    <row r="187" spans="1:10" x14ac:dyDescent="0.2">
      <c r="A187" s="2"/>
      <c r="B187" s="2"/>
      <c r="C187" s="2"/>
      <c r="D187" s="2"/>
      <c r="E187" s="2"/>
      <c r="F187" s="3"/>
      <c r="G187" s="222"/>
      <c r="H187" s="223"/>
      <c r="I187" s="86"/>
      <c r="J187" s="2"/>
    </row>
    <row r="188" spans="1:10" x14ac:dyDescent="0.2">
      <c r="A188" s="2"/>
      <c r="B188" s="2"/>
      <c r="C188" s="2"/>
      <c r="D188" s="2"/>
      <c r="E188" s="2"/>
      <c r="F188" s="3"/>
      <c r="G188" s="222"/>
      <c r="H188" s="223"/>
      <c r="I188" s="86"/>
      <c r="J188" s="2"/>
    </row>
    <row r="189" spans="1:10" x14ac:dyDescent="0.2">
      <c r="A189" s="2"/>
      <c r="B189" s="2"/>
      <c r="C189" s="2"/>
      <c r="D189" s="2"/>
      <c r="E189" s="2"/>
      <c r="F189" s="3"/>
      <c r="G189" s="222"/>
      <c r="H189" s="223"/>
      <c r="I189" s="86"/>
      <c r="J189" s="2"/>
    </row>
    <row r="190" spans="1:10" x14ac:dyDescent="0.2">
      <c r="A190" s="2"/>
      <c r="B190" s="2"/>
      <c r="C190" s="2"/>
      <c r="D190" s="2"/>
      <c r="E190" s="2"/>
      <c r="F190" s="3"/>
      <c r="G190" s="222"/>
      <c r="H190" s="223"/>
      <c r="I190" s="86"/>
      <c r="J190" s="2"/>
    </row>
    <row r="191" spans="1:10" x14ac:dyDescent="0.2">
      <c r="A191" s="2"/>
      <c r="B191" s="2"/>
      <c r="C191" s="2"/>
      <c r="D191" s="2"/>
      <c r="E191" s="2"/>
      <c r="F191" s="3"/>
      <c r="G191" s="222"/>
      <c r="H191" s="223"/>
      <c r="I191" s="86"/>
      <c r="J191" s="2"/>
    </row>
    <row r="192" spans="1:10" x14ac:dyDescent="0.2">
      <c r="A192" s="2"/>
      <c r="B192" s="2"/>
      <c r="C192" s="2"/>
      <c r="D192" s="2"/>
      <c r="E192" s="2"/>
      <c r="F192" s="3"/>
      <c r="G192" s="222"/>
      <c r="H192" s="223"/>
      <c r="I192" s="86"/>
      <c r="J192" s="2"/>
    </row>
    <row r="193" spans="1:10" x14ac:dyDescent="0.2">
      <c r="A193" s="2"/>
      <c r="B193" s="2"/>
      <c r="C193" s="2"/>
      <c r="D193" s="2"/>
      <c r="E193" s="2"/>
      <c r="F193" s="3"/>
      <c r="G193" s="222"/>
      <c r="H193" s="223"/>
      <c r="I193" s="86"/>
      <c r="J193" s="2"/>
    </row>
    <row r="194" spans="1:10" x14ac:dyDescent="0.2">
      <c r="A194" s="2"/>
      <c r="B194" s="2"/>
      <c r="C194" s="2"/>
      <c r="D194" s="2"/>
      <c r="E194" s="2"/>
      <c r="F194" s="3"/>
      <c r="G194" s="222"/>
      <c r="H194" s="223"/>
      <c r="I194" s="86"/>
      <c r="J194" s="2"/>
    </row>
    <row r="195" spans="1:10" x14ac:dyDescent="0.2">
      <c r="A195" s="2"/>
      <c r="B195" s="2"/>
      <c r="C195" s="2"/>
      <c r="D195" s="2"/>
      <c r="E195" s="2"/>
      <c r="F195" s="3"/>
      <c r="G195" s="222"/>
      <c r="H195" s="223"/>
      <c r="I195" s="86"/>
      <c r="J195" s="2"/>
    </row>
    <row r="196" spans="1:10" x14ac:dyDescent="0.2">
      <c r="A196" s="2"/>
      <c r="B196" s="2"/>
      <c r="C196" s="2"/>
      <c r="D196" s="2"/>
      <c r="E196" s="2"/>
      <c r="F196" s="3"/>
      <c r="G196" s="222"/>
      <c r="H196" s="223"/>
      <c r="I196" s="86"/>
      <c r="J196" s="2"/>
    </row>
    <row r="197" spans="1:10" x14ac:dyDescent="0.2">
      <c r="A197" s="2"/>
      <c r="B197" s="2"/>
      <c r="C197" s="2"/>
      <c r="D197" s="2"/>
      <c r="E197" s="2"/>
      <c r="F197" s="3"/>
      <c r="G197" s="222"/>
      <c r="H197" s="223"/>
      <c r="I197" s="86"/>
      <c r="J197" s="2"/>
    </row>
    <row r="198" spans="1:10" x14ac:dyDescent="0.2">
      <c r="A198" s="2"/>
      <c r="B198" s="2"/>
      <c r="C198" s="2"/>
      <c r="D198" s="2"/>
      <c r="E198" s="2"/>
      <c r="F198" s="3"/>
      <c r="G198" s="222"/>
      <c r="H198" s="223"/>
      <c r="I198" s="86"/>
      <c r="J198" s="2"/>
    </row>
    <row r="199" spans="1:10" x14ac:dyDescent="0.2">
      <c r="A199" s="2"/>
      <c r="B199" s="2"/>
      <c r="C199" s="2"/>
      <c r="D199" s="2"/>
      <c r="E199" s="2"/>
      <c r="F199" s="3"/>
      <c r="G199" s="222"/>
      <c r="H199" s="223"/>
      <c r="I199" s="86"/>
      <c r="J199" s="2"/>
    </row>
    <row r="200" spans="1:10" x14ac:dyDescent="0.2">
      <c r="A200" s="2"/>
      <c r="B200" s="2"/>
      <c r="C200" s="2"/>
      <c r="D200" s="2"/>
      <c r="E200" s="2"/>
      <c r="F200" s="3"/>
      <c r="G200" s="222"/>
      <c r="H200" s="223"/>
      <c r="I200" s="86"/>
      <c r="J200" s="2"/>
    </row>
    <row r="201" spans="1:10" x14ac:dyDescent="0.2">
      <c r="A201" s="2"/>
      <c r="B201" s="2"/>
      <c r="C201" s="2"/>
      <c r="D201" s="2"/>
      <c r="E201" s="2"/>
      <c r="F201" s="3"/>
      <c r="G201" s="222"/>
      <c r="H201" s="223"/>
      <c r="I201" s="86"/>
      <c r="J201" s="2"/>
    </row>
    <row r="202" spans="1:10" x14ac:dyDescent="0.2">
      <c r="A202" s="2"/>
      <c r="B202" s="2"/>
      <c r="C202" s="2"/>
      <c r="D202" s="2"/>
      <c r="E202" s="2"/>
      <c r="F202" s="3"/>
      <c r="G202" s="222"/>
      <c r="H202" s="223"/>
      <c r="I202" s="86"/>
      <c r="J202" s="2"/>
    </row>
    <row r="203" spans="1:10" x14ac:dyDescent="0.2">
      <c r="A203" s="2"/>
      <c r="B203" s="2"/>
      <c r="C203" s="2"/>
      <c r="D203" s="2"/>
      <c r="E203" s="2"/>
      <c r="F203" s="3"/>
      <c r="G203" s="222"/>
      <c r="H203" s="223"/>
      <c r="I203" s="86"/>
      <c r="J203" s="2"/>
    </row>
    <row r="204" spans="1:10" x14ac:dyDescent="0.2">
      <c r="A204" s="2"/>
      <c r="B204" s="2"/>
      <c r="C204" s="2"/>
      <c r="D204" s="2"/>
      <c r="E204" s="2"/>
      <c r="F204" s="3"/>
      <c r="G204" s="222"/>
      <c r="H204" s="223"/>
      <c r="I204" s="86"/>
      <c r="J204" s="2"/>
    </row>
    <row r="205" spans="1:10" x14ac:dyDescent="0.2">
      <c r="A205" s="2"/>
      <c r="B205" s="2"/>
      <c r="C205" s="2"/>
      <c r="D205" s="2"/>
      <c r="E205" s="2"/>
      <c r="F205" s="3"/>
      <c r="G205" s="222"/>
      <c r="H205" s="223"/>
      <c r="I205" s="86"/>
      <c r="J205" s="2"/>
    </row>
    <row r="206" spans="1:10" x14ac:dyDescent="0.2">
      <c r="A206" s="2"/>
      <c r="B206" s="2"/>
      <c r="C206" s="2"/>
      <c r="D206" s="2"/>
      <c r="E206" s="2"/>
      <c r="F206" s="3"/>
      <c r="G206" s="222"/>
      <c r="H206" s="223"/>
      <c r="I206" s="86"/>
      <c r="J206" s="2"/>
    </row>
    <row r="207" spans="1:10" x14ac:dyDescent="0.2">
      <c r="A207" s="2"/>
      <c r="B207" s="2"/>
      <c r="C207" s="2"/>
      <c r="D207" s="2"/>
      <c r="E207" s="2"/>
      <c r="F207" s="3"/>
      <c r="G207" s="222"/>
      <c r="H207" s="223"/>
      <c r="I207" s="86"/>
      <c r="J207" s="2"/>
    </row>
    <row r="208" spans="1:10" x14ac:dyDescent="0.2">
      <c r="A208" s="2"/>
      <c r="B208" s="2"/>
      <c r="C208" s="2"/>
      <c r="D208" s="2"/>
      <c r="E208" s="2"/>
      <c r="F208" s="3"/>
      <c r="G208" s="222"/>
      <c r="H208" s="223"/>
      <c r="I208" s="86"/>
      <c r="J208" s="2"/>
    </row>
    <row r="209" spans="1:10" x14ac:dyDescent="0.2">
      <c r="A209" s="2"/>
      <c r="B209" s="2"/>
      <c r="C209" s="2"/>
      <c r="D209" s="2"/>
      <c r="E209" s="2"/>
      <c r="F209" s="3"/>
      <c r="G209" s="222"/>
      <c r="H209" s="223"/>
      <c r="I209" s="86"/>
      <c r="J209" s="2"/>
    </row>
    <row r="210" spans="1:10" x14ac:dyDescent="0.2">
      <c r="A210" s="2"/>
      <c r="B210" s="2"/>
      <c r="C210" s="2"/>
      <c r="D210" s="2"/>
      <c r="E210" s="2"/>
      <c r="F210" s="3"/>
      <c r="G210" s="222"/>
      <c r="H210" s="223"/>
      <c r="I210" s="86"/>
      <c r="J210" s="2"/>
    </row>
    <row r="211" spans="1:10" x14ac:dyDescent="0.2">
      <c r="A211" s="2"/>
      <c r="B211" s="2"/>
      <c r="C211" s="2"/>
      <c r="D211" s="2"/>
      <c r="E211" s="2"/>
      <c r="F211" s="3"/>
      <c r="G211" s="222"/>
      <c r="H211" s="223"/>
      <c r="I211" s="86"/>
      <c r="J211" s="2"/>
    </row>
    <row r="212" spans="1:10" x14ac:dyDescent="0.2">
      <c r="A212" s="2"/>
      <c r="B212" s="2"/>
      <c r="C212" s="2"/>
      <c r="D212" s="2"/>
      <c r="E212" s="2"/>
      <c r="F212" s="3"/>
      <c r="G212" s="222"/>
      <c r="H212" s="223"/>
      <c r="I212" s="86"/>
      <c r="J212" s="2"/>
    </row>
    <row r="213" spans="1:10" x14ac:dyDescent="0.2">
      <c r="A213" s="2"/>
      <c r="B213" s="2"/>
      <c r="C213" s="2"/>
      <c r="D213" s="2"/>
      <c r="E213" s="2"/>
      <c r="F213" s="3"/>
      <c r="G213" s="222"/>
      <c r="H213" s="223"/>
      <c r="I213" s="86"/>
      <c r="J213" s="2"/>
    </row>
    <row r="214" spans="1:10" x14ac:dyDescent="0.2">
      <c r="A214" s="2"/>
      <c r="B214" s="2"/>
      <c r="C214" s="2"/>
      <c r="D214" s="2"/>
      <c r="E214" s="2"/>
      <c r="F214" s="3"/>
      <c r="G214" s="222"/>
      <c r="H214" s="223"/>
      <c r="I214" s="86"/>
      <c r="J214" s="2"/>
    </row>
    <row r="215" spans="1:10" x14ac:dyDescent="0.2">
      <c r="A215" s="2"/>
      <c r="B215" s="2"/>
      <c r="C215" s="2"/>
      <c r="D215" s="2"/>
      <c r="E215" s="2"/>
      <c r="F215" s="3"/>
      <c r="G215" s="222"/>
      <c r="H215" s="223"/>
      <c r="I215" s="86"/>
      <c r="J215" s="2"/>
    </row>
    <row r="216" spans="1:10" x14ac:dyDescent="0.2">
      <c r="A216" s="2"/>
      <c r="B216" s="2"/>
      <c r="C216" s="2"/>
      <c r="D216" s="2"/>
      <c r="E216" s="2"/>
      <c r="F216" s="3"/>
      <c r="G216" s="222"/>
      <c r="H216" s="223"/>
      <c r="I216" s="86"/>
      <c r="J216" s="2"/>
    </row>
    <row r="217" spans="1:10" x14ac:dyDescent="0.2">
      <c r="A217" s="2"/>
      <c r="B217" s="2"/>
      <c r="C217" s="2"/>
      <c r="D217" s="2"/>
      <c r="E217" s="2"/>
      <c r="F217" s="3"/>
      <c r="G217" s="222"/>
      <c r="H217" s="223"/>
      <c r="I217" s="86"/>
      <c r="J217" s="2"/>
    </row>
    <row r="218" spans="1:10" x14ac:dyDescent="0.2">
      <c r="A218" s="2"/>
      <c r="B218" s="2"/>
      <c r="C218" s="2"/>
      <c r="D218" s="2"/>
      <c r="E218" s="2"/>
      <c r="F218" s="3"/>
      <c r="G218" s="222"/>
      <c r="H218" s="223"/>
      <c r="I218" s="86"/>
      <c r="J218" s="2"/>
    </row>
    <row r="219" spans="1:10" x14ac:dyDescent="0.2">
      <c r="A219" s="2"/>
      <c r="B219" s="2"/>
      <c r="C219" s="2"/>
      <c r="D219" s="2"/>
      <c r="E219" s="2"/>
      <c r="F219" s="3"/>
      <c r="G219" s="222"/>
      <c r="H219" s="223"/>
      <c r="I219" s="86"/>
      <c r="J219" s="2"/>
    </row>
    <row r="220" spans="1:10" x14ac:dyDescent="0.2">
      <c r="A220" s="2"/>
      <c r="B220" s="2"/>
      <c r="C220" s="2"/>
      <c r="D220" s="2"/>
      <c r="E220" s="2"/>
      <c r="F220" s="3"/>
      <c r="G220" s="222"/>
      <c r="H220" s="223"/>
      <c r="I220" s="86"/>
      <c r="J220" s="2"/>
    </row>
    <row r="221" spans="1:10" x14ac:dyDescent="0.2">
      <c r="A221" s="2"/>
      <c r="B221" s="2"/>
      <c r="C221" s="2"/>
      <c r="D221" s="2"/>
      <c r="E221" s="2"/>
      <c r="F221" s="3"/>
      <c r="G221" s="222"/>
      <c r="H221" s="223"/>
      <c r="I221" s="86"/>
      <c r="J221" s="2"/>
    </row>
    <row r="222" spans="1:10" x14ac:dyDescent="0.2">
      <c r="A222" s="2"/>
      <c r="B222" s="2"/>
      <c r="C222" s="2"/>
      <c r="D222" s="2"/>
      <c r="E222" s="2"/>
      <c r="F222" s="3"/>
      <c r="G222" s="222"/>
      <c r="H222" s="223"/>
      <c r="I222" s="86"/>
      <c r="J222" s="2"/>
    </row>
    <row r="223" spans="1:10" x14ac:dyDescent="0.2">
      <c r="A223" s="2"/>
      <c r="B223" s="2"/>
      <c r="C223" s="2"/>
      <c r="D223" s="2"/>
      <c r="E223" s="2"/>
      <c r="F223" s="3"/>
      <c r="G223" s="222"/>
      <c r="H223" s="223"/>
      <c r="I223" s="86"/>
      <c r="J223" s="2"/>
    </row>
    <row r="224" spans="1:10" x14ac:dyDescent="0.2">
      <c r="A224" s="2"/>
      <c r="B224" s="2"/>
      <c r="C224" s="2"/>
      <c r="D224" s="2"/>
      <c r="E224" s="2"/>
      <c r="F224" s="3"/>
      <c r="G224" s="222"/>
      <c r="H224" s="223"/>
      <c r="I224" s="86"/>
      <c r="J224" s="2"/>
    </row>
    <row r="225" spans="1:10" x14ac:dyDescent="0.2">
      <c r="A225" s="2"/>
      <c r="B225" s="2"/>
      <c r="C225" s="2"/>
      <c r="D225" s="2"/>
      <c r="E225" s="2"/>
      <c r="F225" s="3"/>
      <c r="G225" s="222"/>
      <c r="H225" s="223"/>
      <c r="I225" s="86"/>
      <c r="J225" s="2"/>
    </row>
    <row r="226" spans="1:10" x14ac:dyDescent="0.2">
      <c r="A226" s="2"/>
      <c r="B226" s="2"/>
      <c r="C226" s="2"/>
      <c r="D226" s="2"/>
      <c r="E226" s="2"/>
      <c r="F226" s="3"/>
      <c r="G226" s="222"/>
      <c r="H226" s="223"/>
      <c r="I226" s="86"/>
      <c r="J226" s="2"/>
    </row>
    <row r="227" spans="1:10" x14ac:dyDescent="0.2">
      <c r="A227" s="2"/>
      <c r="B227" s="2"/>
      <c r="C227" s="2"/>
      <c r="D227" s="2"/>
      <c r="E227" s="2"/>
      <c r="F227" s="3"/>
      <c r="G227" s="222"/>
      <c r="H227" s="223"/>
      <c r="I227" s="86"/>
      <c r="J227" s="2"/>
    </row>
    <row r="228" spans="1:10" x14ac:dyDescent="0.2">
      <c r="A228" s="2"/>
      <c r="B228" s="2"/>
      <c r="C228" s="2"/>
      <c r="D228" s="2"/>
      <c r="E228" s="2"/>
      <c r="F228" s="3"/>
      <c r="G228" s="222"/>
      <c r="H228" s="223"/>
      <c r="I228" s="86"/>
      <c r="J228" s="2"/>
    </row>
    <row r="229" spans="1:10" x14ac:dyDescent="0.2">
      <c r="A229" s="2"/>
      <c r="B229" s="2"/>
      <c r="C229" s="2"/>
      <c r="D229" s="2"/>
      <c r="E229" s="2"/>
      <c r="F229" s="3"/>
      <c r="G229" s="222"/>
      <c r="H229" s="223"/>
      <c r="I229" s="86"/>
      <c r="J229" s="2"/>
    </row>
    <row r="230" spans="1:10" x14ac:dyDescent="0.2">
      <c r="A230" s="2"/>
      <c r="B230" s="2"/>
      <c r="C230" s="2"/>
      <c r="D230" s="2"/>
      <c r="E230" s="2"/>
      <c r="F230" s="3"/>
      <c r="G230" s="222"/>
      <c r="H230" s="223"/>
      <c r="I230" s="86"/>
      <c r="J230" s="2"/>
    </row>
    <row r="231" spans="1:10" x14ac:dyDescent="0.2">
      <c r="A231" s="2"/>
      <c r="B231" s="2"/>
      <c r="C231" s="2"/>
      <c r="D231" s="2"/>
      <c r="E231" s="2"/>
      <c r="F231" s="3"/>
      <c r="G231" s="222"/>
      <c r="H231" s="223"/>
      <c r="I231" s="86"/>
      <c r="J231" s="2"/>
    </row>
    <row r="232" spans="1:10" x14ac:dyDescent="0.2">
      <c r="A232" s="2"/>
      <c r="B232" s="2"/>
      <c r="C232" s="2"/>
      <c r="D232" s="2"/>
      <c r="E232" s="2"/>
      <c r="F232" s="3"/>
      <c r="G232" s="222"/>
      <c r="H232" s="223"/>
      <c r="I232" s="86"/>
      <c r="J232" s="2"/>
    </row>
    <row r="233" spans="1:10" x14ac:dyDescent="0.2">
      <c r="A233" s="2"/>
      <c r="B233" s="2"/>
      <c r="C233" s="2"/>
      <c r="D233" s="2"/>
      <c r="E233" s="2"/>
      <c r="F233" s="3"/>
      <c r="G233" s="222"/>
      <c r="H233" s="223"/>
      <c r="I233" s="86"/>
      <c r="J233" s="2"/>
    </row>
    <row r="234" spans="1:10" x14ac:dyDescent="0.2">
      <c r="A234" s="2"/>
      <c r="B234" s="2"/>
      <c r="C234" s="2"/>
      <c r="D234" s="2"/>
      <c r="E234" s="2"/>
      <c r="F234" s="3"/>
      <c r="G234" s="222"/>
      <c r="H234" s="223"/>
      <c r="I234" s="86"/>
      <c r="J234" s="2"/>
    </row>
    <row r="235" spans="1:10" x14ac:dyDescent="0.2">
      <c r="A235" s="2"/>
      <c r="B235" s="2"/>
      <c r="C235" s="2"/>
      <c r="D235" s="2"/>
      <c r="E235" s="2"/>
      <c r="F235" s="3"/>
      <c r="G235" s="222"/>
      <c r="H235" s="223"/>
      <c r="I235" s="86"/>
      <c r="J235" s="2"/>
    </row>
    <row r="236" spans="1:10" x14ac:dyDescent="0.2">
      <c r="A236" s="2"/>
      <c r="B236" s="2"/>
      <c r="C236" s="2"/>
      <c r="D236" s="2"/>
      <c r="E236" s="2"/>
      <c r="F236" s="3"/>
      <c r="G236" s="222"/>
      <c r="H236" s="223"/>
      <c r="I236" s="86"/>
      <c r="J236" s="2"/>
    </row>
    <row r="237" spans="1:10" x14ac:dyDescent="0.2">
      <c r="A237" s="2"/>
      <c r="B237" s="2"/>
      <c r="C237" s="2"/>
      <c r="D237" s="2"/>
      <c r="E237" s="2"/>
      <c r="F237" s="3"/>
      <c r="G237" s="222"/>
      <c r="H237" s="223"/>
      <c r="I237" s="86"/>
      <c r="J237" s="2"/>
    </row>
    <row r="238" spans="1:10" x14ac:dyDescent="0.2">
      <c r="A238" s="2"/>
      <c r="B238" s="2"/>
      <c r="C238" s="2"/>
      <c r="D238" s="2"/>
      <c r="E238" s="2"/>
      <c r="F238" s="3"/>
      <c r="G238" s="222"/>
      <c r="H238" s="223"/>
      <c r="I238" s="86"/>
      <c r="J238" s="2"/>
    </row>
    <row r="239" spans="1:10" x14ac:dyDescent="0.2">
      <c r="A239" s="2"/>
      <c r="B239" s="2"/>
      <c r="C239" s="2"/>
      <c r="D239" s="2"/>
      <c r="E239" s="2"/>
      <c r="F239" s="3"/>
      <c r="G239" s="222"/>
      <c r="H239" s="223"/>
      <c r="I239" s="86"/>
      <c r="J239" s="2"/>
    </row>
    <row r="240" spans="1:10" x14ac:dyDescent="0.2">
      <c r="A240" s="2"/>
      <c r="B240" s="2"/>
      <c r="C240" s="2"/>
      <c r="D240" s="2"/>
      <c r="E240" s="2"/>
      <c r="F240" s="3"/>
      <c r="G240" s="222"/>
      <c r="H240" s="223"/>
      <c r="I240" s="86"/>
      <c r="J240" s="2"/>
    </row>
    <row r="241" spans="1:10" x14ac:dyDescent="0.2">
      <c r="A241" s="2"/>
      <c r="B241" s="2"/>
      <c r="C241" s="2"/>
      <c r="D241" s="2"/>
      <c r="E241" s="2"/>
      <c r="F241" s="3"/>
      <c r="G241" s="222"/>
      <c r="H241" s="223"/>
      <c r="I241" s="86"/>
      <c r="J241" s="2"/>
    </row>
    <row r="242" spans="1:10" x14ac:dyDescent="0.2">
      <c r="A242" s="2"/>
      <c r="B242" s="2"/>
      <c r="C242" s="2"/>
      <c r="D242" s="2"/>
      <c r="E242" s="2"/>
      <c r="F242" s="3"/>
      <c r="G242" s="222"/>
      <c r="H242" s="223"/>
      <c r="I242" s="86"/>
      <c r="J242" s="2"/>
    </row>
    <row r="243" spans="1:10" x14ac:dyDescent="0.2">
      <c r="A243" s="2"/>
      <c r="B243" s="2"/>
      <c r="C243" s="2"/>
      <c r="D243" s="2"/>
      <c r="E243" s="2"/>
      <c r="F243" s="3"/>
      <c r="G243" s="222"/>
      <c r="H243" s="223"/>
      <c r="I243" s="86"/>
      <c r="J243" s="2"/>
    </row>
    <row r="244" spans="1:10" x14ac:dyDescent="0.2">
      <c r="A244" s="2"/>
      <c r="B244" s="2"/>
      <c r="C244" s="2"/>
      <c r="D244" s="2"/>
      <c r="E244" s="2"/>
      <c r="F244" s="3"/>
      <c r="G244" s="222"/>
      <c r="H244" s="223"/>
      <c r="I244" s="86"/>
      <c r="J244" s="2"/>
    </row>
    <row r="245" spans="1:10" x14ac:dyDescent="0.2">
      <c r="A245" s="2"/>
      <c r="B245" s="2"/>
      <c r="C245" s="2"/>
      <c r="D245" s="2"/>
      <c r="E245" s="2"/>
      <c r="F245" s="3"/>
      <c r="G245" s="222"/>
      <c r="H245" s="223"/>
      <c r="I245" s="86"/>
      <c r="J245" s="2"/>
    </row>
    <row r="246" spans="1:10" x14ac:dyDescent="0.2">
      <c r="A246" s="2"/>
      <c r="B246" s="2"/>
      <c r="C246" s="2"/>
      <c r="D246" s="2"/>
      <c r="E246" s="2"/>
      <c r="F246" s="3"/>
      <c r="G246" s="222"/>
      <c r="H246" s="223"/>
      <c r="I246" s="86"/>
      <c r="J246" s="2"/>
    </row>
    <row r="247" spans="1:10" x14ac:dyDescent="0.2">
      <c r="A247" s="2"/>
      <c r="B247" s="2"/>
      <c r="C247" s="2"/>
      <c r="D247" s="2"/>
      <c r="E247" s="2"/>
      <c r="F247" s="3"/>
      <c r="G247" s="222"/>
      <c r="H247" s="223"/>
      <c r="I247" s="86"/>
      <c r="J247" s="2"/>
    </row>
    <row r="248" spans="1:10" x14ac:dyDescent="0.2">
      <c r="A248" s="2"/>
      <c r="B248" s="2"/>
      <c r="C248" s="2"/>
      <c r="D248" s="2"/>
      <c r="E248" s="2"/>
      <c r="F248" s="3"/>
      <c r="G248" s="222"/>
      <c r="H248" s="223"/>
      <c r="I248" s="86"/>
      <c r="J248" s="2"/>
    </row>
    <row r="249" spans="1:10" x14ac:dyDescent="0.2">
      <c r="A249" s="2"/>
      <c r="B249" s="2"/>
      <c r="C249" s="2"/>
      <c r="D249" s="2"/>
      <c r="E249" s="2"/>
      <c r="F249" s="3"/>
      <c r="G249" s="222"/>
      <c r="H249" s="223"/>
      <c r="I249" s="86"/>
      <c r="J249" s="2"/>
    </row>
    <row r="250" spans="1:10" x14ac:dyDescent="0.2">
      <c r="A250" s="2"/>
      <c r="B250" s="2"/>
      <c r="C250" s="2"/>
      <c r="D250" s="2"/>
      <c r="E250" s="2"/>
      <c r="F250" s="3"/>
      <c r="G250" s="222"/>
      <c r="H250" s="223"/>
      <c r="I250" s="86"/>
      <c r="J250" s="2"/>
    </row>
    <row r="251" spans="1:10" x14ac:dyDescent="0.2">
      <c r="A251" s="2"/>
      <c r="B251" s="2"/>
      <c r="C251" s="2"/>
      <c r="D251" s="2"/>
      <c r="E251" s="2"/>
      <c r="F251" s="3"/>
      <c r="G251" s="222"/>
      <c r="H251" s="223"/>
      <c r="I251" s="86"/>
      <c r="J251" s="2"/>
    </row>
    <row r="252" spans="1:10" x14ac:dyDescent="0.2">
      <c r="A252" s="2"/>
      <c r="B252" s="2"/>
      <c r="C252" s="2"/>
      <c r="D252" s="2"/>
      <c r="E252" s="2"/>
      <c r="F252" s="3"/>
      <c r="G252" s="222"/>
      <c r="H252" s="223"/>
      <c r="I252" s="86"/>
      <c r="J252" s="2"/>
    </row>
    <row r="253" spans="1:10" x14ac:dyDescent="0.2">
      <c r="A253" s="2"/>
      <c r="B253" s="2"/>
      <c r="C253" s="2"/>
      <c r="D253" s="2"/>
      <c r="E253" s="2"/>
      <c r="F253" s="3"/>
      <c r="G253" s="222"/>
      <c r="H253" s="223"/>
      <c r="I253" s="86"/>
      <c r="J253" s="2"/>
    </row>
    <row r="254" spans="1:10" x14ac:dyDescent="0.2">
      <c r="A254" s="2"/>
      <c r="B254" s="2"/>
      <c r="C254" s="2"/>
      <c r="D254" s="2"/>
      <c r="E254" s="2"/>
      <c r="F254" s="3"/>
      <c r="G254" s="222"/>
      <c r="H254" s="223"/>
      <c r="I254" s="86"/>
      <c r="J254" s="2"/>
    </row>
    <row r="255" spans="1:10" x14ac:dyDescent="0.2">
      <c r="A255" s="2"/>
      <c r="B255" s="2"/>
      <c r="C255" s="2"/>
      <c r="D255" s="2"/>
      <c r="E255" s="2"/>
      <c r="F255" s="3"/>
      <c r="G255" s="222"/>
      <c r="H255" s="223"/>
      <c r="I255" s="86"/>
      <c r="J255" s="2"/>
    </row>
    <row r="256" spans="1:10" x14ac:dyDescent="0.2">
      <c r="A256" s="2"/>
      <c r="B256" s="2"/>
      <c r="C256" s="2"/>
      <c r="D256" s="2"/>
      <c r="E256" s="2"/>
      <c r="F256" s="3"/>
      <c r="G256" s="222"/>
      <c r="H256" s="223"/>
      <c r="I256" s="86"/>
      <c r="J256" s="2"/>
    </row>
    <row r="257" spans="1:10" x14ac:dyDescent="0.2">
      <c r="A257" s="2"/>
      <c r="B257" s="2"/>
      <c r="C257" s="2"/>
      <c r="D257" s="2"/>
      <c r="E257" s="2"/>
      <c r="F257" s="3"/>
      <c r="G257" s="222"/>
      <c r="H257" s="223"/>
      <c r="I257" s="86"/>
      <c r="J257" s="2"/>
    </row>
    <row r="258" spans="1:10" x14ac:dyDescent="0.2">
      <c r="A258" s="2"/>
      <c r="B258" s="2"/>
      <c r="C258" s="2"/>
      <c r="D258" s="2"/>
      <c r="E258" s="2"/>
      <c r="F258" s="3"/>
      <c r="G258" s="222"/>
      <c r="H258" s="223"/>
      <c r="I258" s="86"/>
      <c r="J258" s="2"/>
    </row>
    <row r="259" spans="1:10" x14ac:dyDescent="0.2">
      <c r="A259" s="2"/>
      <c r="B259" s="2"/>
      <c r="C259" s="2"/>
      <c r="D259" s="2"/>
      <c r="E259" s="2"/>
      <c r="F259" s="3"/>
      <c r="G259" s="222"/>
      <c r="H259" s="223"/>
      <c r="I259" s="86"/>
      <c r="J259" s="2"/>
    </row>
    <row r="260" spans="1:10" x14ac:dyDescent="0.2">
      <c r="A260" s="2"/>
      <c r="B260" s="2"/>
      <c r="C260" s="2"/>
      <c r="D260" s="2"/>
      <c r="E260" s="2"/>
      <c r="F260" s="3"/>
      <c r="G260" s="222"/>
      <c r="H260" s="223"/>
      <c r="I260" s="86"/>
      <c r="J260" s="2"/>
    </row>
    <row r="261" spans="1:10" x14ac:dyDescent="0.2">
      <c r="A261" s="2"/>
      <c r="B261" s="2"/>
      <c r="C261" s="2"/>
      <c r="D261" s="2"/>
      <c r="E261" s="2"/>
      <c r="F261" s="3"/>
      <c r="G261" s="222"/>
      <c r="H261" s="223"/>
      <c r="I261" s="86"/>
      <c r="J261" s="2"/>
    </row>
    <row r="262" spans="1:10" x14ac:dyDescent="0.2">
      <c r="A262" s="2"/>
      <c r="B262" s="2"/>
      <c r="C262" s="2"/>
      <c r="D262" s="2"/>
      <c r="E262" s="2"/>
      <c r="F262" s="3"/>
      <c r="G262" s="222"/>
      <c r="H262" s="223"/>
      <c r="I262" s="86"/>
      <c r="J262" s="2"/>
    </row>
    <row r="263" spans="1:10" x14ac:dyDescent="0.2">
      <c r="A263" s="2"/>
      <c r="B263" s="2"/>
      <c r="C263" s="2"/>
      <c r="D263" s="2"/>
      <c r="E263" s="2"/>
      <c r="F263" s="3"/>
      <c r="G263" s="222"/>
      <c r="H263" s="223"/>
      <c r="I263" s="86"/>
      <c r="J263" s="2"/>
    </row>
    <row r="264" spans="1:10" x14ac:dyDescent="0.2">
      <c r="A264" s="2"/>
      <c r="B264" s="2"/>
      <c r="C264" s="2"/>
      <c r="D264" s="2"/>
      <c r="E264" s="2"/>
      <c r="F264" s="3"/>
      <c r="G264" s="222"/>
      <c r="H264" s="223"/>
      <c r="I264" s="86"/>
      <c r="J264" s="2"/>
    </row>
    <row r="265" spans="1:10" x14ac:dyDescent="0.2">
      <c r="A265" s="2"/>
      <c r="B265" s="2"/>
      <c r="C265" s="2"/>
      <c r="D265" s="2"/>
      <c r="E265" s="2"/>
      <c r="F265" s="3"/>
      <c r="G265" s="222"/>
      <c r="H265" s="223"/>
      <c r="I265" s="86"/>
      <c r="J265" s="2"/>
    </row>
    <row r="266" spans="1:10" x14ac:dyDescent="0.2">
      <c r="A266" s="2"/>
      <c r="B266" s="2"/>
      <c r="C266" s="2"/>
      <c r="D266" s="2"/>
      <c r="E266" s="2"/>
      <c r="F266" s="3"/>
      <c r="G266" s="222"/>
      <c r="H266" s="223"/>
      <c r="I266" s="86"/>
      <c r="J266" s="2"/>
    </row>
    <row r="267" spans="1:10" x14ac:dyDescent="0.2">
      <c r="A267" s="2"/>
      <c r="B267" s="2"/>
      <c r="C267" s="2"/>
      <c r="D267" s="2"/>
      <c r="E267" s="2"/>
      <c r="F267" s="3"/>
      <c r="G267" s="222"/>
      <c r="H267" s="223"/>
      <c r="I267" s="86"/>
      <c r="J267" s="2"/>
    </row>
    <row r="268" spans="1:10" x14ac:dyDescent="0.2">
      <c r="A268" s="2"/>
      <c r="B268" s="2"/>
      <c r="C268" s="2"/>
      <c r="D268" s="2"/>
      <c r="E268" s="2"/>
      <c r="F268" s="3"/>
      <c r="G268" s="222"/>
      <c r="H268" s="223"/>
      <c r="I268" s="86"/>
      <c r="J268" s="2"/>
    </row>
    <row r="269" spans="1:10" x14ac:dyDescent="0.2">
      <c r="A269" s="2"/>
      <c r="B269" s="2"/>
      <c r="C269" s="2"/>
      <c r="D269" s="2"/>
      <c r="E269" s="2"/>
      <c r="F269" s="3"/>
      <c r="G269" s="222"/>
      <c r="H269" s="223"/>
      <c r="I269" s="86"/>
      <c r="J269" s="2"/>
    </row>
    <row r="270" spans="1:10" x14ac:dyDescent="0.2">
      <c r="A270" s="2"/>
      <c r="B270" s="2"/>
      <c r="C270" s="2"/>
      <c r="D270" s="2"/>
      <c r="E270" s="2"/>
      <c r="F270" s="3"/>
      <c r="G270" s="222"/>
      <c r="H270" s="223"/>
      <c r="I270" s="86"/>
      <c r="J270" s="2"/>
    </row>
    <row r="271" spans="1:10" x14ac:dyDescent="0.2">
      <c r="A271" s="2"/>
      <c r="B271" s="2"/>
      <c r="C271" s="2"/>
      <c r="D271" s="2"/>
      <c r="E271" s="2"/>
      <c r="F271" s="3"/>
      <c r="G271" s="222"/>
      <c r="H271" s="223"/>
      <c r="I271" s="86"/>
      <c r="J271" s="2"/>
    </row>
    <row r="272" spans="1:10" x14ac:dyDescent="0.2">
      <c r="A272" s="2"/>
      <c r="B272" s="2"/>
      <c r="C272" s="2"/>
      <c r="D272" s="2"/>
      <c r="E272" s="2"/>
      <c r="F272" s="3"/>
      <c r="G272" s="222"/>
      <c r="H272" s="223"/>
      <c r="I272" s="86"/>
      <c r="J272" s="2"/>
    </row>
    <row r="273" spans="1:10" x14ac:dyDescent="0.2">
      <c r="A273" s="2"/>
      <c r="B273" s="2"/>
      <c r="C273" s="2"/>
      <c r="D273" s="2"/>
      <c r="E273" s="2"/>
      <c r="F273" s="3"/>
      <c r="G273" s="222"/>
      <c r="H273" s="223"/>
      <c r="I273" s="86"/>
      <c r="J273" s="2"/>
    </row>
    <row r="274" spans="1:10" x14ac:dyDescent="0.2">
      <c r="A274" s="2"/>
      <c r="B274" s="2"/>
      <c r="C274" s="2"/>
      <c r="D274" s="2"/>
      <c r="E274" s="2"/>
      <c r="F274" s="3"/>
      <c r="G274" s="222"/>
      <c r="H274" s="223"/>
      <c r="I274" s="86"/>
      <c r="J274" s="2"/>
    </row>
    <row r="275" spans="1:10" x14ac:dyDescent="0.2">
      <c r="A275" s="2"/>
      <c r="B275" s="2"/>
      <c r="C275" s="2"/>
      <c r="D275" s="2"/>
      <c r="E275" s="2"/>
      <c r="F275" s="3"/>
      <c r="G275" s="222"/>
      <c r="H275" s="223"/>
      <c r="I275" s="86"/>
      <c r="J275" s="2"/>
    </row>
    <row r="276" spans="1:10" x14ac:dyDescent="0.2">
      <c r="A276" s="2"/>
      <c r="B276" s="2"/>
      <c r="C276" s="2"/>
      <c r="D276" s="2"/>
      <c r="E276" s="2"/>
      <c r="F276" s="3"/>
      <c r="G276" s="222"/>
      <c r="H276" s="223"/>
      <c r="I276" s="86"/>
      <c r="J276" s="2"/>
    </row>
    <row r="277" spans="1:10" x14ac:dyDescent="0.2">
      <c r="A277" s="2"/>
      <c r="B277" s="2"/>
      <c r="C277" s="2"/>
      <c r="D277" s="2"/>
      <c r="E277" s="2"/>
      <c r="F277" s="3"/>
      <c r="G277" s="222"/>
      <c r="H277" s="223"/>
      <c r="I277" s="86"/>
      <c r="J277" s="2"/>
    </row>
    <row r="278" spans="1:10" x14ac:dyDescent="0.2">
      <c r="A278" s="2"/>
      <c r="B278" s="2"/>
      <c r="C278" s="2"/>
      <c r="D278" s="2"/>
      <c r="E278" s="2"/>
      <c r="F278" s="3"/>
      <c r="G278" s="222"/>
      <c r="H278" s="223"/>
      <c r="I278" s="86"/>
      <c r="J278" s="2"/>
    </row>
    <row r="279" spans="1:10" x14ac:dyDescent="0.2">
      <c r="A279" s="2"/>
      <c r="B279" s="2"/>
      <c r="C279" s="2"/>
      <c r="D279" s="2"/>
      <c r="E279" s="2"/>
      <c r="F279" s="3"/>
      <c r="G279" s="222"/>
      <c r="H279" s="223"/>
      <c r="I279" s="86"/>
      <c r="J279" s="2"/>
    </row>
    <row r="280" spans="1:10" x14ac:dyDescent="0.2">
      <c r="A280" s="2"/>
      <c r="B280" s="2"/>
      <c r="C280" s="2"/>
      <c r="D280" s="2"/>
      <c r="E280" s="2"/>
      <c r="F280" s="3"/>
      <c r="G280" s="222"/>
      <c r="H280" s="223"/>
      <c r="I280" s="86"/>
      <c r="J280" s="2"/>
    </row>
    <row r="281" spans="1:10" x14ac:dyDescent="0.2">
      <c r="A281" s="2"/>
      <c r="B281" s="2"/>
      <c r="C281" s="2"/>
      <c r="D281" s="2"/>
      <c r="E281" s="2"/>
      <c r="F281" s="3"/>
      <c r="G281" s="222"/>
      <c r="H281" s="223"/>
      <c r="I281" s="86"/>
      <c r="J281" s="2"/>
    </row>
    <row r="282" spans="1:10" x14ac:dyDescent="0.2">
      <c r="A282" s="2"/>
      <c r="B282" s="2"/>
      <c r="C282" s="2"/>
      <c r="D282" s="2"/>
      <c r="E282" s="2"/>
      <c r="F282" s="3"/>
      <c r="G282" s="222"/>
      <c r="H282" s="223"/>
      <c r="I282" s="86"/>
      <c r="J282" s="2"/>
    </row>
    <row r="283" spans="1:10" x14ac:dyDescent="0.2">
      <c r="A283" s="2"/>
      <c r="B283" s="2"/>
      <c r="C283" s="2"/>
      <c r="D283" s="2"/>
      <c r="E283" s="2"/>
      <c r="F283" s="3"/>
      <c r="G283" s="222"/>
      <c r="H283" s="223"/>
      <c r="I283" s="86"/>
      <c r="J283" s="2"/>
    </row>
    <row r="284" spans="1:10" x14ac:dyDescent="0.2">
      <c r="A284" s="2"/>
      <c r="B284" s="2"/>
      <c r="C284" s="2"/>
      <c r="D284" s="2"/>
      <c r="E284" s="2"/>
      <c r="F284" s="3"/>
      <c r="G284" s="222"/>
      <c r="H284" s="223"/>
      <c r="I284" s="86"/>
      <c r="J284" s="2"/>
    </row>
    <row r="285" spans="1:10" x14ac:dyDescent="0.2">
      <c r="A285" s="2"/>
      <c r="B285" s="2"/>
      <c r="C285" s="2"/>
      <c r="D285" s="2"/>
      <c r="E285" s="2"/>
      <c r="F285" s="3"/>
      <c r="G285" s="222"/>
      <c r="H285" s="223"/>
      <c r="I285" s="86"/>
      <c r="J285" s="2"/>
    </row>
    <row r="286" spans="1:10" x14ac:dyDescent="0.2">
      <c r="A286" s="2"/>
      <c r="B286" s="2"/>
      <c r="C286" s="2"/>
      <c r="D286" s="2"/>
      <c r="E286" s="2"/>
      <c r="F286" s="3"/>
      <c r="G286" s="222"/>
      <c r="H286" s="223"/>
      <c r="I286" s="86"/>
      <c r="J286" s="2"/>
    </row>
    <row r="287" spans="1:10" x14ac:dyDescent="0.2">
      <c r="A287" s="2"/>
      <c r="B287" s="2"/>
      <c r="C287" s="2"/>
      <c r="D287" s="2"/>
      <c r="E287" s="2"/>
      <c r="F287" s="3"/>
      <c r="G287" s="222"/>
      <c r="H287" s="223"/>
      <c r="I287" s="86"/>
      <c r="J287" s="2"/>
    </row>
    <row r="288" spans="1:10" x14ac:dyDescent="0.2">
      <c r="A288" s="2"/>
      <c r="B288" s="2"/>
      <c r="C288" s="2"/>
      <c r="D288" s="2"/>
      <c r="E288" s="2"/>
      <c r="F288" s="3"/>
      <c r="G288" s="222"/>
      <c r="H288" s="223"/>
      <c r="I288" s="86"/>
      <c r="J288" s="2"/>
    </row>
    <row r="289" spans="1:10" x14ac:dyDescent="0.2">
      <c r="A289" s="2"/>
      <c r="B289" s="2"/>
      <c r="C289" s="2"/>
      <c r="D289" s="2"/>
      <c r="E289" s="2"/>
      <c r="F289" s="3"/>
      <c r="G289" s="222"/>
      <c r="H289" s="223"/>
      <c r="I289" s="86"/>
      <c r="J289" s="2"/>
    </row>
    <row r="290" spans="1:10" x14ac:dyDescent="0.2">
      <c r="A290" s="2"/>
      <c r="B290" s="2"/>
      <c r="C290" s="2"/>
      <c r="D290" s="2"/>
      <c r="E290" s="2"/>
      <c r="F290" s="3"/>
      <c r="G290" s="222"/>
      <c r="H290" s="223"/>
      <c r="I290" s="86"/>
      <c r="J290" s="2"/>
    </row>
    <row r="291" spans="1:10" x14ac:dyDescent="0.2">
      <c r="A291" s="2"/>
      <c r="B291" s="2"/>
      <c r="C291" s="2"/>
      <c r="D291" s="2"/>
      <c r="E291" s="2"/>
      <c r="F291" s="3"/>
      <c r="G291" s="222"/>
      <c r="H291" s="223"/>
      <c r="I291" s="86"/>
      <c r="J291" s="2"/>
    </row>
    <row r="292" spans="1:10" x14ac:dyDescent="0.2">
      <c r="A292" s="2"/>
      <c r="B292" s="2"/>
      <c r="C292" s="2"/>
      <c r="D292" s="2"/>
      <c r="E292" s="2"/>
      <c r="F292" s="3"/>
      <c r="G292" s="222"/>
      <c r="H292" s="223"/>
      <c r="I292" s="86"/>
      <c r="J292" s="2"/>
    </row>
    <row r="293" spans="1:10" x14ac:dyDescent="0.2">
      <c r="A293" s="2"/>
      <c r="B293" s="2"/>
      <c r="C293" s="2"/>
      <c r="D293" s="2"/>
      <c r="E293" s="2"/>
      <c r="F293" s="3"/>
      <c r="G293" s="222"/>
      <c r="H293" s="223"/>
      <c r="I293" s="86"/>
      <c r="J293" s="2"/>
    </row>
    <row r="294" spans="1:10" x14ac:dyDescent="0.2">
      <c r="A294" s="2"/>
      <c r="B294" s="2"/>
      <c r="C294" s="2"/>
      <c r="D294" s="2"/>
      <c r="E294" s="2"/>
      <c r="F294" s="3"/>
      <c r="G294" s="222"/>
      <c r="H294" s="223"/>
      <c r="I294" s="86"/>
      <c r="J294" s="2"/>
    </row>
    <row r="295" spans="1:10" x14ac:dyDescent="0.2">
      <c r="A295" s="2"/>
      <c r="B295" s="2"/>
      <c r="C295" s="2"/>
      <c r="D295" s="2"/>
      <c r="E295" s="2"/>
      <c r="F295" s="3"/>
      <c r="G295" s="222"/>
      <c r="H295" s="223"/>
      <c r="I295" s="86"/>
      <c r="J295" s="2"/>
    </row>
    <row r="296" spans="1:10" x14ac:dyDescent="0.2">
      <c r="A296" s="2"/>
      <c r="B296" s="2"/>
      <c r="C296" s="2"/>
      <c r="D296" s="2"/>
      <c r="E296" s="2"/>
      <c r="F296" s="3"/>
      <c r="G296" s="222"/>
      <c r="H296" s="223"/>
      <c r="I296" s="86"/>
      <c r="J296" s="2"/>
    </row>
    <row r="297" spans="1:10" x14ac:dyDescent="0.2">
      <c r="A297" s="2"/>
      <c r="B297" s="2"/>
      <c r="C297" s="2"/>
      <c r="D297" s="2"/>
      <c r="E297" s="2"/>
      <c r="F297" s="3"/>
      <c r="G297" s="222"/>
      <c r="H297" s="223"/>
      <c r="I297" s="86"/>
      <c r="J297" s="2"/>
    </row>
    <row r="298" spans="1:10" x14ac:dyDescent="0.2">
      <c r="A298" s="2"/>
      <c r="B298" s="2"/>
      <c r="C298" s="2"/>
      <c r="D298" s="2"/>
      <c r="E298" s="2"/>
      <c r="F298" s="3"/>
      <c r="G298" s="222"/>
      <c r="H298" s="223"/>
      <c r="I298" s="86"/>
      <c r="J298" s="2"/>
    </row>
    <row r="299" spans="1:10" x14ac:dyDescent="0.2">
      <c r="A299" s="2"/>
      <c r="B299" s="2"/>
      <c r="C299" s="2"/>
      <c r="D299" s="2"/>
      <c r="E299" s="2"/>
      <c r="F299" s="3"/>
      <c r="G299" s="222"/>
      <c r="H299" s="223"/>
      <c r="I299" s="86"/>
      <c r="J299" s="2"/>
    </row>
    <row r="300" spans="1:10" x14ac:dyDescent="0.2">
      <c r="A300" s="2"/>
      <c r="B300" s="2"/>
      <c r="C300" s="2"/>
      <c r="D300" s="2"/>
      <c r="E300" s="2"/>
      <c r="F300" s="3"/>
      <c r="G300" s="222"/>
      <c r="H300" s="223"/>
      <c r="I300" s="86"/>
      <c r="J300" s="2"/>
    </row>
    <row r="301" spans="1:10" x14ac:dyDescent="0.2">
      <c r="A301" s="2"/>
      <c r="B301" s="2"/>
      <c r="C301" s="2"/>
      <c r="D301" s="2"/>
      <c r="E301" s="2"/>
      <c r="F301" s="3"/>
      <c r="G301" s="222"/>
      <c r="H301" s="223"/>
      <c r="I301" s="86"/>
      <c r="J301" s="2"/>
    </row>
    <row r="302" spans="1:10" x14ac:dyDescent="0.2">
      <c r="A302" s="2"/>
      <c r="B302" s="2"/>
      <c r="C302" s="2"/>
      <c r="D302" s="2"/>
      <c r="E302" s="2"/>
      <c r="F302" s="3"/>
      <c r="G302" s="222"/>
      <c r="H302" s="223"/>
      <c r="I302" s="86"/>
      <c r="J302" s="2"/>
    </row>
    <row r="303" spans="1:10" x14ac:dyDescent="0.2">
      <c r="A303" s="2"/>
      <c r="B303" s="2"/>
      <c r="C303" s="2"/>
      <c r="D303" s="2"/>
      <c r="E303" s="2"/>
      <c r="F303" s="3"/>
      <c r="G303" s="222"/>
      <c r="H303" s="223"/>
      <c r="I303" s="86"/>
      <c r="J303" s="2"/>
    </row>
    <row r="304" spans="1:10" x14ac:dyDescent="0.2">
      <c r="A304" s="2"/>
      <c r="B304" s="2"/>
      <c r="C304" s="2"/>
      <c r="D304" s="2"/>
      <c r="E304" s="2"/>
      <c r="F304" s="3"/>
      <c r="G304" s="222"/>
      <c r="H304" s="223"/>
      <c r="I304" s="86"/>
      <c r="J304" s="2"/>
    </row>
    <row r="305" spans="1:10" x14ac:dyDescent="0.2">
      <c r="A305" s="2"/>
      <c r="B305" s="2"/>
      <c r="C305" s="2"/>
      <c r="D305" s="2"/>
      <c r="E305" s="2"/>
      <c r="F305" s="3"/>
      <c r="G305" s="222"/>
      <c r="H305" s="223"/>
      <c r="I305" s="86"/>
      <c r="J305" s="2"/>
    </row>
    <row r="306" spans="1:10" x14ac:dyDescent="0.2">
      <c r="A306" s="2"/>
      <c r="B306" s="2"/>
      <c r="C306" s="2"/>
      <c r="D306" s="2"/>
      <c r="E306" s="2"/>
      <c r="F306" s="3"/>
      <c r="G306" s="222"/>
      <c r="H306" s="223"/>
      <c r="I306" s="86"/>
      <c r="J306" s="2"/>
    </row>
    <row r="307" spans="1:10" x14ac:dyDescent="0.2">
      <c r="A307" s="2"/>
      <c r="B307" s="2"/>
      <c r="C307" s="2"/>
      <c r="D307" s="2"/>
      <c r="E307" s="2"/>
      <c r="F307" s="3"/>
      <c r="G307" s="222"/>
      <c r="H307" s="223"/>
      <c r="I307" s="86"/>
      <c r="J307" s="2"/>
    </row>
    <row r="308" spans="1:10" x14ac:dyDescent="0.2">
      <c r="A308" s="2"/>
      <c r="B308" s="2"/>
      <c r="C308" s="2"/>
      <c r="D308" s="2"/>
      <c r="E308" s="2"/>
      <c r="F308" s="3"/>
      <c r="G308" s="222"/>
      <c r="H308" s="223"/>
      <c r="I308" s="86"/>
      <c r="J308" s="2"/>
    </row>
    <row r="309" spans="1:10" x14ac:dyDescent="0.2">
      <c r="A309" s="2"/>
      <c r="B309" s="2"/>
      <c r="C309" s="2"/>
      <c r="D309" s="2"/>
      <c r="E309" s="2"/>
      <c r="F309" s="3"/>
      <c r="G309" s="222"/>
      <c r="H309" s="223"/>
      <c r="I309" s="86"/>
      <c r="J309" s="2"/>
    </row>
    <row r="310" spans="1:10" x14ac:dyDescent="0.2">
      <c r="A310" s="2"/>
      <c r="B310" s="2"/>
      <c r="C310" s="2"/>
      <c r="D310" s="2"/>
      <c r="E310" s="2"/>
      <c r="F310" s="3"/>
      <c r="G310" s="222"/>
      <c r="H310" s="223"/>
      <c r="I310" s="86"/>
      <c r="J310" s="2"/>
    </row>
    <row r="311" spans="1:10" x14ac:dyDescent="0.2">
      <c r="A311" s="2"/>
      <c r="B311" s="2"/>
      <c r="C311" s="2"/>
      <c r="D311" s="2"/>
      <c r="E311" s="2"/>
      <c r="F311" s="3"/>
      <c r="G311" s="222"/>
      <c r="H311" s="223"/>
      <c r="I311" s="86"/>
      <c r="J311" s="2"/>
    </row>
    <row r="312" spans="1:10" x14ac:dyDescent="0.2">
      <c r="A312" s="2"/>
      <c r="B312" s="2"/>
      <c r="C312" s="2"/>
      <c r="D312" s="2"/>
      <c r="E312" s="2"/>
      <c r="F312" s="3"/>
      <c r="G312" s="222"/>
      <c r="H312" s="223"/>
      <c r="I312" s="86"/>
      <c r="J312" s="2"/>
    </row>
    <row r="313" spans="1:10" x14ac:dyDescent="0.2">
      <c r="A313" s="2"/>
      <c r="B313" s="2"/>
      <c r="C313" s="2"/>
      <c r="D313" s="2"/>
      <c r="E313" s="2"/>
      <c r="F313" s="3"/>
      <c r="G313" s="222"/>
      <c r="H313" s="223"/>
      <c r="I313" s="86"/>
      <c r="J313" s="2"/>
    </row>
    <row r="314" spans="1:10" x14ac:dyDescent="0.2">
      <c r="A314" s="2"/>
      <c r="B314" s="2"/>
      <c r="C314" s="2"/>
      <c r="D314" s="2"/>
      <c r="E314" s="2"/>
      <c r="F314" s="3"/>
      <c r="G314" s="222"/>
      <c r="H314" s="223"/>
      <c r="I314" s="86"/>
      <c r="J314" s="2"/>
    </row>
    <row r="315" spans="1:10" x14ac:dyDescent="0.2">
      <c r="A315" s="2"/>
      <c r="B315" s="2"/>
      <c r="C315" s="2"/>
      <c r="D315" s="2"/>
      <c r="E315" s="2"/>
      <c r="F315" s="3"/>
      <c r="G315" s="222"/>
      <c r="H315" s="223"/>
      <c r="I315" s="86"/>
      <c r="J315" s="2"/>
    </row>
    <row r="316" spans="1:10" x14ac:dyDescent="0.2">
      <c r="A316" s="2"/>
      <c r="B316" s="2"/>
      <c r="C316" s="2"/>
      <c r="D316" s="2"/>
      <c r="E316" s="2"/>
      <c r="F316" s="3"/>
      <c r="G316" s="222"/>
      <c r="H316" s="223"/>
      <c r="I316" s="86"/>
      <c r="J316" s="2"/>
    </row>
    <row r="317" spans="1:10" x14ac:dyDescent="0.2">
      <c r="A317" s="2"/>
      <c r="B317" s="2"/>
      <c r="C317" s="2"/>
      <c r="D317" s="2"/>
      <c r="E317" s="2"/>
      <c r="F317" s="3"/>
      <c r="G317" s="222"/>
      <c r="H317" s="223"/>
      <c r="I317" s="86"/>
      <c r="J317" s="2"/>
    </row>
    <row r="318" spans="1:10" x14ac:dyDescent="0.2">
      <c r="A318" s="2"/>
      <c r="B318" s="2"/>
      <c r="C318" s="2"/>
      <c r="D318" s="2"/>
      <c r="E318" s="2"/>
      <c r="F318" s="3"/>
      <c r="G318" s="222"/>
      <c r="H318" s="223"/>
      <c r="I318" s="86"/>
      <c r="J318" s="2"/>
    </row>
    <row r="319" spans="1:10" x14ac:dyDescent="0.2">
      <c r="A319" s="2"/>
      <c r="B319" s="2"/>
      <c r="C319" s="2"/>
      <c r="D319" s="2"/>
      <c r="E319" s="2"/>
      <c r="F319" s="3"/>
      <c r="G319" s="222"/>
      <c r="H319" s="223"/>
      <c r="I319" s="86"/>
      <c r="J319" s="2"/>
    </row>
    <row r="320" spans="1:10" x14ac:dyDescent="0.2">
      <c r="A320" s="2"/>
      <c r="B320" s="2"/>
      <c r="C320" s="2"/>
      <c r="D320" s="2"/>
      <c r="E320" s="2"/>
      <c r="F320" s="3"/>
      <c r="G320" s="222"/>
      <c r="H320" s="223"/>
      <c r="I320" s="86"/>
      <c r="J320" s="2"/>
    </row>
    <row r="321" spans="1:10" x14ac:dyDescent="0.2">
      <c r="A321" s="2"/>
      <c r="B321" s="2"/>
      <c r="C321" s="2"/>
      <c r="D321" s="2"/>
      <c r="E321" s="2"/>
      <c r="F321" s="3"/>
      <c r="G321" s="222"/>
      <c r="H321" s="223"/>
      <c r="I321" s="86"/>
      <c r="J321" s="2"/>
    </row>
    <row r="322" spans="1:10" x14ac:dyDescent="0.2">
      <c r="A322" s="2"/>
      <c r="B322" s="2"/>
      <c r="C322" s="2"/>
      <c r="D322" s="2"/>
      <c r="E322" s="2"/>
      <c r="F322" s="3"/>
      <c r="G322" s="222"/>
      <c r="H322" s="223"/>
      <c r="I322" s="86"/>
      <c r="J322" s="2"/>
    </row>
    <row r="323" spans="1:10" x14ac:dyDescent="0.2">
      <c r="A323" s="2"/>
      <c r="B323" s="2"/>
      <c r="C323" s="2"/>
      <c r="D323" s="2"/>
      <c r="E323" s="2"/>
      <c r="F323" s="3"/>
      <c r="G323" s="222"/>
      <c r="H323" s="223"/>
      <c r="I323" s="86"/>
      <c r="J323" s="2"/>
    </row>
    <row r="324" spans="1:10" x14ac:dyDescent="0.2">
      <c r="A324" s="2"/>
      <c r="B324" s="2"/>
      <c r="C324" s="2"/>
      <c r="D324" s="2"/>
      <c r="E324" s="2"/>
      <c r="F324" s="3"/>
      <c r="G324" s="222"/>
      <c r="H324" s="223"/>
      <c r="I324" s="86"/>
      <c r="J324" s="2"/>
    </row>
    <row r="325" spans="1:10" x14ac:dyDescent="0.2">
      <c r="A325" s="2"/>
      <c r="B325" s="2"/>
      <c r="C325" s="2"/>
      <c r="D325" s="2"/>
      <c r="E325" s="2"/>
      <c r="F325" s="3"/>
      <c r="G325" s="222"/>
      <c r="H325" s="223"/>
      <c r="I325" s="86"/>
      <c r="J325" s="2"/>
    </row>
    <row r="326" spans="1:10" x14ac:dyDescent="0.2">
      <c r="A326" s="2"/>
      <c r="B326" s="2"/>
      <c r="C326" s="2"/>
      <c r="D326" s="2"/>
      <c r="E326" s="2"/>
      <c r="F326" s="3"/>
      <c r="G326" s="222"/>
      <c r="H326" s="223"/>
      <c r="I326" s="86"/>
      <c r="J326" s="2"/>
    </row>
    <row r="327" spans="1:10" x14ac:dyDescent="0.2">
      <c r="A327" s="2"/>
      <c r="B327" s="2"/>
      <c r="C327" s="2"/>
      <c r="D327" s="2"/>
      <c r="E327" s="2"/>
      <c r="F327" s="3"/>
      <c r="G327" s="222"/>
      <c r="H327" s="223"/>
      <c r="I327" s="86"/>
      <c r="J327" s="2"/>
    </row>
    <row r="328" spans="1:10" x14ac:dyDescent="0.2">
      <c r="A328" s="2"/>
      <c r="B328" s="2"/>
      <c r="C328" s="2"/>
      <c r="D328" s="2"/>
      <c r="E328" s="2"/>
      <c r="F328" s="3"/>
      <c r="G328" s="222"/>
      <c r="H328" s="223"/>
      <c r="I328" s="86"/>
      <c r="J328" s="2"/>
    </row>
    <row r="329" spans="1:10" x14ac:dyDescent="0.2">
      <c r="A329" s="2"/>
      <c r="B329" s="2"/>
      <c r="C329" s="2"/>
      <c r="D329" s="2"/>
      <c r="E329" s="2"/>
      <c r="F329" s="3"/>
      <c r="G329" s="222"/>
      <c r="H329" s="223"/>
      <c r="I329" s="86"/>
      <c r="J329" s="2"/>
    </row>
    <row r="330" spans="1:10" x14ac:dyDescent="0.2">
      <c r="A330" s="2"/>
      <c r="B330" s="2"/>
      <c r="C330" s="2"/>
      <c r="D330" s="2"/>
      <c r="E330" s="2"/>
      <c r="F330" s="3"/>
      <c r="G330" s="222"/>
      <c r="H330" s="223"/>
      <c r="I330" s="86"/>
      <c r="J330" s="2"/>
    </row>
    <row r="331" spans="1:10" x14ac:dyDescent="0.2">
      <c r="A331" s="2"/>
      <c r="B331" s="2"/>
      <c r="C331" s="2"/>
      <c r="D331" s="2"/>
      <c r="E331" s="2"/>
      <c r="F331" s="3"/>
      <c r="G331" s="222"/>
      <c r="H331" s="223"/>
      <c r="I331" s="86"/>
      <c r="J331" s="2"/>
    </row>
    <row r="332" spans="1:10" x14ac:dyDescent="0.2">
      <c r="A332" s="2"/>
      <c r="B332" s="2"/>
      <c r="C332" s="2"/>
      <c r="D332" s="2"/>
      <c r="E332" s="2"/>
      <c r="F332" s="3"/>
      <c r="G332" s="222"/>
      <c r="H332" s="223"/>
      <c r="I332" s="86"/>
      <c r="J332" s="2"/>
    </row>
    <row r="333" spans="1:10" x14ac:dyDescent="0.2">
      <c r="A333" s="2"/>
      <c r="B333" s="2"/>
      <c r="C333" s="2"/>
      <c r="D333" s="2"/>
      <c r="E333" s="2"/>
      <c r="F333" s="3"/>
      <c r="G333" s="222"/>
      <c r="H333" s="223"/>
      <c r="I333" s="86"/>
      <c r="J333" s="2"/>
    </row>
    <row r="334" spans="1:10" x14ac:dyDescent="0.2">
      <c r="A334" s="2"/>
      <c r="B334" s="2"/>
      <c r="C334" s="2"/>
      <c r="D334" s="2"/>
      <c r="E334" s="2"/>
      <c r="F334" s="3"/>
      <c r="G334" s="222"/>
      <c r="H334" s="223"/>
      <c r="I334" s="86"/>
      <c r="J334" s="2"/>
    </row>
    <row r="335" spans="1:10" x14ac:dyDescent="0.2">
      <c r="A335" s="2"/>
      <c r="B335" s="2"/>
      <c r="C335" s="2"/>
      <c r="D335" s="2"/>
      <c r="E335" s="2"/>
      <c r="F335" s="3"/>
      <c r="G335" s="222"/>
      <c r="H335" s="223"/>
      <c r="I335" s="86"/>
      <c r="J335" s="2"/>
    </row>
    <row r="336" spans="1:10" x14ac:dyDescent="0.2">
      <c r="A336" s="2"/>
      <c r="B336" s="2"/>
      <c r="C336" s="2"/>
      <c r="D336" s="2"/>
      <c r="E336" s="2"/>
      <c r="F336" s="3"/>
      <c r="G336" s="222"/>
      <c r="H336" s="223"/>
      <c r="I336" s="86"/>
      <c r="J336" s="2"/>
    </row>
    <row r="337" spans="1:10" x14ac:dyDescent="0.2">
      <c r="A337" s="2"/>
      <c r="B337" s="2"/>
      <c r="C337" s="2"/>
      <c r="D337" s="2"/>
      <c r="E337" s="2"/>
      <c r="F337" s="3"/>
      <c r="G337" s="222"/>
      <c r="H337" s="223"/>
      <c r="I337" s="86"/>
      <c r="J337" s="2"/>
    </row>
    <row r="338" spans="1:10" x14ac:dyDescent="0.2">
      <c r="A338" s="2"/>
      <c r="B338" s="2"/>
      <c r="C338" s="2"/>
      <c r="D338" s="2"/>
      <c r="E338" s="2"/>
      <c r="F338" s="3"/>
      <c r="G338" s="222"/>
      <c r="H338" s="223"/>
      <c r="I338" s="86"/>
      <c r="J338" s="2"/>
    </row>
    <row r="339" spans="1:10" x14ac:dyDescent="0.2">
      <c r="A339" s="2"/>
      <c r="B339" s="2"/>
      <c r="C339" s="2"/>
      <c r="D339" s="2"/>
      <c r="E339" s="2"/>
      <c r="F339" s="3"/>
      <c r="G339" s="222"/>
      <c r="H339" s="223"/>
      <c r="I339" s="86"/>
      <c r="J339" s="2"/>
    </row>
    <row r="340" spans="1:10" x14ac:dyDescent="0.2">
      <c r="A340" s="2"/>
      <c r="B340" s="2"/>
      <c r="C340" s="2"/>
      <c r="D340" s="2"/>
      <c r="E340" s="2"/>
      <c r="F340" s="3"/>
      <c r="G340" s="222"/>
      <c r="H340" s="223"/>
      <c r="I340" s="86"/>
      <c r="J340" s="2"/>
    </row>
    <row r="341" spans="1:10" x14ac:dyDescent="0.2">
      <c r="A341" s="2"/>
      <c r="B341" s="2"/>
      <c r="C341" s="2"/>
      <c r="D341" s="2"/>
      <c r="E341" s="2"/>
      <c r="F341" s="3"/>
      <c r="G341" s="222"/>
      <c r="H341" s="223"/>
      <c r="I341" s="86"/>
      <c r="J341" s="2"/>
    </row>
    <row r="342" spans="1:10" x14ac:dyDescent="0.2">
      <c r="A342" s="2"/>
      <c r="B342" s="2"/>
      <c r="C342" s="2"/>
      <c r="D342" s="2"/>
      <c r="E342" s="2"/>
      <c r="F342" s="3"/>
      <c r="G342" s="222"/>
      <c r="H342" s="223"/>
      <c r="I342" s="86"/>
      <c r="J342" s="2"/>
    </row>
    <row r="343" spans="1:10" x14ac:dyDescent="0.2">
      <c r="A343" s="2"/>
      <c r="B343" s="2"/>
      <c r="C343" s="2"/>
      <c r="D343" s="2"/>
      <c r="E343" s="2"/>
      <c r="F343" s="3"/>
      <c r="G343" s="222"/>
      <c r="H343" s="223"/>
      <c r="I343" s="86"/>
      <c r="J343" s="2"/>
    </row>
    <row r="344" spans="1:10" x14ac:dyDescent="0.2">
      <c r="A344" s="2"/>
      <c r="B344" s="2"/>
      <c r="C344" s="2"/>
      <c r="D344" s="2"/>
      <c r="E344" s="2"/>
      <c r="F344" s="3"/>
      <c r="G344" s="222"/>
      <c r="H344" s="223"/>
      <c r="I344" s="86"/>
      <c r="J344" s="2"/>
    </row>
    <row r="345" spans="1:10" x14ac:dyDescent="0.2">
      <c r="A345" s="2"/>
      <c r="B345" s="2"/>
      <c r="C345" s="2"/>
      <c r="D345" s="2"/>
      <c r="E345" s="2"/>
      <c r="F345" s="3"/>
      <c r="G345" s="222"/>
      <c r="H345" s="223"/>
      <c r="I345" s="86"/>
      <c r="J345" s="2"/>
    </row>
    <row r="346" spans="1:10" x14ac:dyDescent="0.2">
      <c r="A346" s="2"/>
      <c r="B346" s="2"/>
      <c r="C346" s="2"/>
      <c r="D346" s="2"/>
      <c r="E346" s="2"/>
      <c r="F346" s="3"/>
      <c r="G346" s="222"/>
      <c r="H346" s="223"/>
      <c r="I346" s="86"/>
      <c r="J346" s="2"/>
    </row>
    <row r="347" spans="1:10" x14ac:dyDescent="0.2">
      <c r="A347" s="2"/>
      <c r="B347" s="2"/>
      <c r="C347" s="2"/>
      <c r="D347" s="2"/>
      <c r="E347" s="2"/>
      <c r="F347" s="3"/>
      <c r="G347" s="222"/>
      <c r="H347" s="223"/>
      <c r="I347" s="86"/>
      <c r="J347" s="2"/>
    </row>
    <row r="348" spans="1:10" x14ac:dyDescent="0.2">
      <c r="A348" s="2"/>
      <c r="B348" s="2"/>
      <c r="C348" s="2"/>
      <c r="D348" s="2"/>
      <c r="E348" s="2"/>
      <c r="F348" s="3"/>
      <c r="G348" s="222"/>
      <c r="H348" s="223"/>
      <c r="I348" s="86"/>
      <c r="J348" s="2"/>
    </row>
    <row r="349" spans="1:10" x14ac:dyDescent="0.2">
      <c r="A349" s="2"/>
      <c r="B349" s="2"/>
      <c r="C349" s="2"/>
      <c r="D349" s="2"/>
      <c r="E349" s="2"/>
      <c r="F349" s="3"/>
      <c r="G349" s="222"/>
      <c r="H349" s="223"/>
      <c r="I349" s="86"/>
      <c r="J349" s="2"/>
    </row>
    <row r="350" spans="1:10" x14ac:dyDescent="0.2">
      <c r="A350" s="2"/>
      <c r="B350" s="2"/>
      <c r="C350" s="2"/>
      <c r="D350" s="2"/>
      <c r="E350" s="2"/>
      <c r="F350" s="3"/>
      <c r="G350" s="222"/>
      <c r="H350" s="223"/>
      <c r="I350" s="86"/>
      <c r="J350" s="2"/>
    </row>
    <row r="351" spans="1:10" x14ac:dyDescent="0.2">
      <c r="A351" s="2"/>
      <c r="B351" s="2"/>
      <c r="C351" s="2"/>
      <c r="D351" s="2"/>
      <c r="E351" s="2"/>
      <c r="F351" s="3"/>
      <c r="G351" s="222"/>
      <c r="H351" s="223"/>
      <c r="I351" s="86"/>
      <c r="J351" s="2"/>
    </row>
    <row r="352" spans="1:10" x14ac:dyDescent="0.2">
      <c r="A352" s="2"/>
      <c r="B352" s="2"/>
      <c r="C352" s="2"/>
      <c r="D352" s="2"/>
      <c r="E352" s="2"/>
      <c r="F352" s="3"/>
      <c r="G352" s="222"/>
      <c r="H352" s="223"/>
      <c r="I352" s="86"/>
      <c r="J352" s="2"/>
    </row>
    <row r="353" spans="1:10" x14ac:dyDescent="0.2">
      <c r="A353" s="2"/>
      <c r="B353" s="2"/>
      <c r="C353" s="2"/>
      <c r="D353" s="2"/>
      <c r="E353" s="2"/>
      <c r="F353" s="3"/>
      <c r="G353" s="222"/>
      <c r="H353" s="223"/>
      <c r="I353" s="86"/>
      <c r="J353" s="2"/>
    </row>
    <row r="354" spans="1:10" x14ac:dyDescent="0.2">
      <c r="A354" s="2"/>
      <c r="B354" s="2"/>
      <c r="C354" s="2"/>
      <c r="D354" s="2"/>
      <c r="E354" s="2"/>
      <c r="F354" s="3"/>
      <c r="G354" s="222"/>
      <c r="H354" s="223"/>
      <c r="I354" s="86"/>
      <c r="J354" s="2"/>
    </row>
    <row r="355" spans="1:10" x14ac:dyDescent="0.2">
      <c r="A355" s="2"/>
      <c r="B355" s="2"/>
      <c r="C355" s="2"/>
      <c r="D355" s="2"/>
      <c r="E355" s="2"/>
      <c r="F355" s="3"/>
      <c r="G355" s="222"/>
      <c r="H355" s="223"/>
      <c r="I355" s="86"/>
      <c r="J355" s="2"/>
    </row>
    <row r="356" spans="1:10" x14ac:dyDescent="0.2">
      <c r="A356" s="2"/>
      <c r="B356" s="2"/>
      <c r="C356" s="2"/>
      <c r="D356" s="2"/>
      <c r="E356" s="2"/>
      <c r="F356" s="3"/>
      <c r="G356" s="222"/>
      <c r="H356" s="223"/>
      <c r="I356" s="86"/>
      <c r="J356" s="2"/>
    </row>
    <row r="357" spans="1:10" x14ac:dyDescent="0.2">
      <c r="A357" s="2"/>
      <c r="B357" s="2"/>
      <c r="C357" s="2"/>
      <c r="D357" s="2"/>
      <c r="E357" s="2"/>
      <c r="F357" s="3"/>
      <c r="G357" s="222"/>
      <c r="H357" s="223"/>
      <c r="I357" s="86"/>
      <c r="J357" s="2"/>
    </row>
    <row r="358" spans="1:10" x14ac:dyDescent="0.2">
      <c r="A358" s="2"/>
      <c r="B358" s="2"/>
      <c r="C358" s="2"/>
      <c r="D358" s="2"/>
      <c r="E358" s="2"/>
      <c r="F358" s="3"/>
      <c r="G358" s="222"/>
      <c r="H358" s="223"/>
      <c r="I358" s="86"/>
      <c r="J358" s="2"/>
    </row>
    <row r="359" spans="1:10" x14ac:dyDescent="0.2">
      <c r="A359" s="2"/>
      <c r="B359" s="2"/>
      <c r="C359" s="2"/>
      <c r="D359" s="2"/>
      <c r="E359" s="2"/>
      <c r="F359" s="3"/>
      <c r="G359" s="222"/>
      <c r="H359" s="223"/>
      <c r="I359" s="86"/>
      <c r="J359" s="2"/>
    </row>
    <row r="360" spans="1:10" x14ac:dyDescent="0.2">
      <c r="A360" s="2"/>
      <c r="B360" s="2"/>
      <c r="C360" s="2"/>
      <c r="D360" s="2"/>
      <c r="E360" s="2"/>
      <c r="F360" s="3"/>
      <c r="G360" s="222"/>
      <c r="H360" s="223"/>
      <c r="I360" s="86"/>
      <c r="J360" s="2"/>
    </row>
    <row r="361" spans="1:10" x14ac:dyDescent="0.2">
      <c r="A361" s="2"/>
      <c r="B361" s="2"/>
      <c r="C361" s="2"/>
      <c r="D361" s="2"/>
      <c r="E361" s="2"/>
      <c r="F361" s="3"/>
      <c r="G361" s="222"/>
      <c r="H361" s="223"/>
      <c r="I361" s="86"/>
      <c r="J361" s="2"/>
    </row>
    <row r="362" spans="1:10" x14ac:dyDescent="0.2">
      <c r="A362" s="2"/>
      <c r="B362" s="2"/>
      <c r="C362" s="2"/>
      <c r="D362" s="2"/>
      <c r="E362" s="2"/>
      <c r="F362" s="3"/>
      <c r="G362" s="222"/>
      <c r="H362" s="223"/>
      <c r="I362" s="86"/>
      <c r="J362" s="2"/>
    </row>
    <row r="363" spans="1:10" x14ac:dyDescent="0.2">
      <c r="A363" s="2"/>
      <c r="B363" s="2"/>
      <c r="C363" s="2"/>
      <c r="D363" s="2"/>
      <c r="E363" s="2"/>
      <c r="F363" s="3"/>
      <c r="G363" s="222"/>
      <c r="H363" s="223"/>
      <c r="I363" s="86"/>
      <c r="J363" s="2"/>
    </row>
    <row r="364" spans="1:10" x14ac:dyDescent="0.2">
      <c r="A364" s="2"/>
      <c r="B364" s="2"/>
      <c r="C364" s="2"/>
      <c r="D364" s="2"/>
      <c r="E364" s="2"/>
      <c r="F364" s="3"/>
      <c r="G364" s="222"/>
      <c r="H364" s="223"/>
      <c r="I364" s="86"/>
      <c r="J364" s="2"/>
    </row>
    <row r="365" spans="1:10" x14ac:dyDescent="0.2">
      <c r="A365" s="2"/>
      <c r="B365" s="2"/>
      <c r="C365" s="2"/>
      <c r="D365" s="2"/>
      <c r="E365" s="2"/>
      <c r="F365" s="3"/>
      <c r="G365" s="222"/>
      <c r="H365" s="223"/>
      <c r="I365" s="86"/>
      <c r="J365" s="2"/>
    </row>
    <row r="366" spans="1:10" x14ac:dyDescent="0.2">
      <c r="A366" s="2"/>
      <c r="B366" s="2"/>
      <c r="C366" s="2"/>
      <c r="D366" s="2"/>
      <c r="E366" s="2"/>
      <c r="F366" s="3"/>
      <c r="G366" s="222"/>
      <c r="H366" s="223"/>
      <c r="I366" s="86"/>
      <c r="J366" s="2"/>
    </row>
    <row r="367" spans="1:10" x14ac:dyDescent="0.2">
      <c r="A367" s="2"/>
      <c r="B367" s="2"/>
      <c r="C367" s="2"/>
      <c r="D367" s="2"/>
      <c r="E367" s="2"/>
      <c r="F367" s="3"/>
      <c r="G367" s="222"/>
      <c r="H367" s="223"/>
      <c r="I367" s="86"/>
      <c r="J367" s="2"/>
    </row>
    <row r="368" spans="1:10" x14ac:dyDescent="0.2">
      <c r="A368" s="2"/>
      <c r="B368" s="2"/>
      <c r="C368" s="2"/>
      <c r="D368" s="2"/>
      <c r="E368" s="2"/>
      <c r="F368" s="3"/>
      <c r="G368" s="222"/>
      <c r="H368" s="223"/>
      <c r="I368" s="86"/>
      <c r="J368" s="2"/>
    </row>
    <row r="369" spans="1:10" x14ac:dyDescent="0.2">
      <c r="A369" s="2"/>
      <c r="B369" s="2"/>
      <c r="C369" s="2"/>
      <c r="D369" s="2"/>
      <c r="E369" s="2"/>
      <c r="F369" s="3"/>
      <c r="G369" s="222"/>
      <c r="H369" s="223"/>
      <c r="I369" s="86"/>
      <c r="J369" s="2"/>
    </row>
    <row r="370" spans="1:10" x14ac:dyDescent="0.2">
      <c r="A370" s="2"/>
      <c r="B370" s="2"/>
      <c r="C370" s="2"/>
      <c r="D370" s="2"/>
      <c r="E370" s="2"/>
      <c r="F370" s="3"/>
      <c r="G370" s="222"/>
      <c r="H370" s="223"/>
      <c r="I370" s="86"/>
      <c r="J370" s="2"/>
    </row>
    <row r="371" spans="1:10" x14ac:dyDescent="0.2">
      <c r="A371" s="2"/>
      <c r="B371" s="2"/>
      <c r="C371" s="2"/>
      <c r="D371" s="2"/>
      <c r="E371" s="2"/>
      <c r="F371" s="3"/>
      <c r="G371" s="222"/>
      <c r="H371" s="223"/>
      <c r="I371" s="86"/>
      <c r="J371" s="2"/>
    </row>
    <row r="372" spans="1:10" x14ac:dyDescent="0.2">
      <c r="A372" s="2"/>
      <c r="B372" s="2"/>
      <c r="C372" s="2"/>
      <c r="D372" s="2"/>
      <c r="E372" s="2"/>
      <c r="F372" s="3"/>
      <c r="G372" s="222"/>
      <c r="H372" s="223"/>
      <c r="I372" s="86"/>
      <c r="J372" s="2"/>
    </row>
    <row r="373" spans="1:10" x14ac:dyDescent="0.2">
      <c r="A373" s="2"/>
      <c r="B373" s="2"/>
      <c r="C373" s="2"/>
      <c r="D373" s="2"/>
      <c r="E373" s="2"/>
      <c r="F373" s="3"/>
      <c r="G373" s="222"/>
      <c r="H373" s="223"/>
      <c r="I373" s="86"/>
      <c r="J373" s="2"/>
    </row>
    <row r="374" spans="1:10" x14ac:dyDescent="0.2">
      <c r="A374" s="2"/>
      <c r="B374" s="2"/>
      <c r="C374" s="2"/>
      <c r="D374" s="2"/>
      <c r="E374" s="2"/>
      <c r="F374" s="3"/>
      <c r="G374" s="222"/>
      <c r="H374" s="223"/>
      <c r="I374" s="86"/>
      <c r="J374" s="2"/>
    </row>
    <row r="375" spans="1:10" x14ac:dyDescent="0.2">
      <c r="A375" s="2"/>
      <c r="B375" s="2"/>
      <c r="C375" s="2"/>
      <c r="D375" s="2"/>
      <c r="E375" s="2"/>
      <c r="F375" s="3"/>
      <c r="G375" s="222"/>
      <c r="H375" s="223"/>
      <c r="I375" s="86"/>
      <c r="J375" s="2"/>
    </row>
    <row r="376" spans="1:10" x14ac:dyDescent="0.2">
      <c r="A376" s="2"/>
      <c r="B376" s="2"/>
      <c r="C376" s="2"/>
      <c r="D376" s="2"/>
      <c r="E376" s="2"/>
      <c r="F376" s="3"/>
      <c r="G376" s="222"/>
      <c r="H376" s="223"/>
      <c r="I376" s="86"/>
      <c r="J376" s="2"/>
    </row>
    <row r="377" spans="1:10" x14ac:dyDescent="0.2">
      <c r="A377" s="2"/>
      <c r="B377" s="2"/>
      <c r="C377" s="2"/>
      <c r="D377" s="2"/>
      <c r="E377" s="2"/>
      <c r="F377" s="3"/>
      <c r="G377" s="222"/>
      <c r="H377" s="223"/>
      <c r="I377" s="86"/>
      <c r="J377" s="2"/>
    </row>
    <row r="378" spans="1:10" x14ac:dyDescent="0.2">
      <c r="A378" s="2"/>
      <c r="B378" s="2"/>
      <c r="C378" s="2"/>
      <c r="D378" s="2"/>
      <c r="E378" s="2"/>
      <c r="F378" s="3"/>
      <c r="G378" s="222"/>
      <c r="H378" s="223"/>
      <c r="I378" s="86"/>
      <c r="J378" s="2"/>
    </row>
    <row r="379" spans="1:10" x14ac:dyDescent="0.2">
      <c r="A379" s="2"/>
      <c r="B379" s="2"/>
      <c r="C379" s="2"/>
      <c r="D379" s="2"/>
      <c r="E379" s="2"/>
      <c r="F379" s="3"/>
      <c r="G379" s="222"/>
      <c r="H379" s="223"/>
      <c r="I379" s="86"/>
      <c r="J379" s="2"/>
    </row>
    <row r="380" spans="1:10" x14ac:dyDescent="0.2">
      <c r="A380" s="2"/>
      <c r="B380" s="2"/>
      <c r="C380" s="2"/>
      <c r="D380" s="2"/>
      <c r="E380" s="2"/>
      <c r="F380" s="3"/>
      <c r="G380" s="222"/>
      <c r="H380" s="223"/>
      <c r="I380" s="86"/>
      <c r="J380" s="2"/>
    </row>
    <row r="381" spans="1:10" x14ac:dyDescent="0.2">
      <c r="A381" s="2"/>
      <c r="B381" s="2"/>
      <c r="C381" s="2"/>
      <c r="D381" s="2"/>
      <c r="E381" s="2"/>
      <c r="F381" s="3"/>
      <c r="G381" s="222"/>
      <c r="H381" s="223"/>
      <c r="I381" s="86"/>
      <c r="J381" s="2"/>
    </row>
    <row r="382" spans="1:10" x14ac:dyDescent="0.2">
      <c r="A382" s="2"/>
      <c r="B382" s="2"/>
      <c r="C382" s="2"/>
      <c r="D382" s="2"/>
      <c r="E382" s="2"/>
      <c r="F382" s="3"/>
      <c r="G382" s="222"/>
      <c r="H382" s="223"/>
      <c r="I382" s="86"/>
      <c r="J382" s="2"/>
    </row>
    <row r="383" spans="1:10" x14ac:dyDescent="0.2">
      <c r="A383" s="2"/>
      <c r="B383" s="2"/>
      <c r="C383" s="2"/>
      <c r="D383" s="2"/>
      <c r="E383" s="2"/>
      <c r="F383" s="3"/>
      <c r="G383" s="222"/>
      <c r="H383" s="223"/>
      <c r="I383" s="86"/>
      <c r="J383" s="2"/>
    </row>
    <row r="384" spans="1:10" x14ac:dyDescent="0.2">
      <c r="A384" s="2"/>
      <c r="B384" s="2"/>
      <c r="C384" s="2"/>
      <c r="D384" s="2"/>
      <c r="E384" s="2"/>
      <c r="F384" s="3"/>
      <c r="G384" s="222"/>
      <c r="H384" s="223"/>
      <c r="I384" s="86"/>
      <c r="J384" s="2"/>
    </row>
    <row r="385" spans="1:10" x14ac:dyDescent="0.2">
      <c r="A385" s="2"/>
      <c r="B385" s="2"/>
      <c r="C385" s="2"/>
      <c r="D385" s="2"/>
      <c r="E385" s="2"/>
      <c r="F385" s="3"/>
      <c r="G385" s="222"/>
      <c r="H385" s="223"/>
      <c r="I385" s="86"/>
      <c r="J385" s="2"/>
    </row>
    <row r="386" spans="1:10" x14ac:dyDescent="0.2">
      <c r="A386" s="2"/>
      <c r="B386" s="2"/>
      <c r="C386" s="2"/>
      <c r="D386" s="2"/>
      <c r="E386" s="2"/>
      <c r="F386" s="3"/>
      <c r="G386" s="222"/>
      <c r="H386" s="223"/>
      <c r="I386" s="86"/>
      <c r="J386" s="2"/>
    </row>
    <row r="387" spans="1:10" x14ac:dyDescent="0.2">
      <c r="A387" s="2"/>
      <c r="B387" s="2"/>
      <c r="C387" s="2"/>
      <c r="D387" s="2"/>
      <c r="E387" s="2"/>
      <c r="F387" s="3"/>
      <c r="G387" s="222"/>
      <c r="H387" s="223"/>
      <c r="I387" s="86"/>
      <c r="J387" s="2"/>
    </row>
    <row r="388" spans="1:10" x14ac:dyDescent="0.2">
      <c r="A388" s="2"/>
      <c r="B388" s="2"/>
      <c r="C388" s="2"/>
      <c r="D388" s="2"/>
      <c r="E388" s="2"/>
      <c r="F388" s="3"/>
      <c r="G388" s="222"/>
      <c r="H388" s="223"/>
      <c r="I388" s="86"/>
      <c r="J388" s="2"/>
    </row>
    <row r="389" spans="1:10" x14ac:dyDescent="0.2">
      <c r="A389" s="2"/>
      <c r="B389" s="2"/>
      <c r="C389" s="2"/>
      <c r="D389" s="2"/>
      <c r="E389" s="2"/>
      <c r="F389" s="3"/>
      <c r="G389" s="222"/>
      <c r="H389" s="223"/>
      <c r="I389" s="86"/>
      <c r="J389" s="2"/>
    </row>
    <row r="390" spans="1:10" x14ac:dyDescent="0.2">
      <c r="A390" s="2"/>
      <c r="B390" s="2"/>
      <c r="C390" s="2"/>
      <c r="D390" s="2"/>
      <c r="E390" s="2"/>
      <c r="F390" s="3"/>
      <c r="G390" s="222"/>
      <c r="H390" s="223"/>
      <c r="I390" s="86"/>
      <c r="J390" s="2"/>
    </row>
    <row r="391" spans="1:10" x14ac:dyDescent="0.2">
      <c r="A391" s="2"/>
      <c r="B391" s="2"/>
      <c r="C391" s="2"/>
      <c r="D391" s="2"/>
      <c r="E391" s="2"/>
      <c r="F391" s="3"/>
      <c r="G391" s="222"/>
      <c r="H391" s="223"/>
      <c r="I391" s="86"/>
      <c r="J391" s="2"/>
    </row>
    <row r="392" spans="1:10" x14ac:dyDescent="0.2">
      <c r="A392" s="2"/>
      <c r="B392" s="2"/>
      <c r="C392" s="2"/>
      <c r="D392" s="2"/>
      <c r="E392" s="2"/>
      <c r="F392" s="3"/>
      <c r="G392" s="222"/>
      <c r="H392" s="223"/>
      <c r="I392" s="86"/>
      <c r="J392" s="2"/>
    </row>
    <row r="393" spans="1:10" x14ac:dyDescent="0.2">
      <c r="A393" s="2"/>
      <c r="B393" s="2"/>
      <c r="C393" s="2"/>
      <c r="D393" s="2"/>
      <c r="E393" s="2"/>
      <c r="F393" s="3"/>
      <c r="G393" s="222"/>
      <c r="H393" s="223"/>
      <c r="I393" s="86"/>
      <c r="J393" s="2"/>
    </row>
    <row r="394" spans="1:10" x14ac:dyDescent="0.2">
      <c r="A394" s="2"/>
      <c r="B394" s="2"/>
      <c r="C394" s="2"/>
      <c r="D394" s="2"/>
      <c r="E394" s="2"/>
      <c r="F394" s="3"/>
      <c r="G394" s="222"/>
      <c r="H394" s="223"/>
      <c r="I394" s="86"/>
      <c r="J394" s="2"/>
    </row>
    <row r="395" spans="1:10" x14ac:dyDescent="0.2">
      <c r="A395" s="2"/>
      <c r="B395" s="2"/>
      <c r="C395" s="2"/>
      <c r="D395" s="2"/>
      <c r="E395" s="2"/>
      <c r="F395" s="3"/>
      <c r="G395" s="222"/>
      <c r="H395" s="223"/>
      <c r="I395" s="86"/>
      <c r="J395" s="2"/>
    </row>
    <row r="396" spans="1:10" x14ac:dyDescent="0.2">
      <c r="A396" s="2"/>
      <c r="B396" s="2"/>
      <c r="C396" s="2"/>
      <c r="D396" s="2"/>
      <c r="E396" s="2"/>
      <c r="F396" s="3"/>
      <c r="G396" s="222"/>
      <c r="H396" s="223"/>
      <c r="I396" s="86"/>
      <c r="J396" s="2"/>
    </row>
    <row r="397" spans="1:10" x14ac:dyDescent="0.2">
      <c r="A397" s="2"/>
      <c r="B397" s="2"/>
      <c r="C397" s="2"/>
      <c r="D397" s="2"/>
      <c r="E397" s="2"/>
      <c r="F397" s="3"/>
      <c r="G397" s="222"/>
      <c r="H397" s="223"/>
      <c r="I397" s="86"/>
      <c r="J397" s="2"/>
    </row>
    <row r="398" spans="1:10" x14ac:dyDescent="0.2">
      <c r="A398" s="2"/>
      <c r="B398" s="2"/>
      <c r="C398" s="2"/>
      <c r="D398" s="2"/>
      <c r="E398" s="2"/>
      <c r="F398" s="3"/>
      <c r="G398" s="222"/>
      <c r="H398" s="223"/>
      <c r="I398" s="86"/>
      <c r="J398" s="2"/>
    </row>
    <row r="399" spans="1:10" x14ac:dyDescent="0.2">
      <c r="A399" s="2"/>
      <c r="B399" s="2"/>
      <c r="C399" s="2"/>
      <c r="D399" s="2"/>
      <c r="E399" s="2"/>
      <c r="F399" s="3"/>
      <c r="G399" s="222"/>
      <c r="H399" s="223"/>
      <c r="I399" s="86"/>
      <c r="J399" s="2"/>
    </row>
    <row r="400" spans="1:10" x14ac:dyDescent="0.2">
      <c r="A400" s="2"/>
      <c r="B400" s="2"/>
      <c r="C400" s="2"/>
      <c r="D400" s="2"/>
      <c r="E400" s="2"/>
      <c r="F400" s="3"/>
      <c r="G400" s="222"/>
      <c r="H400" s="223"/>
      <c r="I400" s="86"/>
      <c r="J400" s="2"/>
    </row>
    <row r="401" spans="1:10" x14ac:dyDescent="0.2">
      <c r="A401" s="2"/>
      <c r="B401" s="2"/>
      <c r="C401" s="2"/>
      <c r="D401" s="2"/>
      <c r="E401" s="2"/>
      <c r="F401" s="3"/>
      <c r="G401" s="222"/>
      <c r="H401" s="223"/>
      <c r="I401" s="86"/>
      <c r="J401" s="2"/>
    </row>
    <row r="402" spans="1:10" x14ac:dyDescent="0.2">
      <c r="A402" s="2"/>
      <c r="B402" s="2"/>
      <c r="C402" s="2"/>
      <c r="D402" s="2"/>
      <c r="E402" s="2"/>
      <c r="F402" s="3"/>
      <c r="G402" s="222"/>
      <c r="H402" s="223"/>
      <c r="I402" s="86"/>
      <c r="J402" s="2"/>
    </row>
    <row r="403" spans="1:10" x14ac:dyDescent="0.2">
      <c r="A403" s="2"/>
      <c r="B403" s="2"/>
      <c r="C403" s="2"/>
      <c r="D403" s="2"/>
      <c r="E403" s="2"/>
      <c r="F403" s="3"/>
      <c r="G403" s="222"/>
      <c r="H403" s="223"/>
      <c r="I403" s="86"/>
      <c r="J403" s="2"/>
    </row>
    <row r="404" spans="1:10" x14ac:dyDescent="0.2">
      <c r="A404" s="2"/>
      <c r="B404" s="2"/>
      <c r="C404" s="2"/>
      <c r="D404" s="2"/>
      <c r="E404" s="2"/>
      <c r="F404" s="3"/>
      <c r="G404" s="222"/>
      <c r="H404" s="223"/>
      <c r="I404" s="86"/>
      <c r="J404" s="2"/>
    </row>
    <row r="405" spans="1:10" x14ac:dyDescent="0.2">
      <c r="A405" s="2"/>
      <c r="B405" s="2"/>
      <c r="C405" s="2"/>
      <c r="D405" s="2"/>
      <c r="E405" s="2"/>
      <c r="F405" s="3"/>
      <c r="G405" s="222"/>
      <c r="H405" s="223"/>
      <c r="I405" s="86"/>
      <c r="J405" s="2"/>
    </row>
    <row r="406" spans="1:10" x14ac:dyDescent="0.2">
      <c r="A406" s="2"/>
      <c r="B406" s="2"/>
      <c r="C406" s="2"/>
      <c r="D406" s="2"/>
      <c r="E406" s="2"/>
      <c r="F406" s="3"/>
      <c r="G406" s="222"/>
      <c r="H406" s="223"/>
      <c r="I406" s="86"/>
      <c r="J406" s="2"/>
    </row>
    <row r="407" spans="1:10" x14ac:dyDescent="0.2">
      <c r="A407" s="2"/>
      <c r="B407" s="2"/>
      <c r="C407" s="2"/>
      <c r="D407" s="2"/>
      <c r="E407" s="2"/>
      <c r="F407" s="3"/>
      <c r="G407" s="222"/>
      <c r="H407" s="223"/>
      <c r="I407" s="86"/>
      <c r="J407" s="2"/>
    </row>
    <row r="408" spans="1:10" x14ac:dyDescent="0.2">
      <c r="A408" s="2"/>
      <c r="B408" s="2"/>
      <c r="C408" s="2"/>
      <c r="D408" s="2"/>
      <c r="E408" s="2"/>
      <c r="F408" s="3"/>
      <c r="G408" s="222"/>
      <c r="H408" s="223"/>
      <c r="I408" s="86"/>
      <c r="J408" s="2"/>
    </row>
    <row r="409" spans="1:10" x14ac:dyDescent="0.2">
      <c r="A409" s="2"/>
      <c r="B409" s="2"/>
      <c r="C409" s="2"/>
      <c r="D409" s="2"/>
      <c r="E409" s="2"/>
      <c r="F409" s="3"/>
      <c r="G409" s="222"/>
      <c r="H409" s="223"/>
      <c r="I409" s="86"/>
      <c r="J409" s="2"/>
    </row>
    <row r="410" spans="1:10" x14ac:dyDescent="0.2">
      <c r="A410" s="2"/>
      <c r="B410" s="2"/>
      <c r="C410" s="2"/>
      <c r="D410" s="2"/>
      <c r="E410" s="2"/>
      <c r="F410" s="3"/>
      <c r="G410" s="222"/>
      <c r="H410" s="223"/>
      <c r="I410" s="86"/>
      <c r="J410" s="2"/>
    </row>
    <row r="411" spans="1:10" x14ac:dyDescent="0.2">
      <c r="A411" s="2"/>
      <c r="B411" s="2"/>
      <c r="C411" s="2"/>
      <c r="D411" s="2"/>
      <c r="E411" s="2"/>
      <c r="F411" s="3"/>
      <c r="G411" s="222"/>
      <c r="H411" s="223"/>
      <c r="I411" s="86"/>
      <c r="J411" s="2"/>
    </row>
    <row r="412" spans="1:10" x14ac:dyDescent="0.2">
      <c r="A412" s="2"/>
      <c r="B412" s="2"/>
      <c r="C412" s="2"/>
      <c r="D412" s="2"/>
      <c r="E412" s="2"/>
      <c r="F412" s="3"/>
      <c r="G412" s="222"/>
      <c r="H412" s="223"/>
      <c r="I412" s="86"/>
      <c r="J412" s="2"/>
    </row>
    <row r="413" spans="1:10" x14ac:dyDescent="0.2">
      <c r="A413" s="2"/>
      <c r="B413" s="2"/>
      <c r="C413" s="2"/>
      <c r="D413" s="2"/>
      <c r="E413" s="2"/>
      <c r="F413" s="3"/>
      <c r="G413" s="222"/>
      <c r="H413" s="223"/>
      <c r="I413" s="86"/>
      <c r="J413" s="2"/>
    </row>
    <row r="414" spans="1:10" x14ac:dyDescent="0.2">
      <c r="A414" s="2"/>
      <c r="B414" s="2"/>
      <c r="C414" s="2"/>
      <c r="D414" s="2"/>
      <c r="E414" s="2"/>
      <c r="F414" s="3"/>
      <c r="G414" s="222"/>
      <c r="H414" s="223"/>
      <c r="I414" s="86"/>
      <c r="J414" s="2"/>
    </row>
    <row r="415" spans="1:10" x14ac:dyDescent="0.2">
      <c r="A415" s="2"/>
      <c r="B415" s="2"/>
      <c r="C415" s="2"/>
      <c r="D415" s="2"/>
      <c r="E415" s="2"/>
      <c r="F415" s="3"/>
      <c r="G415" s="222"/>
      <c r="H415" s="223"/>
      <c r="I415" s="86"/>
      <c r="J415" s="2"/>
    </row>
    <row r="416" spans="1:10" x14ac:dyDescent="0.2">
      <c r="A416" s="2"/>
      <c r="B416" s="2"/>
      <c r="C416" s="2"/>
      <c r="D416" s="2"/>
      <c r="E416" s="2"/>
      <c r="F416" s="3"/>
      <c r="G416" s="222"/>
      <c r="H416" s="223"/>
      <c r="I416" s="86"/>
      <c r="J416" s="2"/>
    </row>
    <row r="417" spans="1:10" x14ac:dyDescent="0.2">
      <c r="A417" s="2"/>
      <c r="B417" s="2"/>
      <c r="C417" s="2"/>
      <c r="D417" s="2"/>
      <c r="E417" s="2"/>
      <c r="F417" s="3"/>
      <c r="G417" s="222"/>
      <c r="H417" s="223"/>
      <c r="I417" s="86"/>
      <c r="J417" s="2"/>
    </row>
    <row r="418" spans="1:10" x14ac:dyDescent="0.2">
      <c r="A418" s="2"/>
      <c r="B418" s="2"/>
      <c r="C418" s="2"/>
      <c r="D418" s="2"/>
      <c r="E418" s="2"/>
      <c r="F418" s="3"/>
      <c r="G418" s="222"/>
      <c r="H418" s="223"/>
      <c r="I418" s="86"/>
      <c r="J418" s="2"/>
    </row>
    <row r="419" spans="1:10" x14ac:dyDescent="0.2">
      <c r="A419" s="2"/>
      <c r="B419" s="2"/>
      <c r="C419" s="2"/>
      <c r="D419" s="2"/>
      <c r="E419" s="2"/>
      <c r="F419" s="3"/>
      <c r="G419" s="222"/>
      <c r="H419" s="223"/>
      <c r="I419" s="86"/>
      <c r="J419" s="2"/>
    </row>
    <row r="420" spans="1:10" x14ac:dyDescent="0.2">
      <c r="A420" s="2"/>
      <c r="B420" s="2"/>
      <c r="C420" s="2"/>
      <c r="D420" s="2"/>
      <c r="E420" s="2"/>
      <c r="F420" s="3"/>
      <c r="G420" s="222"/>
      <c r="H420" s="223"/>
      <c r="I420" s="86"/>
      <c r="J420" s="2"/>
    </row>
    <row r="421" spans="1:10" x14ac:dyDescent="0.2">
      <c r="A421" s="2"/>
      <c r="B421" s="2"/>
      <c r="C421" s="2"/>
      <c r="D421" s="2"/>
      <c r="E421" s="2"/>
      <c r="F421" s="3"/>
      <c r="G421" s="222"/>
      <c r="H421" s="223"/>
      <c r="I421" s="86"/>
      <c r="J421" s="2"/>
    </row>
    <row r="422" spans="1:10" x14ac:dyDescent="0.2">
      <c r="A422" s="2"/>
      <c r="B422" s="2"/>
      <c r="C422" s="2"/>
      <c r="D422" s="2"/>
      <c r="E422" s="2"/>
      <c r="F422" s="3"/>
      <c r="G422" s="222"/>
      <c r="H422" s="223"/>
      <c r="I422" s="86"/>
      <c r="J422" s="2"/>
    </row>
    <row r="423" spans="1:10" x14ac:dyDescent="0.2">
      <c r="A423" s="2"/>
      <c r="B423" s="2"/>
      <c r="C423" s="2"/>
      <c r="D423" s="2"/>
      <c r="E423" s="2"/>
      <c r="F423" s="3"/>
      <c r="G423" s="222"/>
      <c r="H423" s="223"/>
      <c r="I423" s="86"/>
      <c r="J423" s="2"/>
    </row>
    <row r="424" spans="1:10" x14ac:dyDescent="0.2">
      <c r="A424" s="2"/>
      <c r="B424" s="2"/>
      <c r="C424" s="2"/>
      <c r="D424" s="2"/>
      <c r="E424" s="2"/>
      <c r="F424" s="3"/>
      <c r="G424" s="222"/>
      <c r="H424" s="223"/>
      <c r="I424" s="86"/>
      <c r="J424" s="2"/>
    </row>
    <row r="425" spans="1:10" x14ac:dyDescent="0.2">
      <c r="A425" s="2"/>
      <c r="B425" s="2"/>
      <c r="C425" s="2"/>
      <c r="D425" s="2"/>
      <c r="E425" s="2"/>
      <c r="F425" s="3"/>
      <c r="G425" s="222"/>
      <c r="H425" s="223"/>
      <c r="I425" s="86"/>
      <c r="J425" s="2"/>
    </row>
    <row r="426" spans="1:10" x14ac:dyDescent="0.2">
      <c r="A426" s="2"/>
      <c r="B426" s="2"/>
      <c r="C426" s="2"/>
      <c r="D426" s="2"/>
      <c r="E426" s="2"/>
      <c r="F426" s="3"/>
      <c r="G426" s="222"/>
      <c r="H426" s="223"/>
      <c r="I426" s="86"/>
      <c r="J426" s="2"/>
    </row>
    <row r="427" spans="1:10" x14ac:dyDescent="0.2">
      <c r="A427" s="2"/>
      <c r="B427" s="2"/>
      <c r="C427" s="2"/>
      <c r="D427" s="2"/>
      <c r="E427" s="2"/>
      <c r="F427" s="3"/>
      <c r="G427" s="222"/>
      <c r="H427" s="223"/>
      <c r="I427" s="86"/>
      <c r="J427" s="2"/>
    </row>
    <row r="428" spans="1:10" x14ac:dyDescent="0.2">
      <c r="A428" s="2"/>
      <c r="B428" s="2"/>
      <c r="C428" s="2"/>
      <c r="D428" s="2"/>
      <c r="E428" s="2"/>
      <c r="F428" s="3"/>
      <c r="G428" s="222"/>
      <c r="H428" s="223"/>
      <c r="I428" s="86"/>
      <c r="J428" s="2"/>
    </row>
    <row r="429" spans="1:10" x14ac:dyDescent="0.2">
      <c r="A429" s="2"/>
      <c r="B429" s="2"/>
      <c r="C429" s="2"/>
      <c r="D429" s="2"/>
      <c r="E429" s="2"/>
      <c r="F429" s="3"/>
      <c r="G429" s="222"/>
      <c r="H429" s="223"/>
      <c r="I429" s="86"/>
      <c r="J429" s="2"/>
    </row>
    <row r="430" spans="1:10" x14ac:dyDescent="0.2">
      <c r="A430" s="2"/>
      <c r="B430" s="2"/>
      <c r="C430" s="2"/>
      <c r="D430" s="2"/>
      <c r="E430" s="2"/>
      <c r="F430" s="3"/>
      <c r="G430" s="222"/>
      <c r="H430" s="223"/>
      <c r="I430" s="86"/>
      <c r="J430" s="2"/>
    </row>
    <row r="431" spans="1:10" x14ac:dyDescent="0.2">
      <c r="A431" s="2"/>
      <c r="B431" s="2"/>
      <c r="C431" s="2"/>
      <c r="D431" s="2"/>
      <c r="E431" s="2"/>
      <c r="F431" s="3"/>
      <c r="G431" s="222"/>
      <c r="H431" s="223"/>
      <c r="I431" s="86"/>
      <c r="J431" s="2"/>
    </row>
    <row r="432" spans="1:10" x14ac:dyDescent="0.2">
      <c r="A432" s="2"/>
      <c r="B432" s="2"/>
      <c r="C432" s="2"/>
      <c r="D432" s="2"/>
      <c r="E432" s="2"/>
      <c r="F432" s="3"/>
      <c r="G432" s="222"/>
      <c r="H432" s="223"/>
      <c r="I432" s="86"/>
      <c r="J432" s="2"/>
    </row>
    <row r="433" spans="1:10" x14ac:dyDescent="0.2">
      <c r="A433" s="2"/>
      <c r="B433" s="2"/>
      <c r="C433" s="2"/>
      <c r="D433" s="2"/>
      <c r="E433" s="2"/>
      <c r="F433" s="3"/>
      <c r="G433" s="222"/>
      <c r="H433" s="223"/>
      <c r="I433" s="86"/>
      <c r="J433" s="2"/>
    </row>
    <row r="434" spans="1:10" x14ac:dyDescent="0.2">
      <c r="A434" s="2"/>
      <c r="B434" s="2"/>
      <c r="C434" s="2"/>
      <c r="D434" s="2"/>
      <c r="E434" s="2"/>
      <c r="F434" s="3"/>
      <c r="G434" s="222"/>
      <c r="H434" s="223"/>
      <c r="I434" s="86"/>
      <c r="J434" s="2"/>
    </row>
    <row r="435" spans="1:10" x14ac:dyDescent="0.2">
      <c r="A435" s="2"/>
      <c r="B435" s="2"/>
      <c r="C435" s="2"/>
      <c r="D435" s="2"/>
      <c r="E435" s="2"/>
      <c r="F435" s="3"/>
      <c r="G435" s="222"/>
      <c r="H435" s="223"/>
      <c r="I435" s="86"/>
      <c r="J435" s="2"/>
    </row>
    <row r="436" spans="1:10" x14ac:dyDescent="0.2">
      <c r="A436" s="2"/>
      <c r="B436" s="2"/>
      <c r="C436" s="2"/>
      <c r="D436" s="2"/>
      <c r="E436" s="2"/>
      <c r="F436" s="3"/>
      <c r="G436" s="222"/>
      <c r="H436" s="223"/>
      <c r="I436" s="86"/>
      <c r="J436" s="2"/>
    </row>
    <row r="437" spans="1:10" x14ac:dyDescent="0.2">
      <c r="A437" s="2"/>
      <c r="B437" s="2"/>
      <c r="C437" s="2"/>
      <c r="D437" s="2"/>
      <c r="E437" s="2"/>
      <c r="F437" s="3"/>
      <c r="G437" s="222"/>
      <c r="H437" s="223"/>
      <c r="I437" s="86"/>
      <c r="J437" s="2"/>
    </row>
    <row r="438" spans="1:10" x14ac:dyDescent="0.2">
      <c r="A438" s="2"/>
      <c r="B438" s="2"/>
      <c r="C438" s="2"/>
      <c r="D438" s="2"/>
      <c r="E438" s="2"/>
      <c r="F438" s="3"/>
      <c r="G438" s="222"/>
      <c r="H438" s="223"/>
      <c r="I438" s="86"/>
      <c r="J438" s="2"/>
    </row>
    <row r="439" spans="1:10" x14ac:dyDescent="0.2">
      <c r="A439" s="2"/>
      <c r="B439" s="2"/>
      <c r="C439" s="2"/>
      <c r="D439" s="2"/>
      <c r="E439" s="2"/>
      <c r="F439" s="3"/>
      <c r="G439" s="222"/>
      <c r="H439" s="223"/>
      <c r="I439" s="86"/>
      <c r="J439" s="2"/>
    </row>
    <row r="440" spans="1:10" x14ac:dyDescent="0.2">
      <c r="A440" s="2"/>
      <c r="B440" s="2"/>
      <c r="C440" s="2"/>
      <c r="D440" s="2"/>
      <c r="E440" s="2"/>
      <c r="F440" s="3"/>
      <c r="G440" s="222"/>
      <c r="H440" s="223"/>
      <c r="I440" s="86"/>
      <c r="J440" s="2"/>
    </row>
    <row r="441" spans="1:10" x14ac:dyDescent="0.2">
      <c r="A441" s="2"/>
      <c r="B441" s="2"/>
      <c r="C441" s="2"/>
      <c r="D441" s="2"/>
      <c r="E441" s="2"/>
      <c r="F441" s="3"/>
      <c r="G441" s="222"/>
      <c r="H441" s="223"/>
      <c r="I441" s="86"/>
      <c r="J441" s="2"/>
    </row>
    <row r="442" spans="1:10" x14ac:dyDescent="0.2">
      <c r="A442" s="2"/>
      <c r="B442" s="2"/>
      <c r="C442" s="2"/>
      <c r="D442" s="2"/>
      <c r="E442" s="2"/>
      <c r="F442" s="3"/>
      <c r="G442" s="222"/>
      <c r="H442" s="223"/>
      <c r="I442" s="86"/>
      <c r="J442" s="2"/>
    </row>
    <row r="443" spans="1:10" x14ac:dyDescent="0.2">
      <c r="A443" s="2"/>
      <c r="B443" s="2"/>
      <c r="C443" s="2"/>
      <c r="D443" s="2"/>
      <c r="E443" s="2"/>
      <c r="F443" s="3"/>
      <c r="G443" s="222"/>
      <c r="H443" s="223"/>
      <c r="I443" s="86"/>
      <c r="J443" s="2"/>
    </row>
    <row r="444" spans="1:10" x14ac:dyDescent="0.2">
      <c r="A444" s="2"/>
      <c r="B444" s="2"/>
      <c r="C444" s="2"/>
      <c r="D444" s="2"/>
      <c r="E444" s="2"/>
      <c r="F444" s="3"/>
      <c r="G444" s="222"/>
      <c r="H444" s="223"/>
      <c r="I444" s="86"/>
      <c r="J444" s="2"/>
    </row>
    <row r="445" spans="1:10" x14ac:dyDescent="0.2">
      <c r="A445" s="2"/>
      <c r="B445" s="2"/>
      <c r="C445" s="2"/>
      <c r="D445" s="2"/>
      <c r="E445" s="2"/>
      <c r="F445" s="3"/>
      <c r="G445" s="222"/>
      <c r="H445" s="223"/>
      <c r="I445" s="86"/>
      <c r="J445" s="2"/>
    </row>
    <row r="446" spans="1:10" x14ac:dyDescent="0.2">
      <c r="A446" s="2"/>
      <c r="B446" s="2"/>
      <c r="C446" s="2"/>
      <c r="D446" s="2"/>
      <c r="E446" s="2"/>
      <c r="F446" s="3"/>
      <c r="G446" s="222"/>
      <c r="H446" s="223"/>
      <c r="I446" s="86"/>
      <c r="J446" s="2"/>
    </row>
    <row r="447" spans="1:10" x14ac:dyDescent="0.2">
      <c r="A447" s="2"/>
      <c r="B447" s="2"/>
      <c r="C447" s="2"/>
      <c r="D447" s="2"/>
      <c r="E447" s="2"/>
      <c r="F447" s="3"/>
      <c r="G447" s="222"/>
      <c r="H447" s="223"/>
      <c r="I447" s="86"/>
      <c r="J447" s="2"/>
    </row>
    <row r="448" spans="1:10" x14ac:dyDescent="0.2">
      <c r="A448" s="2"/>
      <c r="B448" s="2"/>
      <c r="C448" s="2"/>
      <c r="D448" s="2"/>
      <c r="E448" s="2"/>
      <c r="F448" s="3"/>
      <c r="G448" s="222"/>
      <c r="H448" s="223"/>
      <c r="I448" s="86"/>
      <c r="J448" s="2"/>
    </row>
    <row r="449" spans="1:10" x14ac:dyDescent="0.2">
      <c r="A449" s="2"/>
      <c r="B449" s="2"/>
      <c r="C449" s="2"/>
      <c r="D449" s="2"/>
      <c r="E449" s="2"/>
      <c r="F449" s="3"/>
      <c r="G449" s="222"/>
      <c r="H449" s="223"/>
      <c r="I449" s="86"/>
      <c r="J449" s="2"/>
    </row>
    <row r="450" spans="1:10" x14ac:dyDescent="0.2">
      <c r="A450" s="2"/>
      <c r="B450" s="2"/>
      <c r="C450" s="2"/>
      <c r="D450" s="2"/>
      <c r="E450" s="2"/>
      <c r="F450" s="3"/>
      <c r="G450" s="222"/>
      <c r="H450" s="223"/>
      <c r="I450" s="86"/>
      <c r="J450" s="2"/>
    </row>
    <row r="451" spans="1:10" x14ac:dyDescent="0.2">
      <c r="A451" s="2"/>
      <c r="B451" s="2"/>
      <c r="C451" s="2"/>
      <c r="D451" s="2"/>
      <c r="E451" s="2"/>
      <c r="F451" s="3"/>
      <c r="G451" s="222"/>
      <c r="H451" s="223"/>
      <c r="I451" s="86"/>
      <c r="J451" s="2"/>
    </row>
    <row r="452" spans="1:10" x14ac:dyDescent="0.2">
      <c r="A452" s="2"/>
      <c r="B452" s="2"/>
      <c r="C452" s="2"/>
      <c r="D452" s="2"/>
      <c r="E452" s="2"/>
      <c r="F452" s="3"/>
      <c r="G452" s="222"/>
      <c r="H452" s="223"/>
      <c r="I452" s="86"/>
      <c r="J452" s="2"/>
    </row>
    <row r="453" spans="1:10" x14ac:dyDescent="0.2">
      <c r="A453" s="2"/>
      <c r="B453" s="2"/>
      <c r="C453" s="2"/>
      <c r="D453" s="2"/>
      <c r="E453" s="2"/>
      <c r="F453" s="3"/>
      <c r="G453" s="222"/>
      <c r="H453" s="223"/>
      <c r="I453" s="86"/>
      <c r="J453" s="2"/>
    </row>
    <row r="454" spans="1:10" x14ac:dyDescent="0.2">
      <c r="A454" s="2"/>
      <c r="B454" s="2"/>
      <c r="C454" s="2"/>
      <c r="D454" s="2"/>
      <c r="E454" s="2"/>
      <c r="F454" s="3"/>
      <c r="G454" s="222"/>
      <c r="H454" s="223"/>
      <c r="I454" s="86"/>
      <c r="J454" s="2"/>
    </row>
    <row r="455" spans="1:10" x14ac:dyDescent="0.2">
      <c r="A455" s="2"/>
      <c r="B455" s="2"/>
      <c r="C455" s="2"/>
      <c r="D455" s="2"/>
      <c r="E455" s="2"/>
      <c r="F455" s="3"/>
      <c r="G455" s="222"/>
      <c r="H455" s="223"/>
      <c r="I455" s="86"/>
      <c r="J455" s="2"/>
    </row>
    <row r="456" spans="1:10" x14ac:dyDescent="0.2">
      <c r="A456" s="2"/>
      <c r="B456" s="2"/>
      <c r="C456" s="2"/>
      <c r="D456" s="2"/>
      <c r="E456" s="2"/>
      <c r="F456" s="3"/>
      <c r="G456" s="222"/>
      <c r="H456" s="223"/>
      <c r="I456" s="86"/>
      <c r="J456" s="2"/>
    </row>
    <row r="457" spans="1:10" x14ac:dyDescent="0.2">
      <c r="A457" s="2"/>
      <c r="B457" s="2"/>
      <c r="C457" s="2"/>
      <c r="D457" s="2"/>
      <c r="E457" s="2"/>
      <c r="F457" s="3"/>
      <c r="G457" s="222"/>
      <c r="H457" s="223"/>
      <c r="I457" s="86"/>
      <c r="J457" s="2"/>
    </row>
    <row r="458" spans="1:10" x14ac:dyDescent="0.2">
      <c r="A458" s="2"/>
      <c r="B458" s="2"/>
      <c r="C458" s="2"/>
      <c r="D458" s="2"/>
      <c r="E458" s="2"/>
      <c r="F458" s="3"/>
      <c r="G458" s="222"/>
      <c r="H458" s="223"/>
      <c r="I458" s="86"/>
      <c r="J458" s="2"/>
    </row>
    <row r="459" spans="1:10" x14ac:dyDescent="0.2">
      <c r="A459" s="2"/>
      <c r="B459" s="2"/>
      <c r="C459" s="2"/>
      <c r="D459" s="2"/>
      <c r="E459" s="2"/>
      <c r="F459" s="3"/>
      <c r="G459" s="222"/>
      <c r="H459" s="223"/>
      <c r="I459" s="86"/>
      <c r="J459" s="2"/>
    </row>
    <row r="460" spans="1:10" x14ac:dyDescent="0.2">
      <c r="A460" s="2"/>
      <c r="B460" s="2"/>
      <c r="C460" s="2"/>
      <c r="D460" s="2"/>
      <c r="E460" s="2"/>
      <c r="F460" s="3"/>
      <c r="G460" s="222"/>
      <c r="H460" s="223"/>
      <c r="I460" s="86"/>
      <c r="J460" s="2"/>
    </row>
    <row r="461" spans="1:10" x14ac:dyDescent="0.2">
      <c r="A461" s="2"/>
      <c r="B461" s="2"/>
      <c r="C461" s="2"/>
      <c r="D461" s="2"/>
      <c r="E461" s="2"/>
      <c r="F461" s="3"/>
      <c r="G461" s="222"/>
      <c r="H461" s="223"/>
      <c r="I461" s="86"/>
      <c r="J461" s="2"/>
    </row>
    <row r="462" spans="1:10" x14ac:dyDescent="0.2">
      <c r="A462" s="2"/>
      <c r="B462" s="2"/>
      <c r="C462" s="2"/>
      <c r="D462" s="2"/>
      <c r="E462" s="2"/>
      <c r="F462" s="3"/>
      <c r="G462" s="222"/>
      <c r="H462" s="223"/>
      <c r="I462" s="86"/>
      <c r="J462" s="2"/>
    </row>
    <row r="463" spans="1:10" x14ac:dyDescent="0.2">
      <c r="A463" s="2"/>
      <c r="B463" s="2"/>
      <c r="C463" s="2"/>
      <c r="D463" s="2"/>
      <c r="E463" s="2"/>
      <c r="F463" s="3"/>
      <c r="G463" s="222"/>
      <c r="H463" s="223"/>
      <c r="I463" s="86"/>
      <c r="J463" s="2"/>
    </row>
    <row r="464" spans="1:10" x14ac:dyDescent="0.2">
      <c r="A464" s="2"/>
      <c r="B464" s="2"/>
      <c r="C464" s="2"/>
      <c r="D464" s="2"/>
      <c r="E464" s="2"/>
      <c r="F464" s="3"/>
      <c r="G464" s="222"/>
      <c r="H464" s="223"/>
      <c r="I464" s="86"/>
      <c r="J464" s="2"/>
    </row>
    <row r="465" spans="1:10" x14ac:dyDescent="0.2">
      <c r="A465" s="2"/>
      <c r="B465" s="2"/>
      <c r="C465" s="2"/>
      <c r="D465" s="2"/>
      <c r="E465" s="2"/>
      <c r="F465" s="3"/>
      <c r="G465" s="222"/>
      <c r="H465" s="223"/>
      <c r="I465" s="86"/>
      <c r="J465" s="2"/>
    </row>
    <row r="466" spans="1:10" x14ac:dyDescent="0.2">
      <c r="A466" s="2"/>
      <c r="B466" s="2"/>
      <c r="C466" s="2"/>
      <c r="D466" s="2"/>
      <c r="E466" s="2"/>
      <c r="F466" s="3"/>
      <c r="G466" s="222"/>
      <c r="H466" s="223"/>
      <c r="I466" s="86"/>
      <c r="J466" s="2"/>
    </row>
    <row r="467" spans="1:10" x14ac:dyDescent="0.2">
      <c r="A467" s="2"/>
      <c r="B467" s="2"/>
      <c r="C467" s="2"/>
      <c r="D467" s="2"/>
      <c r="E467" s="2"/>
      <c r="F467" s="3"/>
      <c r="G467" s="222"/>
      <c r="H467" s="223"/>
      <c r="I467" s="86"/>
      <c r="J467" s="2"/>
    </row>
    <row r="468" spans="1:10" x14ac:dyDescent="0.2">
      <c r="A468" s="2"/>
      <c r="B468" s="2"/>
      <c r="C468" s="2"/>
      <c r="D468" s="2"/>
      <c r="E468" s="2"/>
      <c r="F468" s="3"/>
      <c r="G468" s="222"/>
      <c r="H468" s="223"/>
      <c r="I468" s="86"/>
      <c r="J468" s="2"/>
    </row>
    <row r="469" spans="1:10" x14ac:dyDescent="0.2">
      <c r="A469" s="2"/>
      <c r="B469" s="2"/>
      <c r="C469" s="2"/>
      <c r="D469" s="2"/>
      <c r="E469" s="2"/>
      <c r="F469" s="3"/>
      <c r="G469" s="222"/>
      <c r="H469" s="223"/>
      <c r="I469" s="86"/>
      <c r="J469" s="2"/>
    </row>
    <row r="470" spans="1:10" x14ac:dyDescent="0.2">
      <c r="A470" s="2"/>
      <c r="B470" s="2"/>
      <c r="C470" s="2"/>
      <c r="D470" s="2"/>
      <c r="E470" s="2"/>
      <c r="F470" s="3"/>
      <c r="G470" s="222"/>
      <c r="H470" s="223"/>
      <c r="I470" s="86"/>
      <c r="J470" s="2"/>
    </row>
    <row r="471" spans="1:10" x14ac:dyDescent="0.2">
      <c r="A471" s="2"/>
      <c r="B471" s="2"/>
      <c r="C471" s="2"/>
      <c r="D471" s="2"/>
      <c r="E471" s="2"/>
      <c r="F471" s="3"/>
      <c r="G471" s="222"/>
      <c r="H471" s="223"/>
      <c r="I471" s="86"/>
      <c r="J471" s="2"/>
    </row>
    <row r="472" spans="1:10" x14ac:dyDescent="0.2">
      <c r="A472" s="2"/>
      <c r="B472" s="2"/>
      <c r="C472" s="2"/>
      <c r="D472" s="2"/>
      <c r="E472" s="2"/>
      <c r="F472" s="3"/>
      <c r="G472" s="222"/>
      <c r="H472" s="223"/>
      <c r="I472" s="86"/>
      <c r="J472" s="2"/>
    </row>
    <row r="473" spans="1:10" x14ac:dyDescent="0.2">
      <c r="A473" s="2"/>
      <c r="B473" s="2"/>
      <c r="C473" s="2"/>
      <c r="D473" s="2"/>
      <c r="E473" s="2"/>
      <c r="F473" s="3"/>
      <c r="G473" s="222"/>
      <c r="H473" s="223"/>
      <c r="I473" s="86"/>
      <c r="J473" s="2"/>
    </row>
    <row r="474" spans="1:10" x14ac:dyDescent="0.2">
      <c r="A474" s="2"/>
      <c r="B474" s="2"/>
      <c r="C474" s="2"/>
      <c r="D474" s="2"/>
      <c r="E474" s="2"/>
      <c r="F474" s="3"/>
      <c r="G474" s="222"/>
      <c r="H474" s="223"/>
      <c r="I474" s="86"/>
      <c r="J474" s="2"/>
    </row>
    <row r="475" spans="1:10" x14ac:dyDescent="0.2">
      <c r="A475" s="2"/>
      <c r="B475" s="2"/>
      <c r="C475" s="2"/>
      <c r="D475" s="2"/>
      <c r="E475" s="2"/>
      <c r="F475" s="3"/>
      <c r="G475" s="222"/>
      <c r="H475" s="223"/>
      <c r="I475" s="86"/>
      <c r="J475" s="2"/>
    </row>
    <row r="476" spans="1:10" x14ac:dyDescent="0.2">
      <c r="A476" s="2"/>
      <c r="B476" s="2"/>
      <c r="C476" s="2"/>
      <c r="D476" s="2"/>
      <c r="E476" s="2"/>
      <c r="F476" s="3"/>
      <c r="G476" s="222"/>
      <c r="H476" s="223"/>
      <c r="I476" s="86"/>
      <c r="J476" s="2"/>
    </row>
    <row r="477" spans="1:10" x14ac:dyDescent="0.2">
      <c r="A477" s="2"/>
      <c r="B477" s="2"/>
      <c r="C477" s="2"/>
      <c r="D477" s="2"/>
      <c r="E477" s="2"/>
      <c r="F477" s="3"/>
      <c r="G477" s="222"/>
      <c r="H477" s="223"/>
      <c r="I477" s="86"/>
      <c r="J477" s="2"/>
    </row>
    <row r="478" spans="1:10" x14ac:dyDescent="0.2">
      <c r="A478" s="2"/>
      <c r="B478" s="2"/>
      <c r="C478" s="2"/>
      <c r="D478" s="2"/>
      <c r="E478" s="2"/>
      <c r="F478" s="3"/>
      <c r="G478" s="222"/>
      <c r="H478" s="223"/>
      <c r="I478" s="86"/>
      <c r="J478" s="2"/>
    </row>
    <row r="479" spans="1:10" x14ac:dyDescent="0.2">
      <c r="A479" s="2"/>
      <c r="B479" s="2"/>
      <c r="C479" s="2"/>
      <c r="D479" s="2"/>
      <c r="E479" s="2"/>
      <c r="F479" s="3"/>
      <c r="G479" s="222"/>
      <c r="H479" s="223"/>
      <c r="I479" s="86"/>
      <c r="J479" s="2"/>
    </row>
    <row r="480" spans="1:10" x14ac:dyDescent="0.2">
      <c r="A480" s="2"/>
      <c r="B480" s="2"/>
      <c r="C480" s="2"/>
      <c r="D480" s="2"/>
      <c r="E480" s="2"/>
      <c r="F480" s="3"/>
      <c r="G480" s="222"/>
      <c r="H480" s="223"/>
      <c r="I480" s="86"/>
      <c r="J480" s="2"/>
    </row>
    <row r="481" spans="1:10" x14ac:dyDescent="0.2">
      <c r="A481" s="2"/>
      <c r="B481" s="2"/>
      <c r="C481" s="2"/>
      <c r="D481" s="2"/>
      <c r="E481" s="2"/>
      <c r="F481" s="3"/>
      <c r="G481" s="222"/>
      <c r="H481" s="223"/>
      <c r="I481" s="86"/>
      <c r="J481" s="2"/>
    </row>
    <row r="482" spans="1:10" x14ac:dyDescent="0.2">
      <c r="A482" s="2"/>
      <c r="B482" s="2"/>
      <c r="C482" s="2"/>
      <c r="D482" s="2"/>
      <c r="E482" s="2"/>
      <c r="F482" s="3"/>
      <c r="G482" s="222"/>
      <c r="H482" s="223"/>
      <c r="I482" s="86"/>
      <c r="J482" s="2"/>
    </row>
    <row r="483" spans="1:10" x14ac:dyDescent="0.2">
      <c r="A483" s="2"/>
      <c r="B483" s="2"/>
      <c r="C483" s="2"/>
      <c r="D483" s="2"/>
      <c r="E483" s="2"/>
      <c r="F483" s="3"/>
      <c r="G483" s="222"/>
      <c r="H483" s="223"/>
      <c r="I483" s="86"/>
      <c r="J483" s="2"/>
    </row>
    <row r="484" spans="1:10" x14ac:dyDescent="0.2">
      <c r="A484" s="2"/>
      <c r="B484" s="2"/>
      <c r="C484" s="2"/>
      <c r="D484" s="2"/>
      <c r="E484" s="2"/>
      <c r="F484" s="3"/>
      <c r="G484" s="222"/>
      <c r="H484" s="223"/>
      <c r="I484" s="86"/>
      <c r="J484" s="2"/>
    </row>
    <row r="485" spans="1:10" x14ac:dyDescent="0.2">
      <c r="A485" s="2"/>
      <c r="B485" s="2"/>
      <c r="C485" s="2"/>
      <c r="D485" s="2"/>
      <c r="E485" s="2"/>
      <c r="F485" s="3"/>
      <c r="G485" s="222"/>
      <c r="H485" s="223"/>
      <c r="I485" s="86"/>
      <c r="J485" s="2"/>
    </row>
    <row r="486" spans="1:10" x14ac:dyDescent="0.2">
      <c r="A486" s="2"/>
      <c r="B486" s="2"/>
      <c r="C486" s="2"/>
      <c r="D486" s="2"/>
      <c r="E486" s="2"/>
      <c r="F486" s="3"/>
      <c r="G486" s="222"/>
      <c r="H486" s="223"/>
      <c r="I486" s="86"/>
      <c r="J486" s="2"/>
    </row>
    <row r="487" spans="1:10" x14ac:dyDescent="0.2">
      <c r="A487" s="2"/>
      <c r="B487" s="2"/>
      <c r="C487" s="2"/>
      <c r="D487" s="2"/>
      <c r="E487" s="2"/>
      <c r="F487" s="3"/>
      <c r="G487" s="222"/>
      <c r="H487" s="223"/>
      <c r="I487" s="86"/>
      <c r="J487" s="2"/>
    </row>
    <row r="488" spans="1:10" x14ac:dyDescent="0.2">
      <c r="A488" s="2"/>
      <c r="B488" s="2"/>
      <c r="C488" s="2"/>
      <c r="D488" s="2"/>
      <c r="E488" s="2"/>
      <c r="F488" s="3"/>
      <c r="G488" s="222"/>
      <c r="H488" s="223"/>
      <c r="I488" s="86"/>
      <c r="J488" s="2"/>
    </row>
    <row r="489" spans="1:10" x14ac:dyDescent="0.2">
      <c r="A489" s="2"/>
      <c r="B489" s="2"/>
      <c r="C489" s="2"/>
      <c r="D489" s="2"/>
      <c r="E489" s="2"/>
      <c r="F489" s="3"/>
      <c r="G489" s="222"/>
      <c r="H489" s="223"/>
      <c r="I489" s="86"/>
      <c r="J489" s="2"/>
    </row>
    <row r="490" spans="1:10" x14ac:dyDescent="0.2">
      <c r="A490" s="2"/>
      <c r="B490" s="2"/>
      <c r="C490" s="2"/>
      <c r="D490" s="2"/>
      <c r="E490" s="2"/>
      <c r="F490" s="3"/>
      <c r="G490" s="222"/>
      <c r="H490" s="223"/>
      <c r="I490" s="86"/>
      <c r="J490" s="2"/>
    </row>
    <row r="491" spans="1:10" x14ac:dyDescent="0.2">
      <c r="A491" s="2"/>
      <c r="B491" s="2"/>
      <c r="C491" s="2"/>
      <c r="D491" s="2"/>
      <c r="E491" s="2"/>
      <c r="F491" s="3"/>
      <c r="G491" s="222"/>
      <c r="H491" s="223"/>
      <c r="I491" s="86"/>
      <c r="J491" s="2"/>
    </row>
    <row r="492" spans="1:10" x14ac:dyDescent="0.2">
      <c r="A492" s="2"/>
      <c r="B492" s="2"/>
      <c r="C492" s="2"/>
      <c r="D492" s="2"/>
      <c r="E492" s="2"/>
      <c r="F492" s="3"/>
      <c r="G492" s="222"/>
      <c r="H492" s="223"/>
      <c r="I492" s="86"/>
      <c r="J492" s="2"/>
    </row>
    <row r="493" spans="1:10" x14ac:dyDescent="0.2">
      <c r="A493" s="2"/>
      <c r="B493" s="2"/>
      <c r="C493" s="2"/>
      <c r="D493" s="2"/>
      <c r="E493" s="2"/>
      <c r="F493" s="3"/>
      <c r="G493" s="222"/>
      <c r="H493" s="223"/>
      <c r="I493" s="86"/>
      <c r="J493" s="2"/>
    </row>
    <row r="494" spans="1:10" x14ac:dyDescent="0.2">
      <c r="A494" s="2"/>
      <c r="B494" s="2"/>
      <c r="C494" s="2"/>
      <c r="D494" s="2"/>
      <c r="E494" s="2"/>
      <c r="F494" s="3"/>
      <c r="G494" s="3"/>
      <c r="H494" s="4"/>
      <c r="I494" s="4"/>
      <c r="J494" s="2"/>
    </row>
    <row r="495" spans="1:10" x14ac:dyDescent="0.2">
      <c r="A495" s="2"/>
      <c r="B495" s="2"/>
      <c r="C495" s="2"/>
      <c r="D495" s="2"/>
      <c r="E495" s="2"/>
      <c r="F495" s="3"/>
      <c r="G495" s="3"/>
      <c r="H495" s="4"/>
      <c r="I495" s="4"/>
      <c r="J495" s="2"/>
    </row>
    <row r="496" spans="1:10" x14ac:dyDescent="0.2">
      <c r="A496" s="2"/>
      <c r="B496" s="2"/>
      <c r="C496" s="2"/>
      <c r="D496" s="2"/>
      <c r="E496" s="2"/>
      <c r="F496" s="3"/>
      <c r="G496" s="3"/>
      <c r="H496" s="4"/>
      <c r="I496" s="4"/>
      <c r="J496" s="2"/>
    </row>
    <row r="497" spans="1:10" x14ac:dyDescent="0.2">
      <c r="A497" s="2"/>
      <c r="B497" s="2"/>
      <c r="C497" s="2"/>
      <c r="D497" s="2"/>
      <c r="E497" s="2"/>
      <c r="F497" s="3"/>
      <c r="G497" s="3"/>
      <c r="H497" s="4"/>
      <c r="I497" s="4"/>
      <c r="J497" s="2"/>
    </row>
    <row r="498" spans="1:10" x14ac:dyDescent="0.2">
      <c r="A498" s="2"/>
      <c r="B498" s="2"/>
      <c r="C498" s="2"/>
      <c r="D498" s="2"/>
      <c r="E498" s="2"/>
      <c r="F498" s="3"/>
      <c r="G498" s="3"/>
      <c r="H498" s="4"/>
      <c r="I498" s="4"/>
      <c r="J498" s="2"/>
    </row>
    <row r="499" spans="1:10" x14ac:dyDescent="0.2">
      <c r="A499" s="2"/>
      <c r="B499" s="2"/>
      <c r="C499" s="2"/>
      <c r="D499" s="2"/>
      <c r="E499" s="2"/>
      <c r="F499" s="3"/>
      <c r="G499" s="3"/>
      <c r="H499" s="4"/>
      <c r="I499" s="4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</sheetData>
  <mergeCells count="502">
    <mergeCell ref="A1:J1"/>
    <mergeCell ref="A2:A3"/>
    <mergeCell ref="B2:B3"/>
    <mergeCell ref="C2:C3"/>
    <mergeCell ref="D2:D3"/>
    <mergeCell ref="E2:E3"/>
    <mergeCell ref="F2:F3"/>
    <mergeCell ref="G2:H3"/>
    <mergeCell ref="I2:I3"/>
    <mergeCell ref="J2:J3"/>
    <mergeCell ref="G10:H10"/>
    <mergeCell ref="A11:A14"/>
    <mergeCell ref="G11:H11"/>
    <mergeCell ref="E12:J12"/>
    <mergeCell ref="G13:H13"/>
    <mergeCell ref="G14:H14"/>
    <mergeCell ref="G4:H4"/>
    <mergeCell ref="A5:A9"/>
    <mergeCell ref="G5:H5"/>
    <mergeCell ref="G6:H6"/>
    <mergeCell ref="G7:H7"/>
    <mergeCell ref="G8:H8"/>
    <mergeCell ref="G9:H9"/>
    <mergeCell ref="G21:H21"/>
    <mergeCell ref="G22:H22"/>
    <mergeCell ref="G23:H23"/>
    <mergeCell ref="G24:H24"/>
    <mergeCell ref="G25:H25"/>
    <mergeCell ref="G26:H26"/>
    <mergeCell ref="G15:H15"/>
    <mergeCell ref="G17:H17"/>
    <mergeCell ref="G18:H18"/>
    <mergeCell ref="G19:H19"/>
    <mergeCell ref="G20:H20"/>
    <mergeCell ref="G16:H16"/>
    <mergeCell ref="G33:H33"/>
    <mergeCell ref="G34:H34"/>
    <mergeCell ref="G35:H35"/>
    <mergeCell ref="G36:H36"/>
    <mergeCell ref="G37:H37"/>
    <mergeCell ref="G38:H38"/>
    <mergeCell ref="G27:H27"/>
    <mergeCell ref="G28:H28"/>
    <mergeCell ref="G29:H29"/>
    <mergeCell ref="G30:H30"/>
    <mergeCell ref="G31:H31"/>
    <mergeCell ref="G32:H32"/>
    <mergeCell ref="G45:H45"/>
    <mergeCell ref="G46:H46"/>
    <mergeCell ref="G47:H47"/>
    <mergeCell ref="G48:H48"/>
    <mergeCell ref="G49:H49"/>
    <mergeCell ref="G50:H50"/>
    <mergeCell ref="G39:H39"/>
    <mergeCell ref="G40:H40"/>
    <mergeCell ref="G41:H41"/>
    <mergeCell ref="G42:H42"/>
    <mergeCell ref="G43:H43"/>
    <mergeCell ref="G44:H44"/>
    <mergeCell ref="G57:H57"/>
    <mergeCell ref="G58:H58"/>
    <mergeCell ref="G59:H59"/>
    <mergeCell ref="G60:H60"/>
    <mergeCell ref="G61:H61"/>
    <mergeCell ref="G62:H62"/>
    <mergeCell ref="G51:H51"/>
    <mergeCell ref="G52:H52"/>
    <mergeCell ref="G53:H53"/>
    <mergeCell ref="G54:H54"/>
    <mergeCell ref="G55:H55"/>
    <mergeCell ref="G56:H56"/>
    <mergeCell ref="G69:H69"/>
    <mergeCell ref="G70:H70"/>
    <mergeCell ref="G71:H71"/>
    <mergeCell ref="G72:H72"/>
    <mergeCell ref="G73:H73"/>
    <mergeCell ref="G74:H74"/>
    <mergeCell ref="G63:H63"/>
    <mergeCell ref="G64:H64"/>
    <mergeCell ref="G65:H65"/>
    <mergeCell ref="G66:H66"/>
    <mergeCell ref="G67:H67"/>
    <mergeCell ref="G68:H68"/>
    <mergeCell ref="G81:H81"/>
    <mergeCell ref="G82:H82"/>
    <mergeCell ref="G83:H83"/>
    <mergeCell ref="G84:H84"/>
    <mergeCell ref="G85:H85"/>
    <mergeCell ref="G86:H86"/>
    <mergeCell ref="G75:H75"/>
    <mergeCell ref="G76:H76"/>
    <mergeCell ref="G77:H77"/>
    <mergeCell ref="G78:H78"/>
    <mergeCell ref="G79:H79"/>
    <mergeCell ref="G80:H80"/>
    <mergeCell ref="G93:H93"/>
    <mergeCell ref="G94:H94"/>
    <mergeCell ref="G95:H95"/>
    <mergeCell ref="G96:H96"/>
    <mergeCell ref="G97:H97"/>
    <mergeCell ref="G98:H98"/>
    <mergeCell ref="G87:H87"/>
    <mergeCell ref="G88:H88"/>
    <mergeCell ref="G89:H89"/>
    <mergeCell ref="G90:H90"/>
    <mergeCell ref="G91:H91"/>
    <mergeCell ref="G92:H92"/>
    <mergeCell ref="G105:H105"/>
    <mergeCell ref="G106:H106"/>
    <mergeCell ref="G107:H107"/>
    <mergeCell ref="G108:H108"/>
    <mergeCell ref="G109:H109"/>
    <mergeCell ref="G110:H110"/>
    <mergeCell ref="G99:H99"/>
    <mergeCell ref="G100:H100"/>
    <mergeCell ref="G101:H101"/>
    <mergeCell ref="G102:H102"/>
    <mergeCell ref="G103:H103"/>
    <mergeCell ref="G104:H104"/>
    <mergeCell ref="G117:H117"/>
    <mergeCell ref="G118:H118"/>
    <mergeCell ref="G119:H119"/>
    <mergeCell ref="G120:H120"/>
    <mergeCell ref="G121:H121"/>
    <mergeCell ref="G122:H122"/>
    <mergeCell ref="G111:H111"/>
    <mergeCell ref="G112:H112"/>
    <mergeCell ref="G113:H113"/>
    <mergeCell ref="G114:H114"/>
    <mergeCell ref="G115:H115"/>
    <mergeCell ref="G116:H116"/>
    <mergeCell ref="G129:H129"/>
    <mergeCell ref="G130:H130"/>
    <mergeCell ref="G131:H131"/>
    <mergeCell ref="G132:H132"/>
    <mergeCell ref="G133:H133"/>
    <mergeCell ref="G134:H134"/>
    <mergeCell ref="G123:H123"/>
    <mergeCell ref="G124:H124"/>
    <mergeCell ref="G125:H125"/>
    <mergeCell ref="G126:H126"/>
    <mergeCell ref="G127:H127"/>
    <mergeCell ref="G128:H128"/>
    <mergeCell ref="G141:H141"/>
    <mergeCell ref="G142:H142"/>
    <mergeCell ref="G143:H143"/>
    <mergeCell ref="G144:H144"/>
    <mergeCell ref="G145:H145"/>
    <mergeCell ref="G146:H146"/>
    <mergeCell ref="G135:H135"/>
    <mergeCell ref="G136:H136"/>
    <mergeCell ref="G137:H137"/>
    <mergeCell ref="G138:H138"/>
    <mergeCell ref="G139:H139"/>
    <mergeCell ref="G140:H140"/>
    <mergeCell ref="G153:H153"/>
    <mergeCell ref="G154:H154"/>
    <mergeCell ref="G155:H155"/>
    <mergeCell ref="G156:H156"/>
    <mergeCell ref="G157:H157"/>
    <mergeCell ref="G158:H158"/>
    <mergeCell ref="G147:H147"/>
    <mergeCell ref="G148:H148"/>
    <mergeCell ref="G149:H149"/>
    <mergeCell ref="G150:H150"/>
    <mergeCell ref="G151:H151"/>
    <mergeCell ref="G152:H152"/>
    <mergeCell ref="G165:H165"/>
    <mergeCell ref="G166:H166"/>
    <mergeCell ref="G167:H167"/>
    <mergeCell ref="G168:H168"/>
    <mergeCell ref="G169:H169"/>
    <mergeCell ref="G170:H170"/>
    <mergeCell ref="G159:H159"/>
    <mergeCell ref="G160:H160"/>
    <mergeCell ref="G161:H161"/>
    <mergeCell ref="G162:H162"/>
    <mergeCell ref="G163:H163"/>
    <mergeCell ref="G164:H164"/>
    <mergeCell ref="G177:H177"/>
    <mergeCell ref="G178:H178"/>
    <mergeCell ref="G179:H179"/>
    <mergeCell ref="G180:H180"/>
    <mergeCell ref="G181:H181"/>
    <mergeCell ref="G182:H182"/>
    <mergeCell ref="G171:H171"/>
    <mergeCell ref="G172:H172"/>
    <mergeCell ref="G173:H173"/>
    <mergeCell ref="G174:H174"/>
    <mergeCell ref="G175:H175"/>
    <mergeCell ref="G176:H176"/>
    <mergeCell ref="G189:H189"/>
    <mergeCell ref="G190:H190"/>
    <mergeCell ref="G191:H191"/>
    <mergeCell ref="G192:H192"/>
    <mergeCell ref="G193:H193"/>
    <mergeCell ref="G194:H194"/>
    <mergeCell ref="G183:H183"/>
    <mergeCell ref="G184:H184"/>
    <mergeCell ref="G185:H185"/>
    <mergeCell ref="G186:H186"/>
    <mergeCell ref="G187:H187"/>
    <mergeCell ref="G188:H188"/>
    <mergeCell ref="G201:H201"/>
    <mergeCell ref="G202:H202"/>
    <mergeCell ref="G203:H203"/>
    <mergeCell ref="G204:H204"/>
    <mergeCell ref="G205:H205"/>
    <mergeCell ref="G206:H206"/>
    <mergeCell ref="G195:H195"/>
    <mergeCell ref="G196:H196"/>
    <mergeCell ref="G197:H197"/>
    <mergeCell ref="G198:H198"/>
    <mergeCell ref="G199:H199"/>
    <mergeCell ref="G200:H200"/>
    <mergeCell ref="G213:H213"/>
    <mergeCell ref="G214:H214"/>
    <mergeCell ref="G215:H215"/>
    <mergeCell ref="G216:H216"/>
    <mergeCell ref="G217:H217"/>
    <mergeCell ref="G218:H218"/>
    <mergeCell ref="G207:H207"/>
    <mergeCell ref="G208:H208"/>
    <mergeCell ref="G209:H209"/>
    <mergeCell ref="G210:H210"/>
    <mergeCell ref="G211:H211"/>
    <mergeCell ref="G212:H212"/>
    <mergeCell ref="G225:H225"/>
    <mergeCell ref="G226:H226"/>
    <mergeCell ref="G227:H227"/>
    <mergeCell ref="G228:H228"/>
    <mergeCell ref="G229:H229"/>
    <mergeCell ref="G230:H230"/>
    <mergeCell ref="G219:H219"/>
    <mergeCell ref="G220:H220"/>
    <mergeCell ref="G221:H221"/>
    <mergeCell ref="G222:H222"/>
    <mergeCell ref="G223:H223"/>
    <mergeCell ref="G224:H224"/>
    <mergeCell ref="G237:H237"/>
    <mergeCell ref="G238:H238"/>
    <mergeCell ref="G239:H239"/>
    <mergeCell ref="G240:H240"/>
    <mergeCell ref="G241:H241"/>
    <mergeCell ref="G242:H242"/>
    <mergeCell ref="G231:H231"/>
    <mergeCell ref="G232:H232"/>
    <mergeCell ref="G233:H233"/>
    <mergeCell ref="G234:H234"/>
    <mergeCell ref="G235:H235"/>
    <mergeCell ref="G236:H236"/>
    <mergeCell ref="G249:H249"/>
    <mergeCell ref="G250:H250"/>
    <mergeCell ref="G251:H251"/>
    <mergeCell ref="G252:H252"/>
    <mergeCell ref="G253:H253"/>
    <mergeCell ref="G254:H254"/>
    <mergeCell ref="G243:H243"/>
    <mergeCell ref="G244:H244"/>
    <mergeCell ref="G245:H245"/>
    <mergeCell ref="G246:H246"/>
    <mergeCell ref="G247:H247"/>
    <mergeCell ref="G248:H248"/>
    <mergeCell ref="G261:H261"/>
    <mergeCell ref="G262:H262"/>
    <mergeCell ref="G263:H263"/>
    <mergeCell ref="G264:H264"/>
    <mergeCell ref="G265:H265"/>
    <mergeCell ref="G266:H266"/>
    <mergeCell ref="G255:H255"/>
    <mergeCell ref="G256:H256"/>
    <mergeCell ref="G257:H257"/>
    <mergeCell ref="G258:H258"/>
    <mergeCell ref="G259:H259"/>
    <mergeCell ref="G260:H260"/>
    <mergeCell ref="G273:H273"/>
    <mergeCell ref="G274:H274"/>
    <mergeCell ref="G275:H275"/>
    <mergeCell ref="G276:H276"/>
    <mergeCell ref="G277:H277"/>
    <mergeCell ref="G278:H278"/>
    <mergeCell ref="G267:H267"/>
    <mergeCell ref="G268:H268"/>
    <mergeCell ref="G269:H269"/>
    <mergeCell ref="G270:H270"/>
    <mergeCell ref="G271:H271"/>
    <mergeCell ref="G272:H272"/>
    <mergeCell ref="G285:H285"/>
    <mergeCell ref="G286:H286"/>
    <mergeCell ref="G287:H287"/>
    <mergeCell ref="G288:H288"/>
    <mergeCell ref="G289:H289"/>
    <mergeCell ref="G290:H290"/>
    <mergeCell ref="G279:H279"/>
    <mergeCell ref="G280:H280"/>
    <mergeCell ref="G281:H281"/>
    <mergeCell ref="G282:H282"/>
    <mergeCell ref="G283:H283"/>
    <mergeCell ref="G284:H284"/>
    <mergeCell ref="G297:H297"/>
    <mergeCell ref="G298:H298"/>
    <mergeCell ref="G299:H299"/>
    <mergeCell ref="G300:H300"/>
    <mergeCell ref="G301:H301"/>
    <mergeCell ref="G302:H302"/>
    <mergeCell ref="G291:H291"/>
    <mergeCell ref="G292:H292"/>
    <mergeCell ref="G293:H293"/>
    <mergeCell ref="G294:H294"/>
    <mergeCell ref="G295:H295"/>
    <mergeCell ref="G296:H296"/>
    <mergeCell ref="G309:H309"/>
    <mergeCell ref="G310:H310"/>
    <mergeCell ref="G311:H311"/>
    <mergeCell ref="G312:H312"/>
    <mergeCell ref="G313:H313"/>
    <mergeCell ref="G314:H314"/>
    <mergeCell ref="G303:H303"/>
    <mergeCell ref="G304:H304"/>
    <mergeCell ref="G305:H305"/>
    <mergeCell ref="G306:H306"/>
    <mergeCell ref="G307:H307"/>
    <mergeCell ref="G308:H308"/>
    <mergeCell ref="G321:H321"/>
    <mergeCell ref="G322:H322"/>
    <mergeCell ref="G323:H323"/>
    <mergeCell ref="G324:H324"/>
    <mergeCell ref="G325:H325"/>
    <mergeCell ref="G326:H326"/>
    <mergeCell ref="G315:H315"/>
    <mergeCell ref="G316:H316"/>
    <mergeCell ref="G317:H317"/>
    <mergeCell ref="G318:H318"/>
    <mergeCell ref="G319:H319"/>
    <mergeCell ref="G320:H320"/>
    <mergeCell ref="G333:H333"/>
    <mergeCell ref="G334:H334"/>
    <mergeCell ref="G335:H335"/>
    <mergeCell ref="G336:H336"/>
    <mergeCell ref="G337:H337"/>
    <mergeCell ref="G338:H338"/>
    <mergeCell ref="G327:H327"/>
    <mergeCell ref="G328:H328"/>
    <mergeCell ref="G329:H329"/>
    <mergeCell ref="G330:H330"/>
    <mergeCell ref="G331:H331"/>
    <mergeCell ref="G332:H332"/>
    <mergeCell ref="G345:H345"/>
    <mergeCell ref="G346:H346"/>
    <mergeCell ref="G347:H347"/>
    <mergeCell ref="G348:H348"/>
    <mergeCell ref="G349:H349"/>
    <mergeCell ref="G350:H350"/>
    <mergeCell ref="G339:H339"/>
    <mergeCell ref="G340:H340"/>
    <mergeCell ref="G341:H341"/>
    <mergeCell ref="G342:H342"/>
    <mergeCell ref="G343:H343"/>
    <mergeCell ref="G344:H344"/>
    <mergeCell ref="G357:H357"/>
    <mergeCell ref="G358:H358"/>
    <mergeCell ref="G359:H359"/>
    <mergeCell ref="G360:H360"/>
    <mergeCell ref="G361:H361"/>
    <mergeCell ref="G362:H362"/>
    <mergeCell ref="G351:H351"/>
    <mergeCell ref="G352:H352"/>
    <mergeCell ref="G353:H353"/>
    <mergeCell ref="G354:H354"/>
    <mergeCell ref="G355:H355"/>
    <mergeCell ref="G356:H356"/>
    <mergeCell ref="G369:H369"/>
    <mergeCell ref="G370:H370"/>
    <mergeCell ref="G371:H371"/>
    <mergeCell ref="G372:H372"/>
    <mergeCell ref="G373:H373"/>
    <mergeCell ref="G374:H374"/>
    <mergeCell ref="G363:H363"/>
    <mergeCell ref="G364:H364"/>
    <mergeCell ref="G365:H365"/>
    <mergeCell ref="G366:H366"/>
    <mergeCell ref="G367:H367"/>
    <mergeCell ref="G368:H368"/>
    <mergeCell ref="G381:H381"/>
    <mergeCell ref="G382:H382"/>
    <mergeCell ref="G383:H383"/>
    <mergeCell ref="G384:H384"/>
    <mergeCell ref="G385:H385"/>
    <mergeCell ref="G386:H386"/>
    <mergeCell ref="G375:H375"/>
    <mergeCell ref="G376:H376"/>
    <mergeCell ref="G377:H377"/>
    <mergeCell ref="G378:H378"/>
    <mergeCell ref="G379:H379"/>
    <mergeCell ref="G380:H380"/>
    <mergeCell ref="G393:H393"/>
    <mergeCell ref="G394:H394"/>
    <mergeCell ref="G395:H395"/>
    <mergeCell ref="G396:H396"/>
    <mergeCell ref="G397:H397"/>
    <mergeCell ref="G398:H398"/>
    <mergeCell ref="G387:H387"/>
    <mergeCell ref="G388:H388"/>
    <mergeCell ref="G389:H389"/>
    <mergeCell ref="G390:H390"/>
    <mergeCell ref="G391:H391"/>
    <mergeCell ref="G392:H392"/>
    <mergeCell ref="G405:H405"/>
    <mergeCell ref="G406:H406"/>
    <mergeCell ref="G407:H407"/>
    <mergeCell ref="G408:H408"/>
    <mergeCell ref="G409:H409"/>
    <mergeCell ref="G410:H410"/>
    <mergeCell ref="G399:H399"/>
    <mergeCell ref="G400:H400"/>
    <mergeCell ref="G401:H401"/>
    <mergeCell ref="G402:H402"/>
    <mergeCell ref="G403:H403"/>
    <mergeCell ref="G404:H404"/>
    <mergeCell ref="G417:H417"/>
    <mergeCell ref="G418:H418"/>
    <mergeCell ref="G419:H419"/>
    <mergeCell ref="G420:H420"/>
    <mergeCell ref="G421:H421"/>
    <mergeCell ref="G422:H422"/>
    <mergeCell ref="G411:H411"/>
    <mergeCell ref="G412:H412"/>
    <mergeCell ref="G413:H413"/>
    <mergeCell ref="G414:H414"/>
    <mergeCell ref="G415:H415"/>
    <mergeCell ref="G416:H416"/>
    <mergeCell ref="G429:H429"/>
    <mergeCell ref="G430:H430"/>
    <mergeCell ref="G431:H431"/>
    <mergeCell ref="G432:H432"/>
    <mergeCell ref="G433:H433"/>
    <mergeCell ref="G434:H434"/>
    <mergeCell ref="G423:H423"/>
    <mergeCell ref="G424:H424"/>
    <mergeCell ref="G425:H425"/>
    <mergeCell ref="G426:H426"/>
    <mergeCell ref="G427:H427"/>
    <mergeCell ref="G428:H428"/>
    <mergeCell ref="G441:H441"/>
    <mergeCell ref="G442:H442"/>
    <mergeCell ref="G443:H443"/>
    <mergeCell ref="G444:H444"/>
    <mergeCell ref="G445:H445"/>
    <mergeCell ref="G446:H446"/>
    <mergeCell ref="G435:H435"/>
    <mergeCell ref="G436:H436"/>
    <mergeCell ref="G437:H437"/>
    <mergeCell ref="G438:H438"/>
    <mergeCell ref="G439:H439"/>
    <mergeCell ref="G440:H440"/>
    <mergeCell ref="G453:H453"/>
    <mergeCell ref="G454:H454"/>
    <mergeCell ref="G455:H455"/>
    <mergeCell ref="G456:H456"/>
    <mergeCell ref="G457:H457"/>
    <mergeCell ref="G458:H458"/>
    <mergeCell ref="G447:H447"/>
    <mergeCell ref="G448:H448"/>
    <mergeCell ref="G449:H449"/>
    <mergeCell ref="G450:H450"/>
    <mergeCell ref="G451:H451"/>
    <mergeCell ref="G452:H452"/>
    <mergeCell ref="G465:H465"/>
    <mergeCell ref="G466:H466"/>
    <mergeCell ref="G467:H467"/>
    <mergeCell ref="G468:H468"/>
    <mergeCell ref="G469:H469"/>
    <mergeCell ref="G470:H470"/>
    <mergeCell ref="G459:H459"/>
    <mergeCell ref="G460:H460"/>
    <mergeCell ref="G461:H461"/>
    <mergeCell ref="G462:H462"/>
    <mergeCell ref="G463:H463"/>
    <mergeCell ref="G464:H464"/>
    <mergeCell ref="G477:H477"/>
    <mergeCell ref="G478:H478"/>
    <mergeCell ref="G479:H479"/>
    <mergeCell ref="G480:H480"/>
    <mergeCell ref="G481:H481"/>
    <mergeCell ref="G482:H482"/>
    <mergeCell ref="G471:H471"/>
    <mergeCell ref="G472:H472"/>
    <mergeCell ref="G473:H473"/>
    <mergeCell ref="G474:H474"/>
    <mergeCell ref="G475:H475"/>
    <mergeCell ref="G476:H476"/>
    <mergeCell ref="G489:H489"/>
    <mergeCell ref="G490:H490"/>
    <mergeCell ref="G491:H491"/>
    <mergeCell ref="G492:H492"/>
    <mergeCell ref="G493:H493"/>
    <mergeCell ref="G483:H483"/>
    <mergeCell ref="G484:H484"/>
    <mergeCell ref="G485:H485"/>
    <mergeCell ref="G486:H486"/>
    <mergeCell ref="G487:H487"/>
    <mergeCell ref="G488:H488"/>
  </mergeCells>
  <pageMargins left="0.11811023622047245" right="0.11811023622047245" top="0.55118110236220474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3"/>
  <sheetViews>
    <sheetView workbookViewId="0">
      <selection activeCell="I22" sqref="I22"/>
    </sheetView>
  </sheetViews>
  <sheetFormatPr defaultColWidth="9" defaultRowHeight="21.75" x14ac:dyDescent="0.5"/>
  <cols>
    <col min="1" max="1" width="4.375" style="95" customWidth="1"/>
    <col min="2" max="2" width="13.375" style="95" customWidth="1"/>
    <col min="3" max="3" width="5.625" style="95" customWidth="1"/>
    <col min="4" max="4" width="5.875" style="95" customWidth="1"/>
    <col min="5" max="5" width="6" style="95" customWidth="1"/>
    <col min="6" max="6" width="11.5" style="95" customWidth="1"/>
    <col min="7" max="7" width="9.5" style="95" customWidth="1"/>
    <col min="8" max="8" width="8.25" style="95" customWidth="1"/>
    <col min="9" max="9" width="9.375" style="95" customWidth="1"/>
    <col min="10" max="10" width="9" style="95" customWidth="1"/>
    <col min="11" max="11" width="11" style="95" customWidth="1"/>
    <col min="12" max="12" width="12.5" style="95" customWidth="1"/>
    <col min="13" max="13" width="10" style="95" customWidth="1"/>
    <col min="14" max="15" width="10.625" style="95" customWidth="1"/>
    <col min="16" max="16384" width="9" style="95"/>
  </cols>
  <sheetData>
    <row r="1" spans="1:20" ht="21.75" customHeight="1" x14ac:dyDescent="0.5">
      <c r="A1" s="295" t="s">
        <v>60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105"/>
      <c r="P1" s="97"/>
      <c r="Q1" s="97"/>
      <c r="R1" s="97"/>
      <c r="S1" s="97"/>
      <c r="T1" s="97"/>
    </row>
    <row r="2" spans="1:20" ht="21.75" customHeight="1" x14ac:dyDescent="0.5">
      <c r="A2" s="296" t="s">
        <v>0</v>
      </c>
      <c r="B2" s="296" t="s">
        <v>49</v>
      </c>
      <c r="C2" s="289" t="s">
        <v>11</v>
      </c>
      <c r="D2" s="290"/>
      <c r="E2" s="291"/>
      <c r="F2" s="297" t="s">
        <v>59</v>
      </c>
      <c r="G2" s="302" t="s">
        <v>56</v>
      </c>
      <c r="H2" s="303"/>
      <c r="I2" s="303"/>
      <c r="J2" s="303"/>
      <c r="K2" s="304"/>
      <c r="L2" s="300" t="s">
        <v>61</v>
      </c>
      <c r="M2" s="301" t="s">
        <v>63</v>
      </c>
      <c r="N2" s="300" t="s">
        <v>51</v>
      </c>
      <c r="O2" s="288"/>
      <c r="P2" s="287" t="s">
        <v>65</v>
      </c>
    </row>
    <row r="3" spans="1:20" x14ac:dyDescent="0.5">
      <c r="A3" s="296"/>
      <c r="B3" s="296"/>
      <c r="C3" s="292"/>
      <c r="D3" s="293"/>
      <c r="E3" s="294"/>
      <c r="F3" s="298"/>
      <c r="G3" s="305"/>
      <c r="H3" s="306"/>
      <c r="I3" s="306"/>
      <c r="J3" s="306"/>
      <c r="K3" s="307"/>
      <c r="L3" s="300"/>
      <c r="M3" s="301"/>
      <c r="N3" s="300"/>
      <c r="O3" s="288"/>
      <c r="P3" s="287"/>
    </row>
    <row r="4" spans="1:20" ht="53.25" customHeight="1" x14ac:dyDescent="0.5">
      <c r="A4" s="296"/>
      <c r="B4" s="296"/>
      <c r="C4" s="103" t="s">
        <v>53</v>
      </c>
      <c r="D4" s="103" t="s">
        <v>50</v>
      </c>
      <c r="E4" s="103" t="s">
        <v>5</v>
      </c>
      <c r="F4" s="299"/>
      <c r="G4" s="116" t="s">
        <v>57</v>
      </c>
      <c r="H4" s="116" t="s">
        <v>58</v>
      </c>
      <c r="I4" s="116" t="s">
        <v>68</v>
      </c>
      <c r="J4" s="116" t="s">
        <v>69</v>
      </c>
      <c r="K4" s="116" t="s">
        <v>62</v>
      </c>
      <c r="L4" s="300"/>
      <c r="M4" s="301"/>
      <c r="N4" s="300"/>
      <c r="O4" s="288"/>
      <c r="P4" s="287"/>
    </row>
    <row r="5" spans="1:20" x14ac:dyDescent="0.5">
      <c r="A5" s="96">
        <v>1</v>
      </c>
      <c r="B5" s="163" t="s">
        <v>48</v>
      </c>
      <c r="C5" s="164">
        <v>5</v>
      </c>
      <c r="D5" s="164" t="s">
        <v>29</v>
      </c>
      <c r="E5" s="164">
        <f>SUM(C5:D5)</f>
        <v>5</v>
      </c>
      <c r="F5" s="165">
        <v>5</v>
      </c>
      <c r="G5" s="164">
        <v>54</v>
      </c>
      <c r="H5" s="165">
        <v>30</v>
      </c>
      <c r="I5" s="165">
        <f>G5-H5</f>
        <v>24</v>
      </c>
      <c r="J5" s="166">
        <f>H5/G5*100</f>
        <v>55.555555555555557</v>
      </c>
      <c r="K5" s="166">
        <f>J5-P5</f>
        <v>11.115555555555559</v>
      </c>
      <c r="L5" s="167">
        <v>6111695</v>
      </c>
      <c r="M5" s="168">
        <v>1897360</v>
      </c>
      <c r="N5" s="169">
        <f>M5/L5*100</f>
        <v>31.044742906836809</v>
      </c>
      <c r="O5" s="99"/>
      <c r="P5" s="95">
        <v>44.44</v>
      </c>
    </row>
    <row r="6" spans="1:20" x14ac:dyDescent="0.5">
      <c r="A6" s="120">
        <v>2</v>
      </c>
      <c r="B6" s="128" t="s">
        <v>27</v>
      </c>
      <c r="C6" s="157"/>
      <c r="D6" s="157"/>
      <c r="E6" s="157"/>
      <c r="F6" s="157"/>
      <c r="G6" s="157"/>
      <c r="H6" s="157"/>
      <c r="I6" s="129">
        <f t="shared" ref="I6:I18" si="0">G6-H6</f>
        <v>0</v>
      </c>
      <c r="J6" s="157"/>
      <c r="K6" s="157"/>
      <c r="L6" s="157"/>
      <c r="M6" s="157"/>
      <c r="N6" s="157"/>
      <c r="O6" s="99"/>
      <c r="P6" s="95">
        <v>42.42</v>
      </c>
    </row>
    <row r="7" spans="1:20" x14ac:dyDescent="0.5">
      <c r="A7" s="121"/>
      <c r="B7" s="160" t="s">
        <v>66</v>
      </c>
      <c r="C7" s="129">
        <v>54</v>
      </c>
      <c r="D7" s="129" t="s">
        <v>29</v>
      </c>
      <c r="E7" s="129">
        <v>54</v>
      </c>
      <c r="F7" s="129">
        <v>12</v>
      </c>
      <c r="G7" s="130">
        <v>54</v>
      </c>
      <c r="H7" s="129">
        <v>12</v>
      </c>
      <c r="I7" s="129">
        <f t="shared" si="0"/>
        <v>42</v>
      </c>
      <c r="J7" s="131">
        <f>H7/G7*100</f>
        <v>22.222222222222221</v>
      </c>
      <c r="K7" s="131">
        <f>J7-P7</f>
        <v>6.2222222222222214</v>
      </c>
      <c r="L7" s="132">
        <v>5514992</v>
      </c>
      <c r="M7" s="133">
        <v>2586119</v>
      </c>
      <c r="N7" s="134">
        <f>M7/L7*100</f>
        <v>46.892524957425138</v>
      </c>
      <c r="O7" s="99"/>
      <c r="P7" s="95">
        <v>16</v>
      </c>
    </row>
    <row r="8" spans="1:20" x14ac:dyDescent="0.5">
      <c r="A8" s="121"/>
      <c r="B8" s="160" t="s">
        <v>67</v>
      </c>
      <c r="C8" s="129">
        <v>13</v>
      </c>
      <c r="D8" s="129" t="s">
        <v>29</v>
      </c>
      <c r="E8" s="129">
        <v>13</v>
      </c>
      <c r="F8" s="129">
        <v>5</v>
      </c>
      <c r="G8" s="129">
        <v>13</v>
      </c>
      <c r="H8" s="129">
        <v>10</v>
      </c>
      <c r="I8" s="129">
        <f t="shared" si="0"/>
        <v>3</v>
      </c>
      <c r="J8" s="131">
        <f>H8/G8*100</f>
        <v>76.923076923076934</v>
      </c>
      <c r="K8" s="131">
        <f>J8-P8</f>
        <v>38.463076923076933</v>
      </c>
      <c r="L8" s="133">
        <v>1047325</v>
      </c>
      <c r="M8" s="133">
        <v>690325</v>
      </c>
      <c r="N8" s="134">
        <f>M8/L8*100</f>
        <v>65.913159716420395</v>
      </c>
      <c r="O8" s="99"/>
      <c r="P8" s="95">
        <v>38.46</v>
      </c>
    </row>
    <row r="9" spans="1:20" x14ac:dyDescent="0.5">
      <c r="A9" s="122"/>
      <c r="B9" s="129" t="s">
        <v>5</v>
      </c>
      <c r="C9" s="129">
        <v>64</v>
      </c>
      <c r="D9" s="129">
        <v>3</v>
      </c>
      <c r="E9" s="129">
        <f>SUM(C9:D9)</f>
        <v>67</v>
      </c>
      <c r="F9" s="129">
        <f>F7+F8</f>
        <v>17</v>
      </c>
      <c r="G9" s="129">
        <v>67</v>
      </c>
      <c r="H9" s="129">
        <f>H7+H8</f>
        <v>22</v>
      </c>
      <c r="I9" s="129">
        <f t="shared" si="0"/>
        <v>45</v>
      </c>
      <c r="J9" s="131">
        <f>H9/G9*100</f>
        <v>32.835820895522389</v>
      </c>
      <c r="K9" s="131">
        <f>P6-J9</f>
        <v>9.584179104477613</v>
      </c>
      <c r="L9" s="133">
        <v>6562317</v>
      </c>
      <c r="M9" s="133">
        <f>M7+M8</f>
        <v>3276444</v>
      </c>
      <c r="N9" s="134">
        <f>M9/L9*100</f>
        <v>49.928157996634418</v>
      </c>
      <c r="O9" s="99"/>
    </row>
    <row r="10" spans="1:20" x14ac:dyDescent="0.5">
      <c r="A10" s="96">
        <v>3</v>
      </c>
      <c r="B10" s="135" t="s">
        <v>24</v>
      </c>
      <c r="C10" s="136">
        <v>10</v>
      </c>
      <c r="D10" s="136">
        <v>37</v>
      </c>
      <c r="E10" s="136">
        <f t="shared" ref="E10:E19" si="1">SUM(C10:D10)</f>
        <v>47</v>
      </c>
      <c r="F10" s="137">
        <v>47</v>
      </c>
      <c r="G10" s="136">
        <v>458</v>
      </c>
      <c r="H10" s="137">
        <v>304</v>
      </c>
      <c r="I10" s="137">
        <f t="shared" si="0"/>
        <v>154</v>
      </c>
      <c r="J10" s="138">
        <f>H10/G10*100</f>
        <v>66.375545851528386</v>
      </c>
      <c r="K10" s="138">
        <f>J10-P10</f>
        <v>2.1855458515283885</v>
      </c>
      <c r="L10" s="139">
        <v>6346356</v>
      </c>
      <c r="M10" s="140">
        <v>2534977</v>
      </c>
      <c r="N10" s="141">
        <f>M10/L10*100</f>
        <v>39.943819728990938</v>
      </c>
      <c r="O10" s="99"/>
      <c r="P10" s="95">
        <v>64.19</v>
      </c>
    </row>
    <row r="11" spans="1:20" x14ac:dyDescent="0.5">
      <c r="A11" s="96">
        <v>4</v>
      </c>
      <c r="B11" s="107" t="s">
        <v>47</v>
      </c>
      <c r="C11" s="111">
        <v>4</v>
      </c>
      <c r="D11" s="111">
        <v>1</v>
      </c>
      <c r="E11" s="111">
        <f t="shared" ref="E11" si="2">SUM(C11:D11)</f>
        <v>5</v>
      </c>
      <c r="F11" s="111">
        <v>5</v>
      </c>
      <c r="G11" s="111">
        <v>66</v>
      </c>
      <c r="H11" s="111">
        <v>23</v>
      </c>
      <c r="I11" s="111">
        <f t="shared" si="0"/>
        <v>43</v>
      </c>
      <c r="J11" s="112">
        <f>H11/G11*100</f>
        <v>34.848484848484851</v>
      </c>
      <c r="K11" s="112">
        <v>0</v>
      </c>
      <c r="L11" s="113">
        <v>1788575</v>
      </c>
      <c r="M11" s="118">
        <v>316197</v>
      </c>
      <c r="N11" s="114">
        <f>M11/L11*100</f>
        <v>17.67871070544987</v>
      </c>
      <c r="O11" s="99"/>
      <c r="P11" s="95">
        <v>37.880000000000003</v>
      </c>
    </row>
    <row r="12" spans="1:20" x14ac:dyDescent="0.5">
      <c r="A12" s="119">
        <v>5</v>
      </c>
      <c r="B12" s="142" t="s">
        <v>52</v>
      </c>
      <c r="C12" s="153"/>
      <c r="D12" s="153"/>
      <c r="E12" s="153"/>
      <c r="F12" s="154"/>
      <c r="G12" s="153"/>
      <c r="H12" s="153"/>
      <c r="I12" s="143"/>
      <c r="J12" s="153"/>
      <c r="K12" s="154"/>
      <c r="L12" s="155"/>
      <c r="M12" s="155"/>
      <c r="N12" s="156"/>
      <c r="O12" s="99"/>
    </row>
    <row r="13" spans="1:20" x14ac:dyDescent="0.5">
      <c r="A13" s="108"/>
      <c r="B13" s="161" t="s">
        <v>22</v>
      </c>
      <c r="C13" s="143">
        <v>13</v>
      </c>
      <c r="D13" s="143">
        <v>1</v>
      </c>
      <c r="E13" s="143">
        <v>14</v>
      </c>
      <c r="F13" s="143">
        <v>14</v>
      </c>
      <c r="G13" s="143">
        <v>44</v>
      </c>
      <c r="H13" s="143">
        <v>31</v>
      </c>
      <c r="I13" s="143">
        <f t="shared" si="0"/>
        <v>13</v>
      </c>
      <c r="J13" s="144">
        <f t="shared" ref="J13:J18" si="3">H13/G13*100</f>
        <v>70.454545454545453</v>
      </c>
      <c r="K13" s="144">
        <f t="shared" ref="K13:K18" si="4">J13-P13</f>
        <v>6.8145454545454527</v>
      </c>
      <c r="L13" s="145">
        <v>429814</v>
      </c>
      <c r="M13" s="145">
        <v>377210</v>
      </c>
      <c r="N13" s="146">
        <f t="shared" ref="N13:N18" si="5">M13/L13*100</f>
        <v>87.761217642980455</v>
      </c>
      <c r="O13" s="106"/>
      <c r="P13" s="95">
        <v>63.64</v>
      </c>
      <c r="S13" s="98"/>
    </row>
    <row r="14" spans="1:20" x14ac:dyDescent="0.5">
      <c r="A14" s="108"/>
      <c r="B14" s="161" t="s">
        <v>7</v>
      </c>
      <c r="C14" s="143">
        <v>30</v>
      </c>
      <c r="D14" s="143">
        <v>1</v>
      </c>
      <c r="E14" s="143">
        <v>31</v>
      </c>
      <c r="F14" s="143">
        <v>30</v>
      </c>
      <c r="G14" s="143">
        <v>75</v>
      </c>
      <c r="H14" s="143">
        <v>69</v>
      </c>
      <c r="I14" s="143">
        <f t="shared" si="0"/>
        <v>6</v>
      </c>
      <c r="J14" s="144">
        <f t="shared" si="3"/>
        <v>92</v>
      </c>
      <c r="K14" s="144">
        <f t="shared" si="4"/>
        <v>30.67</v>
      </c>
      <c r="L14" s="145">
        <v>4508390</v>
      </c>
      <c r="M14" s="145">
        <v>2730000</v>
      </c>
      <c r="N14" s="147">
        <f t="shared" si="5"/>
        <v>60.553767531202936</v>
      </c>
      <c r="O14" s="99"/>
      <c r="P14" s="95">
        <v>61.33</v>
      </c>
    </row>
    <row r="15" spans="1:20" x14ac:dyDescent="0.5">
      <c r="A15" s="108"/>
      <c r="B15" s="161" t="s">
        <v>8</v>
      </c>
      <c r="C15" s="143">
        <v>3</v>
      </c>
      <c r="D15" s="143" t="s">
        <v>29</v>
      </c>
      <c r="E15" s="143">
        <v>3</v>
      </c>
      <c r="F15" s="143">
        <v>3</v>
      </c>
      <c r="G15" s="143">
        <v>23</v>
      </c>
      <c r="H15" s="143">
        <v>21</v>
      </c>
      <c r="I15" s="143">
        <f t="shared" si="0"/>
        <v>2</v>
      </c>
      <c r="J15" s="144">
        <f t="shared" si="3"/>
        <v>91.304347826086953</v>
      </c>
      <c r="K15" s="144">
        <f t="shared" si="4"/>
        <v>29.044347826086955</v>
      </c>
      <c r="L15" s="145">
        <v>1535740</v>
      </c>
      <c r="M15" s="145">
        <v>1343520</v>
      </c>
      <c r="N15" s="147">
        <f t="shared" si="5"/>
        <v>87.483558414835855</v>
      </c>
      <c r="O15" s="99"/>
      <c r="P15" s="95">
        <v>62.26</v>
      </c>
    </row>
    <row r="16" spans="1:20" x14ac:dyDescent="0.5">
      <c r="A16" s="104"/>
      <c r="B16" s="143" t="s">
        <v>5</v>
      </c>
      <c r="C16" s="143">
        <f t="shared" ref="C16:H16" si="6">SUM(C13:C15)</f>
        <v>46</v>
      </c>
      <c r="D16" s="143">
        <f t="shared" si="6"/>
        <v>2</v>
      </c>
      <c r="E16" s="143">
        <f t="shared" si="6"/>
        <v>48</v>
      </c>
      <c r="F16" s="143">
        <f t="shared" si="6"/>
        <v>47</v>
      </c>
      <c r="G16" s="143">
        <f t="shared" si="6"/>
        <v>142</v>
      </c>
      <c r="H16" s="143">
        <f t="shared" si="6"/>
        <v>121</v>
      </c>
      <c r="I16" s="143">
        <f t="shared" si="0"/>
        <v>21</v>
      </c>
      <c r="J16" s="144">
        <f t="shared" si="3"/>
        <v>85.211267605633793</v>
      </c>
      <c r="K16" s="144">
        <f t="shared" si="4"/>
        <v>23.001267605633792</v>
      </c>
      <c r="L16" s="145">
        <f>L15+L14+L13</f>
        <v>6473944</v>
      </c>
      <c r="M16" s="145">
        <f>M15+M14+M13</f>
        <v>4450730</v>
      </c>
      <c r="N16" s="147">
        <f t="shared" si="5"/>
        <v>68.748354944064999</v>
      </c>
      <c r="O16" s="99"/>
      <c r="P16" s="95">
        <v>62.21</v>
      </c>
    </row>
    <row r="17" spans="1:16" x14ac:dyDescent="0.5">
      <c r="A17" s="96">
        <v>6</v>
      </c>
      <c r="B17" s="123" t="s">
        <v>46</v>
      </c>
      <c r="C17" s="124">
        <v>14</v>
      </c>
      <c r="D17" s="124">
        <v>12</v>
      </c>
      <c r="E17" s="124">
        <f t="shared" si="1"/>
        <v>26</v>
      </c>
      <c r="F17" s="124">
        <v>14</v>
      </c>
      <c r="G17" s="124">
        <v>153</v>
      </c>
      <c r="H17" s="124">
        <v>47</v>
      </c>
      <c r="I17" s="124">
        <f t="shared" si="0"/>
        <v>106</v>
      </c>
      <c r="J17" s="125">
        <f t="shared" si="3"/>
        <v>30.718954248366014</v>
      </c>
      <c r="K17" s="125">
        <f t="shared" si="4"/>
        <v>3.2689542483660148</v>
      </c>
      <c r="L17" s="126">
        <v>10953905</v>
      </c>
      <c r="M17" s="126">
        <v>3022030</v>
      </c>
      <c r="N17" s="127">
        <f t="shared" si="5"/>
        <v>27.588608811195641</v>
      </c>
      <c r="O17" s="99"/>
      <c r="P17" s="95">
        <v>27.45</v>
      </c>
    </row>
    <row r="18" spans="1:16" x14ac:dyDescent="0.5">
      <c r="A18" s="96">
        <v>7</v>
      </c>
      <c r="B18" s="148" t="s">
        <v>18</v>
      </c>
      <c r="C18" s="149">
        <v>1</v>
      </c>
      <c r="D18" s="149">
        <v>1</v>
      </c>
      <c r="E18" s="149">
        <f t="shared" si="1"/>
        <v>2</v>
      </c>
      <c r="F18" s="149">
        <v>2</v>
      </c>
      <c r="G18" s="149">
        <v>274</v>
      </c>
      <c r="H18" s="149">
        <v>173</v>
      </c>
      <c r="I18" s="149">
        <f t="shared" si="0"/>
        <v>101</v>
      </c>
      <c r="J18" s="150">
        <f t="shared" si="3"/>
        <v>63.138686131386855</v>
      </c>
      <c r="K18" s="150">
        <f t="shared" si="4"/>
        <v>5.4786861313868584</v>
      </c>
      <c r="L18" s="151">
        <v>8196992</v>
      </c>
      <c r="M18" s="151">
        <v>2105857</v>
      </c>
      <c r="N18" s="152">
        <f t="shared" si="5"/>
        <v>25.690606993394649</v>
      </c>
      <c r="O18" s="99"/>
      <c r="P18" s="95">
        <v>57.66</v>
      </c>
    </row>
    <row r="19" spans="1:16" x14ac:dyDescent="0.5">
      <c r="A19" s="96">
        <v>8</v>
      </c>
      <c r="B19" s="115" t="s">
        <v>17</v>
      </c>
      <c r="C19" s="103">
        <v>5</v>
      </c>
      <c r="D19" s="103" t="s">
        <v>29</v>
      </c>
      <c r="E19" s="103">
        <f t="shared" si="1"/>
        <v>5</v>
      </c>
      <c r="F19" s="162" t="s">
        <v>29</v>
      </c>
      <c r="G19" s="103">
        <v>256</v>
      </c>
      <c r="H19" s="109" t="s">
        <v>29</v>
      </c>
      <c r="I19" s="162">
        <v>256</v>
      </c>
      <c r="J19" s="109" t="s">
        <v>64</v>
      </c>
      <c r="K19" s="109" t="s">
        <v>64</v>
      </c>
      <c r="L19" s="110">
        <v>18088291</v>
      </c>
      <c r="M19" s="117" t="s">
        <v>64</v>
      </c>
      <c r="N19" s="109" t="s">
        <v>64</v>
      </c>
      <c r="O19" s="99"/>
    </row>
    <row r="20" spans="1:16" x14ac:dyDescent="0.5">
      <c r="A20" s="96"/>
      <c r="B20" s="170" t="s">
        <v>5</v>
      </c>
      <c r="C20" s="170">
        <f>SUM(C5:C19)</f>
        <v>262</v>
      </c>
      <c r="D20" s="170">
        <f>SUM(D5:D19)</f>
        <v>58</v>
      </c>
      <c r="E20" s="170">
        <f>SUM(E5:E19)</f>
        <v>320</v>
      </c>
      <c r="F20" s="170">
        <f>F18+F17+F16+F11+F10+F9+F5</f>
        <v>137</v>
      </c>
      <c r="G20" s="171">
        <f>G19+G18+G17+G16+G11+G10+G9+G5</f>
        <v>1470</v>
      </c>
      <c r="H20" s="170">
        <f>H18+H17+H16+H11+H10+H9+H5</f>
        <v>720</v>
      </c>
      <c r="I20" s="170">
        <f>I19+I18+I17+I16+I11+I10+I9+I5</f>
        <v>750</v>
      </c>
      <c r="J20" s="172">
        <f>H20/G20*100</f>
        <v>48.979591836734691</v>
      </c>
      <c r="K20" s="173">
        <f>J20-P20</f>
        <v>9.619591836734692</v>
      </c>
      <c r="L20" s="171">
        <f>L19+L18+L17+L16+L11+L10+L9+L5</f>
        <v>64522075</v>
      </c>
      <c r="M20" s="171">
        <f>M18+M17+M16+M11+M10+M9+M5</f>
        <v>17603595</v>
      </c>
      <c r="N20" s="174">
        <f>M20/L20*100</f>
        <v>27.283057775187796</v>
      </c>
      <c r="O20" s="99"/>
      <c r="P20" s="95">
        <v>39.36</v>
      </c>
    </row>
    <row r="22" spans="1:16" x14ac:dyDescent="0.5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6" x14ac:dyDescent="0.5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</row>
  </sheetData>
  <mergeCells count="11">
    <mergeCell ref="P2:P4"/>
    <mergeCell ref="O2:O4"/>
    <mergeCell ref="C2:E3"/>
    <mergeCell ref="A1:N1"/>
    <mergeCell ref="A2:A4"/>
    <mergeCell ref="B2:B4"/>
    <mergeCell ref="F2:F4"/>
    <mergeCell ref="L2:L4"/>
    <mergeCell ref="M2:M4"/>
    <mergeCell ref="N2:N4"/>
    <mergeCell ref="G2:K3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3"/>
  <sheetViews>
    <sheetView topLeftCell="A4" workbookViewId="0">
      <selection activeCell="G21" sqref="G21"/>
    </sheetView>
  </sheetViews>
  <sheetFormatPr defaultColWidth="9" defaultRowHeight="21.75" x14ac:dyDescent="0.5"/>
  <cols>
    <col min="1" max="1" width="4.375" style="95" customWidth="1"/>
    <col min="2" max="2" width="13.375" style="95" customWidth="1"/>
    <col min="3" max="3" width="5.625" style="95" customWidth="1"/>
    <col min="4" max="4" width="5.875" style="95" customWidth="1"/>
    <col min="5" max="5" width="6" style="95" customWidth="1"/>
    <col min="6" max="6" width="11.5" style="95" customWidth="1"/>
    <col min="7" max="7" width="9.5" style="95" customWidth="1"/>
    <col min="8" max="8" width="8.25" style="95" customWidth="1"/>
    <col min="9" max="9" width="9.375" style="95" customWidth="1"/>
    <col min="10" max="10" width="9" style="95" customWidth="1"/>
    <col min="11" max="11" width="11" style="95" customWidth="1"/>
    <col min="12" max="12" width="12.5" style="95" customWidth="1"/>
    <col min="13" max="13" width="10" style="95" customWidth="1"/>
    <col min="14" max="15" width="10.625" style="95" customWidth="1"/>
    <col min="16" max="16384" width="9" style="95"/>
  </cols>
  <sheetData>
    <row r="1" spans="1:20" ht="21.75" customHeight="1" x14ac:dyDescent="0.5">
      <c r="A1" s="295" t="s">
        <v>60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105"/>
      <c r="P1" s="97"/>
      <c r="Q1" s="97"/>
      <c r="R1" s="97"/>
      <c r="S1" s="97"/>
      <c r="T1" s="97"/>
    </row>
    <row r="2" spans="1:20" ht="21.75" customHeight="1" x14ac:dyDescent="0.5">
      <c r="A2" s="296" t="s">
        <v>0</v>
      </c>
      <c r="B2" s="296" t="s">
        <v>49</v>
      </c>
      <c r="C2" s="289" t="s">
        <v>11</v>
      </c>
      <c r="D2" s="290"/>
      <c r="E2" s="291"/>
      <c r="F2" s="297" t="s">
        <v>59</v>
      </c>
      <c r="G2" s="302" t="s">
        <v>56</v>
      </c>
      <c r="H2" s="303"/>
      <c r="I2" s="303"/>
      <c r="J2" s="303"/>
      <c r="K2" s="304"/>
      <c r="L2" s="300" t="s">
        <v>61</v>
      </c>
      <c r="M2" s="301" t="s">
        <v>63</v>
      </c>
      <c r="N2" s="300" t="s">
        <v>51</v>
      </c>
      <c r="O2" s="288"/>
      <c r="P2" s="287" t="s">
        <v>65</v>
      </c>
    </row>
    <row r="3" spans="1:20" x14ac:dyDescent="0.5">
      <c r="A3" s="296"/>
      <c r="B3" s="296"/>
      <c r="C3" s="292"/>
      <c r="D3" s="293"/>
      <c r="E3" s="294"/>
      <c r="F3" s="298"/>
      <c r="G3" s="305"/>
      <c r="H3" s="306"/>
      <c r="I3" s="306"/>
      <c r="J3" s="306"/>
      <c r="K3" s="307"/>
      <c r="L3" s="300"/>
      <c r="M3" s="301"/>
      <c r="N3" s="300"/>
      <c r="O3" s="288"/>
      <c r="P3" s="287"/>
    </row>
    <row r="4" spans="1:20" ht="53.25" customHeight="1" x14ac:dyDescent="0.5">
      <c r="A4" s="296"/>
      <c r="B4" s="296"/>
      <c r="C4" s="158" t="s">
        <v>53</v>
      </c>
      <c r="D4" s="158" t="s">
        <v>50</v>
      </c>
      <c r="E4" s="158" t="s">
        <v>5</v>
      </c>
      <c r="F4" s="299"/>
      <c r="G4" s="159" t="s">
        <v>57</v>
      </c>
      <c r="H4" s="159" t="s">
        <v>58</v>
      </c>
      <c r="I4" s="159" t="s">
        <v>68</v>
      </c>
      <c r="J4" s="159" t="s">
        <v>69</v>
      </c>
      <c r="K4" s="159" t="s">
        <v>62</v>
      </c>
      <c r="L4" s="300"/>
      <c r="M4" s="301"/>
      <c r="N4" s="300"/>
      <c r="O4" s="288"/>
      <c r="P4" s="287"/>
    </row>
    <row r="5" spans="1:20" x14ac:dyDescent="0.5">
      <c r="A5" s="96">
        <v>1</v>
      </c>
      <c r="B5" s="177" t="s">
        <v>48</v>
      </c>
      <c r="C5" s="178">
        <v>5</v>
      </c>
      <c r="D5" s="178" t="s">
        <v>29</v>
      </c>
      <c r="E5" s="178">
        <f>SUM(C5:D5)</f>
        <v>5</v>
      </c>
      <c r="F5" s="179">
        <v>5</v>
      </c>
      <c r="G5" s="178">
        <v>54</v>
      </c>
      <c r="H5" s="179">
        <v>30</v>
      </c>
      <c r="I5" s="179">
        <f>G5-H5</f>
        <v>24</v>
      </c>
      <c r="J5" s="180">
        <f>H5/G5*100</f>
        <v>55.555555555555557</v>
      </c>
      <c r="K5" s="180">
        <f>J5-P5</f>
        <v>11.115555555555559</v>
      </c>
      <c r="L5" s="181">
        <v>6111695</v>
      </c>
      <c r="M5" s="182">
        <v>1897360</v>
      </c>
      <c r="N5" s="183">
        <f>M5/L5*100</f>
        <v>31.044742906836809</v>
      </c>
      <c r="O5" s="99"/>
      <c r="P5" s="95">
        <v>44.44</v>
      </c>
    </row>
    <row r="6" spans="1:20" x14ac:dyDescent="0.5">
      <c r="A6" s="120">
        <v>2</v>
      </c>
      <c r="B6" s="177" t="s">
        <v>27</v>
      </c>
      <c r="C6" s="184"/>
      <c r="D6" s="184"/>
      <c r="E6" s="184"/>
      <c r="F6" s="184"/>
      <c r="G6" s="184"/>
      <c r="H6" s="184"/>
      <c r="I6" s="179"/>
      <c r="J6" s="184"/>
      <c r="K6" s="184"/>
      <c r="L6" s="184"/>
      <c r="M6" s="184"/>
      <c r="N6" s="184"/>
      <c r="O6" s="99"/>
      <c r="P6" s="95">
        <v>42.42</v>
      </c>
    </row>
    <row r="7" spans="1:20" x14ac:dyDescent="0.5">
      <c r="A7" s="121"/>
      <c r="B7" s="185" t="s">
        <v>66</v>
      </c>
      <c r="C7" s="179">
        <v>54</v>
      </c>
      <c r="D7" s="179" t="s">
        <v>29</v>
      </c>
      <c r="E7" s="179">
        <v>54</v>
      </c>
      <c r="F7" s="179">
        <v>12</v>
      </c>
      <c r="G7" s="178">
        <v>54</v>
      </c>
      <c r="H7" s="179">
        <v>12</v>
      </c>
      <c r="I7" s="179">
        <f t="shared" ref="I7:I18" si="0">G7-H7</f>
        <v>42</v>
      </c>
      <c r="J7" s="180">
        <f>H7/G7*100</f>
        <v>22.222222222222221</v>
      </c>
      <c r="K7" s="180">
        <f>J7-P7</f>
        <v>6.2222222222222214</v>
      </c>
      <c r="L7" s="181">
        <v>5514992</v>
      </c>
      <c r="M7" s="182">
        <v>2586119</v>
      </c>
      <c r="N7" s="183">
        <f>M7/L7*100</f>
        <v>46.892524957425138</v>
      </c>
      <c r="O7" s="99"/>
      <c r="P7" s="95">
        <v>16</v>
      </c>
    </row>
    <row r="8" spans="1:20" x14ac:dyDescent="0.5">
      <c r="A8" s="121"/>
      <c r="B8" s="185" t="s">
        <v>67</v>
      </c>
      <c r="C8" s="179">
        <v>13</v>
      </c>
      <c r="D8" s="179" t="s">
        <v>29</v>
      </c>
      <c r="E8" s="179">
        <v>13</v>
      </c>
      <c r="F8" s="179">
        <v>5</v>
      </c>
      <c r="G8" s="179">
        <v>13</v>
      </c>
      <c r="H8" s="179">
        <v>10</v>
      </c>
      <c r="I8" s="179">
        <f t="shared" si="0"/>
        <v>3</v>
      </c>
      <c r="J8" s="180">
        <f>H8/G8*100</f>
        <v>76.923076923076934</v>
      </c>
      <c r="K8" s="180">
        <f>J8-P8</f>
        <v>38.463076923076933</v>
      </c>
      <c r="L8" s="182">
        <v>1047325</v>
      </c>
      <c r="M8" s="182">
        <v>690325</v>
      </c>
      <c r="N8" s="183">
        <f>M8/L8*100</f>
        <v>65.913159716420395</v>
      </c>
      <c r="O8" s="99"/>
      <c r="P8" s="95">
        <v>38.46</v>
      </c>
    </row>
    <row r="9" spans="1:20" x14ac:dyDescent="0.5">
      <c r="A9" s="122"/>
      <c r="B9" s="179" t="s">
        <v>5</v>
      </c>
      <c r="C9" s="179">
        <v>64</v>
      </c>
      <c r="D9" s="179">
        <v>3</v>
      </c>
      <c r="E9" s="179">
        <f>SUM(C9:D9)</f>
        <v>67</v>
      </c>
      <c r="F9" s="179">
        <f>F7+F8</f>
        <v>17</v>
      </c>
      <c r="G9" s="179">
        <v>67</v>
      </c>
      <c r="H9" s="179">
        <f>H7+H8</f>
        <v>22</v>
      </c>
      <c r="I9" s="179">
        <f t="shared" si="0"/>
        <v>45</v>
      </c>
      <c r="J9" s="180">
        <f>H9/G9*100</f>
        <v>32.835820895522389</v>
      </c>
      <c r="K9" s="180">
        <f>P6-J9</f>
        <v>9.584179104477613</v>
      </c>
      <c r="L9" s="182">
        <v>6562317</v>
      </c>
      <c r="M9" s="182">
        <f>M7+M8</f>
        <v>3276444</v>
      </c>
      <c r="N9" s="183">
        <f>M9/L9*100</f>
        <v>49.928157996634418</v>
      </c>
      <c r="O9" s="99"/>
    </row>
    <row r="10" spans="1:20" x14ac:dyDescent="0.5">
      <c r="A10" s="96">
        <v>3</v>
      </c>
      <c r="B10" s="184" t="s">
        <v>24</v>
      </c>
      <c r="C10" s="178">
        <v>10</v>
      </c>
      <c r="D10" s="178">
        <v>37</v>
      </c>
      <c r="E10" s="178">
        <f t="shared" ref="E10:E19" si="1">SUM(C10:D10)</f>
        <v>47</v>
      </c>
      <c r="F10" s="179">
        <v>47</v>
      </c>
      <c r="G10" s="178">
        <v>458</v>
      </c>
      <c r="H10" s="179">
        <v>304</v>
      </c>
      <c r="I10" s="179">
        <f t="shared" si="0"/>
        <v>154</v>
      </c>
      <c r="J10" s="180">
        <f>H10/G10*100</f>
        <v>66.375545851528386</v>
      </c>
      <c r="K10" s="180">
        <f>J10-P10</f>
        <v>2.1855458515283885</v>
      </c>
      <c r="L10" s="181">
        <v>6346356</v>
      </c>
      <c r="M10" s="182">
        <v>2534977</v>
      </c>
      <c r="N10" s="183">
        <f>M10/L10*100</f>
        <v>39.943819728990938</v>
      </c>
      <c r="O10" s="99"/>
      <c r="P10" s="95">
        <v>64.19</v>
      </c>
    </row>
    <row r="11" spans="1:20" x14ac:dyDescent="0.5">
      <c r="A11" s="96">
        <v>4</v>
      </c>
      <c r="B11" s="177" t="s">
        <v>47</v>
      </c>
      <c r="C11" s="179">
        <v>4</v>
      </c>
      <c r="D11" s="179">
        <v>1</v>
      </c>
      <c r="E11" s="179">
        <f t="shared" si="1"/>
        <v>5</v>
      </c>
      <c r="F11" s="179">
        <v>5</v>
      </c>
      <c r="G11" s="179">
        <v>66</v>
      </c>
      <c r="H11" s="179">
        <v>23</v>
      </c>
      <c r="I11" s="179">
        <f t="shared" si="0"/>
        <v>43</v>
      </c>
      <c r="J11" s="180">
        <f>H11/G11*100</f>
        <v>34.848484848484851</v>
      </c>
      <c r="K11" s="180">
        <v>0</v>
      </c>
      <c r="L11" s="182">
        <v>1788575</v>
      </c>
      <c r="M11" s="186">
        <v>316197</v>
      </c>
      <c r="N11" s="183">
        <f>M11/L11*100</f>
        <v>17.67871070544987</v>
      </c>
      <c r="O11" s="99"/>
      <c r="P11" s="95">
        <v>37.880000000000003</v>
      </c>
    </row>
    <row r="12" spans="1:20" x14ac:dyDescent="0.5">
      <c r="A12" s="119">
        <v>5</v>
      </c>
      <c r="B12" s="177" t="s">
        <v>52</v>
      </c>
      <c r="C12" s="178"/>
      <c r="D12" s="178"/>
      <c r="E12" s="178"/>
      <c r="F12" s="187"/>
      <c r="G12" s="178"/>
      <c r="H12" s="178"/>
      <c r="I12" s="179"/>
      <c r="J12" s="178"/>
      <c r="K12" s="187"/>
      <c r="L12" s="181"/>
      <c r="M12" s="181"/>
      <c r="N12" s="188"/>
      <c r="O12" s="99"/>
    </row>
    <row r="13" spans="1:20" x14ac:dyDescent="0.5">
      <c r="A13" s="108"/>
      <c r="B13" s="185" t="s">
        <v>22</v>
      </c>
      <c r="C13" s="179">
        <v>13</v>
      </c>
      <c r="D13" s="179">
        <v>1</v>
      </c>
      <c r="E13" s="179">
        <v>14</v>
      </c>
      <c r="F13" s="179">
        <v>14</v>
      </c>
      <c r="G13" s="179">
        <v>44</v>
      </c>
      <c r="H13" s="179">
        <v>31</v>
      </c>
      <c r="I13" s="179">
        <f t="shared" si="0"/>
        <v>13</v>
      </c>
      <c r="J13" s="180">
        <f t="shared" ref="J13:J18" si="2">H13/G13*100</f>
        <v>70.454545454545453</v>
      </c>
      <c r="K13" s="180">
        <f t="shared" ref="K13:K18" si="3">J13-P13</f>
        <v>6.8145454545454527</v>
      </c>
      <c r="L13" s="182">
        <v>429814</v>
      </c>
      <c r="M13" s="182">
        <v>377210</v>
      </c>
      <c r="N13" s="189">
        <f t="shared" ref="N13:N18" si="4">M13/L13*100</f>
        <v>87.761217642980455</v>
      </c>
      <c r="O13" s="106"/>
      <c r="P13" s="95">
        <v>63.64</v>
      </c>
      <c r="S13" s="98"/>
    </row>
    <row r="14" spans="1:20" x14ac:dyDescent="0.5">
      <c r="A14" s="108"/>
      <c r="B14" s="185" t="s">
        <v>7</v>
      </c>
      <c r="C14" s="179">
        <v>30</v>
      </c>
      <c r="D14" s="179">
        <v>1</v>
      </c>
      <c r="E14" s="179">
        <v>31</v>
      </c>
      <c r="F14" s="179">
        <v>30</v>
      </c>
      <c r="G14" s="179">
        <v>75</v>
      </c>
      <c r="H14" s="179">
        <v>69</v>
      </c>
      <c r="I14" s="179">
        <f t="shared" si="0"/>
        <v>6</v>
      </c>
      <c r="J14" s="180">
        <f t="shared" si="2"/>
        <v>92</v>
      </c>
      <c r="K14" s="180">
        <f t="shared" si="3"/>
        <v>30.67</v>
      </c>
      <c r="L14" s="182">
        <v>4508390</v>
      </c>
      <c r="M14" s="182">
        <v>2730000</v>
      </c>
      <c r="N14" s="183">
        <f t="shared" si="4"/>
        <v>60.553767531202936</v>
      </c>
      <c r="O14" s="99"/>
      <c r="P14" s="95">
        <v>61.33</v>
      </c>
    </row>
    <row r="15" spans="1:20" x14ac:dyDescent="0.5">
      <c r="A15" s="108"/>
      <c r="B15" s="185" t="s">
        <v>8</v>
      </c>
      <c r="C15" s="179">
        <v>3</v>
      </c>
      <c r="D15" s="179" t="s">
        <v>29</v>
      </c>
      <c r="E15" s="179">
        <v>3</v>
      </c>
      <c r="F15" s="179">
        <v>3</v>
      </c>
      <c r="G15" s="179">
        <v>23</v>
      </c>
      <c r="H15" s="179">
        <v>21</v>
      </c>
      <c r="I15" s="179">
        <f t="shared" si="0"/>
        <v>2</v>
      </c>
      <c r="J15" s="180">
        <f t="shared" si="2"/>
        <v>91.304347826086953</v>
      </c>
      <c r="K15" s="180">
        <f t="shared" si="3"/>
        <v>29.044347826086955</v>
      </c>
      <c r="L15" s="182">
        <v>1535740</v>
      </c>
      <c r="M15" s="182">
        <v>1343520</v>
      </c>
      <c r="N15" s="183">
        <f t="shared" si="4"/>
        <v>87.483558414835855</v>
      </c>
      <c r="O15" s="99"/>
      <c r="P15" s="95">
        <v>62.26</v>
      </c>
    </row>
    <row r="16" spans="1:20" x14ac:dyDescent="0.5">
      <c r="A16" s="104"/>
      <c r="B16" s="179" t="s">
        <v>5</v>
      </c>
      <c r="C16" s="179">
        <f t="shared" ref="C16:H16" si="5">SUM(C13:C15)</f>
        <v>46</v>
      </c>
      <c r="D16" s="179">
        <f t="shared" si="5"/>
        <v>2</v>
      </c>
      <c r="E16" s="179">
        <f t="shared" si="5"/>
        <v>48</v>
      </c>
      <c r="F16" s="179">
        <f t="shared" si="5"/>
        <v>47</v>
      </c>
      <c r="G16" s="179">
        <f t="shared" si="5"/>
        <v>142</v>
      </c>
      <c r="H16" s="179">
        <f t="shared" si="5"/>
        <v>121</v>
      </c>
      <c r="I16" s="179">
        <f t="shared" si="0"/>
        <v>21</v>
      </c>
      <c r="J16" s="180">
        <f t="shared" si="2"/>
        <v>85.211267605633793</v>
      </c>
      <c r="K16" s="180">
        <f t="shared" si="3"/>
        <v>23.001267605633792</v>
      </c>
      <c r="L16" s="182">
        <f>L15+L14+L13</f>
        <v>6473944</v>
      </c>
      <c r="M16" s="182">
        <f>M15+M14+M13</f>
        <v>4450730</v>
      </c>
      <c r="N16" s="183">
        <f t="shared" si="4"/>
        <v>68.748354944064999</v>
      </c>
      <c r="O16" s="99"/>
      <c r="P16" s="95">
        <v>62.21</v>
      </c>
    </row>
    <row r="17" spans="1:16" x14ac:dyDescent="0.5">
      <c r="A17" s="96">
        <v>6</v>
      </c>
      <c r="B17" s="177" t="s">
        <v>46</v>
      </c>
      <c r="C17" s="179">
        <v>14</v>
      </c>
      <c r="D17" s="179">
        <v>12</v>
      </c>
      <c r="E17" s="179">
        <f t="shared" si="1"/>
        <v>26</v>
      </c>
      <c r="F17" s="179">
        <v>14</v>
      </c>
      <c r="G17" s="179">
        <v>153</v>
      </c>
      <c r="H17" s="179">
        <v>47</v>
      </c>
      <c r="I17" s="179">
        <f t="shared" si="0"/>
        <v>106</v>
      </c>
      <c r="J17" s="180">
        <f t="shared" si="2"/>
        <v>30.718954248366014</v>
      </c>
      <c r="K17" s="180">
        <f t="shared" si="3"/>
        <v>3.2689542483660148</v>
      </c>
      <c r="L17" s="182">
        <v>10953905</v>
      </c>
      <c r="M17" s="182">
        <v>3022030</v>
      </c>
      <c r="N17" s="183">
        <f t="shared" si="4"/>
        <v>27.588608811195641</v>
      </c>
      <c r="O17" s="99"/>
      <c r="P17" s="95">
        <v>27.45</v>
      </c>
    </row>
    <row r="18" spans="1:16" x14ac:dyDescent="0.5">
      <c r="A18" s="96">
        <v>7</v>
      </c>
      <c r="B18" s="177" t="s">
        <v>18</v>
      </c>
      <c r="C18" s="179">
        <v>1</v>
      </c>
      <c r="D18" s="179">
        <v>1</v>
      </c>
      <c r="E18" s="179">
        <f t="shared" si="1"/>
        <v>2</v>
      </c>
      <c r="F18" s="179">
        <v>2</v>
      </c>
      <c r="G18" s="179">
        <v>274</v>
      </c>
      <c r="H18" s="179">
        <v>173</v>
      </c>
      <c r="I18" s="179">
        <f t="shared" si="0"/>
        <v>101</v>
      </c>
      <c r="J18" s="180">
        <f t="shared" si="2"/>
        <v>63.138686131386855</v>
      </c>
      <c r="K18" s="180">
        <f t="shared" si="3"/>
        <v>5.4786861313868584</v>
      </c>
      <c r="L18" s="182">
        <v>8196992</v>
      </c>
      <c r="M18" s="182">
        <v>2105857</v>
      </c>
      <c r="N18" s="183">
        <f t="shared" si="4"/>
        <v>25.690606993394649</v>
      </c>
      <c r="O18" s="99"/>
      <c r="P18" s="95">
        <v>57.66</v>
      </c>
    </row>
    <row r="19" spans="1:16" x14ac:dyDescent="0.5">
      <c r="A19" s="96">
        <v>8</v>
      </c>
      <c r="B19" s="115" t="s">
        <v>17</v>
      </c>
      <c r="C19" s="158">
        <v>5</v>
      </c>
      <c r="D19" s="158" t="s">
        <v>29</v>
      </c>
      <c r="E19" s="158">
        <f t="shared" si="1"/>
        <v>5</v>
      </c>
      <c r="F19" s="162" t="s">
        <v>29</v>
      </c>
      <c r="G19" s="158">
        <v>256</v>
      </c>
      <c r="H19" s="109" t="s">
        <v>29</v>
      </c>
      <c r="I19" s="162">
        <v>256</v>
      </c>
      <c r="J19" s="109" t="s">
        <v>64</v>
      </c>
      <c r="K19" s="109" t="s">
        <v>64</v>
      </c>
      <c r="L19" s="110">
        <v>18088291</v>
      </c>
      <c r="M19" s="117" t="s">
        <v>64</v>
      </c>
      <c r="N19" s="109" t="s">
        <v>64</v>
      </c>
      <c r="O19" s="99"/>
    </row>
    <row r="20" spans="1:16" x14ac:dyDescent="0.5">
      <c r="A20" s="96"/>
      <c r="B20" s="170" t="s">
        <v>5</v>
      </c>
      <c r="C20" s="170">
        <f>SUM(C5:C19)</f>
        <v>262</v>
      </c>
      <c r="D20" s="170">
        <f>SUM(D5:D19)</f>
        <v>58</v>
      </c>
      <c r="E20" s="170">
        <f>SUM(E5:E19)</f>
        <v>320</v>
      </c>
      <c r="F20" s="170">
        <f>F18+F17+F16+F11+F10+F9+F5</f>
        <v>137</v>
      </c>
      <c r="G20" s="171">
        <f>G19+G18+G17+G16+G11+G10+G9+G5</f>
        <v>1470</v>
      </c>
      <c r="H20" s="170">
        <f>H18+H17+H16+H11+H10+H9+H5</f>
        <v>720</v>
      </c>
      <c r="I20" s="170">
        <f>I19+I18+I17+I16+I11+I10+I9+I5</f>
        <v>750</v>
      </c>
      <c r="J20" s="172">
        <f>H20/G20*100</f>
        <v>48.979591836734691</v>
      </c>
      <c r="K20" s="173">
        <f>J20-P20</f>
        <v>9.619591836734692</v>
      </c>
      <c r="L20" s="171">
        <f>L19+L18+L17+L16+L11+L10+L9+L5</f>
        <v>64522075</v>
      </c>
      <c r="M20" s="171">
        <f>M18+M17+M16+M11+M10+M9+M5</f>
        <v>17603595</v>
      </c>
      <c r="N20" s="174">
        <f>M20/L20*100</f>
        <v>27.283057775187796</v>
      </c>
      <c r="O20" s="99"/>
      <c r="P20" s="95">
        <v>39.36</v>
      </c>
    </row>
    <row r="22" spans="1:16" x14ac:dyDescent="0.5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6" x14ac:dyDescent="0.5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</row>
  </sheetData>
  <mergeCells count="11">
    <mergeCell ref="O2:O4"/>
    <mergeCell ref="P2:P4"/>
    <mergeCell ref="A1:N1"/>
    <mergeCell ref="A2:A4"/>
    <mergeCell ref="B2:B4"/>
    <mergeCell ref="C2:E3"/>
    <mergeCell ref="F2:F4"/>
    <mergeCell ref="G2:K3"/>
    <mergeCell ref="L2:L4"/>
    <mergeCell ref="M2:M4"/>
    <mergeCell ref="N2:N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3"/>
  <sheetViews>
    <sheetView view="pageBreakPreview" zoomScaleSheetLayoutView="100" workbookViewId="0">
      <selection activeCell="H17" sqref="H17"/>
    </sheetView>
  </sheetViews>
  <sheetFormatPr defaultColWidth="9" defaultRowHeight="21.75" x14ac:dyDescent="0.5"/>
  <cols>
    <col min="1" max="1" width="4.375" style="95" customWidth="1"/>
    <col min="2" max="2" width="13.375" style="95" customWidth="1"/>
    <col min="3" max="3" width="5.625" style="95" customWidth="1"/>
    <col min="4" max="4" width="5.875" style="95" customWidth="1"/>
    <col min="5" max="5" width="6" style="95" customWidth="1"/>
    <col min="6" max="6" width="11.5" style="95" customWidth="1"/>
    <col min="7" max="7" width="9.5" style="95" customWidth="1"/>
    <col min="8" max="8" width="8.25" style="95" customWidth="1"/>
    <col min="9" max="9" width="9.375" style="95" customWidth="1"/>
    <col min="10" max="10" width="9" style="95" customWidth="1"/>
    <col min="11" max="11" width="11" style="95" customWidth="1"/>
    <col min="12" max="12" width="12.5" style="95" customWidth="1"/>
    <col min="13" max="13" width="10" style="95" customWidth="1"/>
    <col min="14" max="14" width="10.625" style="95" customWidth="1"/>
    <col min="15" max="15" width="8" style="95" customWidth="1"/>
    <col min="16" max="16384" width="9" style="95"/>
  </cols>
  <sheetData>
    <row r="1" spans="1:20" ht="21.75" customHeight="1" x14ac:dyDescent="0.5">
      <c r="A1" s="295" t="s">
        <v>70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105"/>
      <c r="P1" s="97"/>
      <c r="Q1" s="97"/>
      <c r="R1" s="97"/>
      <c r="S1" s="97"/>
      <c r="T1" s="97"/>
    </row>
    <row r="2" spans="1:20" ht="21.75" customHeight="1" x14ac:dyDescent="0.5">
      <c r="A2" s="296" t="s">
        <v>0</v>
      </c>
      <c r="B2" s="296" t="s">
        <v>49</v>
      </c>
      <c r="C2" s="289" t="s">
        <v>11</v>
      </c>
      <c r="D2" s="290"/>
      <c r="E2" s="291"/>
      <c r="F2" s="297" t="s">
        <v>59</v>
      </c>
      <c r="G2" s="302" t="s">
        <v>56</v>
      </c>
      <c r="H2" s="303"/>
      <c r="I2" s="303"/>
      <c r="J2" s="303"/>
      <c r="K2" s="304"/>
      <c r="L2" s="300" t="s">
        <v>61</v>
      </c>
      <c r="M2" s="301" t="s">
        <v>63</v>
      </c>
      <c r="N2" s="300" t="s">
        <v>51</v>
      </c>
      <c r="O2" s="288"/>
      <c r="P2" s="287" t="s">
        <v>71</v>
      </c>
    </row>
    <row r="3" spans="1:20" x14ac:dyDescent="0.5">
      <c r="A3" s="296"/>
      <c r="B3" s="296"/>
      <c r="C3" s="292"/>
      <c r="D3" s="293"/>
      <c r="E3" s="294"/>
      <c r="F3" s="298"/>
      <c r="G3" s="305"/>
      <c r="H3" s="306"/>
      <c r="I3" s="306"/>
      <c r="J3" s="306"/>
      <c r="K3" s="307"/>
      <c r="L3" s="300"/>
      <c r="M3" s="301"/>
      <c r="N3" s="300"/>
      <c r="O3" s="288"/>
      <c r="P3" s="287"/>
    </row>
    <row r="4" spans="1:20" ht="53.25" customHeight="1" x14ac:dyDescent="0.5">
      <c r="A4" s="296"/>
      <c r="B4" s="296"/>
      <c r="C4" s="175" t="s">
        <v>53</v>
      </c>
      <c r="D4" s="175" t="s">
        <v>50</v>
      </c>
      <c r="E4" s="175" t="s">
        <v>5</v>
      </c>
      <c r="F4" s="299"/>
      <c r="G4" s="176" t="s">
        <v>57</v>
      </c>
      <c r="H4" s="176" t="s">
        <v>58</v>
      </c>
      <c r="I4" s="176" t="s">
        <v>68</v>
      </c>
      <c r="J4" s="176" t="s">
        <v>69</v>
      </c>
      <c r="K4" s="176" t="s">
        <v>62</v>
      </c>
      <c r="L4" s="300"/>
      <c r="M4" s="301"/>
      <c r="N4" s="300"/>
      <c r="O4" s="288"/>
      <c r="P4" s="287"/>
    </row>
    <row r="5" spans="1:20" x14ac:dyDescent="0.5">
      <c r="A5" s="96">
        <v>1</v>
      </c>
      <c r="B5" s="177" t="s">
        <v>48</v>
      </c>
      <c r="C5" s="179">
        <v>5</v>
      </c>
      <c r="D5" s="179" t="s">
        <v>29</v>
      </c>
      <c r="E5" s="179">
        <f>SUM(C5:D5)</f>
        <v>5</v>
      </c>
      <c r="F5" s="179">
        <v>5</v>
      </c>
      <c r="G5" s="179">
        <v>54</v>
      </c>
      <c r="H5" s="179">
        <v>32</v>
      </c>
      <c r="I5" s="179">
        <f>G5-H5</f>
        <v>22</v>
      </c>
      <c r="J5" s="180">
        <f>H5/G5*100</f>
        <v>59.259259259259252</v>
      </c>
      <c r="K5" s="180">
        <f>J5-P5</f>
        <v>3.6992592592592501</v>
      </c>
      <c r="L5" s="182">
        <v>6111695</v>
      </c>
      <c r="M5" s="182">
        <v>1992960</v>
      </c>
      <c r="N5" s="183">
        <f>M5/L5*100</f>
        <v>32.608957089645344</v>
      </c>
      <c r="O5" s="99"/>
      <c r="P5" s="95">
        <v>55.56</v>
      </c>
    </row>
    <row r="6" spans="1:20" x14ac:dyDescent="0.5">
      <c r="A6" s="120">
        <v>2</v>
      </c>
      <c r="B6" s="177" t="s">
        <v>27</v>
      </c>
      <c r="C6" s="177"/>
      <c r="D6" s="177"/>
      <c r="E6" s="177"/>
      <c r="F6" s="177"/>
      <c r="G6" s="177"/>
      <c r="H6" s="177"/>
      <c r="I6" s="179"/>
      <c r="J6" s="177"/>
      <c r="K6" s="177"/>
      <c r="L6" s="177"/>
      <c r="M6" s="177"/>
      <c r="N6" s="177"/>
      <c r="O6" s="99"/>
      <c r="P6" s="95">
        <v>42.42</v>
      </c>
    </row>
    <row r="7" spans="1:20" x14ac:dyDescent="0.5">
      <c r="A7" s="121"/>
      <c r="B7" s="185" t="s">
        <v>66</v>
      </c>
      <c r="C7" s="179">
        <v>54</v>
      </c>
      <c r="D7" s="179" t="s">
        <v>29</v>
      </c>
      <c r="E7" s="179">
        <v>54</v>
      </c>
      <c r="F7" s="179">
        <v>12</v>
      </c>
      <c r="G7" s="179">
        <v>54</v>
      </c>
      <c r="H7" s="179">
        <v>17</v>
      </c>
      <c r="I7" s="179">
        <f t="shared" ref="I7:I18" si="0">G7-H7</f>
        <v>37</v>
      </c>
      <c r="J7" s="180">
        <f>H7/G7*100</f>
        <v>31.481481481481481</v>
      </c>
      <c r="K7" s="180">
        <f>J7-P7</f>
        <v>9.2614814814814821</v>
      </c>
      <c r="L7" s="182">
        <v>5514992</v>
      </c>
      <c r="M7" s="182">
        <v>2687494</v>
      </c>
      <c r="N7" s="183">
        <f>M7/L7*100</f>
        <v>48.730696254863112</v>
      </c>
      <c r="O7" s="99"/>
      <c r="P7" s="95">
        <v>22.22</v>
      </c>
    </row>
    <row r="8" spans="1:20" x14ac:dyDescent="0.5">
      <c r="A8" s="121"/>
      <c r="B8" s="185" t="s">
        <v>67</v>
      </c>
      <c r="C8" s="179">
        <v>13</v>
      </c>
      <c r="D8" s="179" t="s">
        <v>29</v>
      </c>
      <c r="E8" s="179">
        <v>13</v>
      </c>
      <c r="F8" s="179">
        <v>5</v>
      </c>
      <c r="G8" s="179">
        <v>13</v>
      </c>
      <c r="H8" s="179">
        <v>10</v>
      </c>
      <c r="I8" s="179">
        <f t="shared" si="0"/>
        <v>3</v>
      </c>
      <c r="J8" s="180">
        <f>H8/G8*100</f>
        <v>76.923076923076934</v>
      </c>
      <c r="K8" s="180">
        <f>J8-P8</f>
        <v>3.076923076932303E-3</v>
      </c>
      <c r="L8" s="182">
        <v>1047325</v>
      </c>
      <c r="M8" s="182">
        <v>363325</v>
      </c>
      <c r="N8" s="183">
        <f>M8/L8*100</f>
        <v>34.69075979280548</v>
      </c>
      <c r="O8" s="99"/>
      <c r="P8" s="95">
        <v>76.92</v>
      </c>
    </row>
    <row r="9" spans="1:20" x14ac:dyDescent="0.5">
      <c r="A9" s="122"/>
      <c r="B9" s="179" t="s">
        <v>5</v>
      </c>
      <c r="C9" s="179">
        <v>64</v>
      </c>
      <c r="D9" s="179">
        <v>3</v>
      </c>
      <c r="E9" s="179">
        <f>SUM(C9:D9)</f>
        <v>67</v>
      </c>
      <c r="F9" s="179">
        <f>F7+F8</f>
        <v>17</v>
      </c>
      <c r="G9" s="179">
        <v>67</v>
      </c>
      <c r="H9" s="179">
        <f>H7+H8</f>
        <v>27</v>
      </c>
      <c r="I9" s="179">
        <f t="shared" si="0"/>
        <v>40</v>
      </c>
      <c r="J9" s="180">
        <f>H9/G9*100</f>
        <v>40.298507462686565</v>
      </c>
      <c r="K9" s="180">
        <f>J9-P9</f>
        <v>7.458507462686562</v>
      </c>
      <c r="L9" s="182">
        <v>6562317</v>
      </c>
      <c r="M9" s="182">
        <f>M7+M8</f>
        <v>3050819</v>
      </c>
      <c r="N9" s="183">
        <f>M9/L9*100</f>
        <v>46.489966882124101</v>
      </c>
      <c r="O9" s="99"/>
      <c r="P9" s="95">
        <v>32.840000000000003</v>
      </c>
    </row>
    <row r="10" spans="1:20" x14ac:dyDescent="0.5">
      <c r="A10" s="96">
        <v>3</v>
      </c>
      <c r="B10" s="177" t="s">
        <v>24</v>
      </c>
      <c r="C10" s="179">
        <v>10</v>
      </c>
      <c r="D10" s="179">
        <v>37</v>
      </c>
      <c r="E10" s="179">
        <f t="shared" ref="E10:E19" si="1">SUM(C10:D10)</f>
        <v>47</v>
      </c>
      <c r="F10" s="179">
        <v>47</v>
      </c>
      <c r="G10" s="179">
        <v>458</v>
      </c>
      <c r="H10" s="179">
        <v>304</v>
      </c>
      <c r="I10" s="179">
        <f t="shared" si="0"/>
        <v>154</v>
      </c>
      <c r="J10" s="180">
        <f>H10*100/G10</f>
        <v>66.375545851528386</v>
      </c>
      <c r="K10" s="180">
        <f>J10-P10</f>
        <v>66.375545851528386</v>
      </c>
      <c r="L10" s="182">
        <v>6346356</v>
      </c>
      <c r="M10" s="182">
        <v>2534977</v>
      </c>
      <c r="N10" s="183">
        <v>0</v>
      </c>
      <c r="O10" s="99"/>
      <c r="P10" s="95">
        <v>0</v>
      </c>
    </row>
    <row r="11" spans="1:20" x14ac:dyDescent="0.5">
      <c r="A11" s="96">
        <v>4</v>
      </c>
      <c r="B11" s="177" t="s">
        <v>47</v>
      </c>
      <c r="C11" s="179">
        <v>4</v>
      </c>
      <c r="D11" s="179">
        <v>1</v>
      </c>
      <c r="E11" s="179">
        <f t="shared" si="1"/>
        <v>5</v>
      </c>
      <c r="F11" s="179">
        <v>5</v>
      </c>
      <c r="G11" s="179">
        <v>66</v>
      </c>
      <c r="H11" s="179">
        <v>24</v>
      </c>
      <c r="I11" s="179">
        <f t="shared" si="0"/>
        <v>42</v>
      </c>
      <c r="J11" s="180">
        <f>H11/G11*100</f>
        <v>36.363636363636367</v>
      </c>
      <c r="K11" s="180">
        <f>J11-P11</f>
        <v>1.5136363636363654</v>
      </c>
      <c r="L11" s="182">
        <v>1788575</v>
      </c>
      <c r="M11" s="186">
        <v>374497</v>
      </c>
      <c r="N11" s="183">
        <f>M11/L11*100</f>
        <v>20.938288861244285</v>
      </c>
      <c r="O11" s="99"/>
      <c r="P11" s="95">
        <v>34.85</v>
      </c>
    </row>
    <row r="12" spans="1:20" x14ac:dyDescent="0.5">
      <c r="A12" s="119">
        <v>5</v>
      </c>
      <c r="B12" s="177" t="s">
        <v>52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82"/>
      <c r="M12" s="182"/>
      <c r="N12" s="190"/>
      <c r="O12" s="99"/>
    </row>
    <row r="13" spans="1:20" x14ac:dyDescent="0.5">
      <c r="A13" s="108"/>
      <c r="B13" s="185" t="s">
        <v>22</v>
      </c>
      <c r="C13" s="179">
        <v>13</v>
      </c>
      <c r="D13" s="179">
        <v>1</v>
      </c>
      <c r="E13" s="179">
        <v>14</v>
      </c>
      <c r="F13" s="179">
        <v>14</v>
      </c>
      <c r="G13" s="179">
        <v>44</v>
      </c>
      <c r="H13" s="179">
        <v>35</v>
      </c>
      <c r="I13" s="179">
        <f t="shared" si="0"/>
        <v>9</v>
      </c>
      <c r="J13" s="180">
        <f t="shared" ref="J13:J17" si="2">H13/G13*100</f>
        <v>79.545454545454547</v>
      </c>
      <c r="K13" s="180">
        <f t="shared" ref="K13:K18" si="3">J13-P13</f>
        <v>9.0954545454545439</v>
      </c>
      <c r="L13" s="182">
        <v>593110</v>
      </c>
      <c r="M13" s="182">
        <v>458550</v>
      </c>
      <c r="N13" s="189">
        <f t="shared" ref="N13:N17" si="4">M13/L13*100</f>
        <v>77.312808753856785</v>
      </c>
      <c r="O13" s="106"/>
      <c r="P13" s="95">
        <v>70.45</v>
      </c>
      <c r="S13" s="98"/>
    </row>
    <row r="14" spans="1:20" x14ac:dyDescent="0.5">
      <c r="A14" s="108"/>
      <c r="B14" s="185" t="s">
        <v>7</v>
      </c>
      <c r="C14" s="179">
        <v>30</v>
      </c>
      <c r="D14" s="179">
        <v>1</v>
      </c>
      <c r="E14" s="179">
        <v>31</v>
      </c>
      <c r="F14" s="179">
        <v>30</v>
      </c>
      <c r="G14" s="179">
        <v>75</v>
      </c>
      <c r="H14" s="179">
        <v>71</v>
      </c>
      <c r="I14" s="179">
        <f t="shared" si="0"/>
        <v>4</v>
      </c>
      <c r="J14" s="180">
        <f t="shared" si="2"/>
        <v>94.666666666666671</v>
      </c>
      <c r="K14" s="180">
        <f t="shared" si="3"/>
        <v>2.6666666666666714</v>
      </c>
      <c r="L14" s="182">
        <v>4508390</v>
      </c>
      <c r="M14" s="182">
        <v>2756700</v>
      </c>
      <c r="N14" s="183">
        <f t="shared" si="4"/>
        <v>61.145996686178435</v>
      </c>
      <c r="O14" s="99"/>
      <c r="P14" s="95">
        <v>92</v>
      </c>
    </row>
    <row r="15" spans="1:20" x14ac:dyDescent="0.5">
      <c r="A15" s="108"/>
      <c r="B15" s="185" t="s">
        <v>8</v>
      </c>
      <c r="C15" s="179">
        <v>3</v>
      </c>
      <c r="D15" s="179" t="s">
        <v>29</v>
      </c>
      <c r="E15" s="179">
        <v>3</v>
      </c>
      <c r="F15" s="179">
        <v>3</v>
      </c>
      <c r="G15" s="179">
        <v>23</v>
      </c>
      <c r="H15" s="179">
        <v>22</v>
      </c>
      <c r="I15" s="179">
        <f t="shared" si="0"/>
        <v>1</v>
      </c>
      <c r="J15" s="180">
        <f t="shared" si="2"/>
        <v>95.652173913043484</v>
      </c>
      <c r="K15" s="180">
        <f t="shared" si="3"/>
        <v>33.392173913043486</v>
      </c>
      <c r="L15" s="182">
        <v>1535740</v>
      </c>
      <c r="M15" s="182">
        <v>1343520</v>
      </c>
      <c r="N15" s="183">
        <f t="shared" si="4"/>
        <v>87.483558414835855</v>
      </c>
      <c r="O15" s="99"/>
      <c r="P15" s="95">
        <v>62.26</v>
      </c>
    </row>
    <row r="16" spans="1:20" x14ac:dyDescent="0.5">
      <c r="A16" s="104"/>
      <c r="B16" s="179" t="s">
        <v>5</v>
      </c>
      <c r="C16" s="179">
        <f t="shared" ref="C16:H16" si="5">SUM(C13:C15)</f>
        <v>46</v>
      </c>
      <c r="D16" s="179">
        <f t="shared" si="5"/>
        <v>2</v>
      </c>
      <c r="E16" s="179">
        <f t="shared" si="5"/>
        <v>48</v>
      </c>
      <c r="F16" s="179">
        <f t="shared" si="5"/>
        <v>47</v>
      </c>
      <c r="G16" s="179">
        <f t="shared" si="5"/>
        <v>142</v>
      </c>
      <c r="H16" s="179">
        <f t="shared" si="5"/>
        <v>128</v>
      </c>
      <c r="I16" s="179">
        <f t="shared" si="0"/>
        <v>14</v>
      </c>
      <c r="J16" s="180">
        <f t="shared" si="2"/>
        <v>90.140845070422543</v>
      </c>
      <c r="K16" s="180">
        <f t="shared" si="3"/>
        <v>4.9308450704225493</v>
      </c>
      <c r="L16" s="182">
        <f>L15+L14+L13</f>
        <v>6637240</v>
      </c>
      <c r="M16" s="182">
        <f>M15+M14+M13</f>
        <v>4558770</v>
      </c>
      <c r="N16" s="183">
        <f t="shared" si="4"/>
        <v>68.684724373384114</v>
      </c>
      <c r="O16" s="99"/>
      <c r="P16" s="95">
        <v>85.21</v>
      </c>
    </row>
    <row r="17" spans="1:16" x14ac:dyDescent="0.5">
      <c r="A17" s="96">
        <v>6</v>
      </c>
      <c r="B17" s="177" t="s">
        <v>46</v>
      </c>
      <c r="C17" s="179">
        <v>14</v>
      </c>
      <c r="D17" s="179">
        <v>12</v>
      </c>
      <c r="E17" s="179">
        <f t="shared" si="1"/>
        <v>26</v>
      </c>
      <c r="F17" s="179">
        <v>14</v>
      </c>
      <c r="G17" s="179">
        <v>153</v>
      </c>
      <c r="H17" s="179">
        <v>80</v>
      </c>
      <c r="I17" s="179">
        <f t="shared" si="0"/>
        <v>73</v>
      </c>
      <c r="J17" s="180">
        <f t="shared" si="2"/>
        <v>52.287581699346411</v>
      </c>
      <c r="K17" s="180">
        <f t="shared" si="3"/>
        <v>21.567581699346412</v>
      </c>
      <c r="L17" s="182">
        <v>10953905</v>
      </c>
      <c r="M17" s="182">
        <v>4023960</v>
      </c>
      <c r="N17" s="183">
        <f t="shared" si="4"/>
        <v>36.735392538094864</v>
      </c>
      <c r="O17" s="99"/>
      <c r="P17" s="95">
        <v>30.72</v>
      </c>
    </row>
    <row r="18" spans="1:16" x14ac:dyDescent="0.5">
      <c r="A18" s="96">
        <v>7</v>
      </c>
      <c r="B18" s="177" t="s">
        <v>18</v>
      </c>
      <c r="C18" s="179">
        <v>1</v>
      </c>
      <c r="D18" s="179">
        <v>1</v>
      </c>
      <c r="E18" s="179">
        <f t="shared" si="1"/>
        <v>2</v>
      </c>
      <c r="F18" s="179">
        <v>2</v>
      </c>
      <c r="G18" s="179">
        <v>274</v>
      </c>
      <c r="H18" s="179">
        <v>185</v>
      </c>
      <c r="I18" s="179">
        <f t="shared" si="0"/>
        <v>89</v>
      </c>
      <c r="J18" s="180">
        <f>H18/G18*100</f>
        <v>67.518248175182478</v>
      </c>
      <c r="K18" s="180">
        <f t="shared" si="3"/>
        <v>4.3782481751824776</v>
      </c>
      <c r="L18" s="182">
        <v>8196992</v>
      </c>
      <c r="M18" s="182">
        <v>2948357</v>
      </c>
      <c r="N18" s="183">
        <f>M18/L18*100</f>
        <v>35.968767567419853</v>
      </c>
      <c r="O18" s="99"/>
      <c r="P18" s="95">
        <v>63.14</v>
      </c>
    </row>
    <row r="19" spans="1:16" x14ac:dyDescent="0.5">
      <c r="A19" s="96">
        <v>8</v>
      </c>
      <c r="B19" s="191" t="s">
        <v>17</v>
      </c>
      <c r="C19" s="162">
        <v>5</v>
      </c>
      <c r="D19" s="162" t="s">
        <v>29</v>
      </c>
      <c r="E19" s="162">
        <f t="shared" si="1"/>
        <v>5</v>
      </c>
      <c r="F19" s="162" t="s">
        <v>29</v>
      </c>
      <c r="G19" s="162">
        <v>140</v>
      </c>
      <c r="H19" s="162">
        <v>3</v>
      </c>
      <c r="I19" s="162">
        <v>137</v>
      </c>
      <c r="J19" s="192">
        <f>H19/G19*100</f>
        <v>2.1428571428571428</v>
      </c>
      <c r="K19" s="192">
        <v>0</v>
      </c>
      <c r="L19" s="193">
        <v>17854911</v>
      </c>
      <c r="M19" s="193">
        <v>679635</v>
      </c>
      <c r="N19" s="194">
        <f>M19/L19*100</f>
        <v>3.8064317430649752</v>
      </c>
      <c r="O19" s="99"/>
    </row>
    <row r="20" spans="1:16" x14ac:dyDescent="0.5">
      <c r="A20" s="96"/>
      <c r="B20" s="170" t="s">
        <v>5</v>
      </c>
      <c r="C20" s="170">
        <f>SUM(C5:C19)</f>
        <v>262</v>
      </c>
      <c r="D20" s="170">
        <f>SUM(D5:D19)</f>
        <v>58</v>
      </c>
      <c r="E20" s="170">
        <f>SUM(E5:E19)</f>
        <v>320</v>
      </c>
      <c r="F20" s="170">
        <f>F18+F17+F16+F11+F10+F9+F5</f>
        <v>137</v>
      </c>
      <c r="G20" s="171">
        <f>G19+G18+G17+G16+G11+G10+G9+G5</f>
        <v>1354</v>
      </c>
      <c r="H20" s="170">
        <f>H18+H17+H16+H11+H10+H9+H5</f>
        <v>780</v>
      </c>
      <c r="I20" s="170">
        <f>I19+I18+I17+I16+I11+I10+I9+I5</f>
        <v>571</v>
      </c>
      <c r="J20" s="172">
        <f>H20/G20*100</f>
        <v>57.60709010339734</v>
      </c>
      <c r="K20" s="172">
        <f>J20-P20</f>
        <v>8.6270901033973431</v>
      </c>
      <c r="L20" s="171">
        <f>L19+L18+L17+L16+L11+L10+L9+L5</f>
        <v>64451991</v>
      </c>
      <c r="M20" s="171">
        <f>M18+M17+M16+M11+M10+M9+M5</f>
        <v>19484340</v>
      </c>
      <c r="N20" s="174">
        <f>M20/L20*100</f>
        <v>30.230780613123343</v>
      </c>
      <c r="O20" s="99"/>
      <c r="P20" s="95">
        <v>48.98</v>
      </c>
    </row>
    <row r="22" spans="1:16" x14ac:dyDescent="0.5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6" x14ac:dyDescent="0.5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</row>
  </sheetData>
  <mergeCells count="11">
    <mergeCell ref="O2:O4"/>
    <mergeCell ref="P2:P4"/>
    <mergeCell ref="A1:N1"/>
    <mergeCell ref="A2:A4"/>
    <mergeCell ref="B2:B4"/>
    <mergeCell ref="C2:E3"/>
    <mergeCell ref="F2:F4"/>
    <mergeCell ref="G2:K3"/>
    <mergeCell ref="L2:L4"/>
    <mergeCell ref="M2:M4"/>
    <mergeCell ref="N2:N4"/>
  </mergeCells>
  <pageMargins left="0.31496062992125984" right="0.19" top="0.74803149606299213" bottom="0.74803149606299213" header="0.31496062992125984" footer="0.31496062992125984"/>
  <pageSetup paperSize="9" scale="96" orientation="landscape" r:id="rId1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zoomScale="80" zoomScaleNormal="80" workbookViewId="0">
      <selection activeCell="G17" sqref="G17"/>
    </sheetView>
  </sheetViews>
  <sheetFormatPr defaultColWidth="9" defaultRowHeight="21.75" x14ac:dyDescent="0.5"/>
  <cols>
    <col min="1" max="1" width="4.375" style="95" customWidth="1"/>
    <col min="2" max="2" width="14.5" style="95" customWidth="1"/>
    <col min="3" max="3" width="6.875" style="95" customWidth="1"/>
    <col min="4" max="4" width="7.25" style="95" customWidth="1"/>
    <col min="5" max="5" width="7.75" style="95" customWidth="1"/>
    <col min="6" max="6" width="11.5" style="95" customWidth="1"/>
    <col min="7" max="7" width="6.375" style="95" customWidth="1"/>
    <col min="8" max="8" width="8.25" style="95" customWidth="1"/>
    <col min="9" max="9" width="9.125" style="95" bestFit="1" customWidth="1"/>
    <col min="10" max="10" width="9" style="95" customWidth="1"/>
    <col min="11" max="11" width="11" style="95" customWidth="1"/>
    <col min="12" max="12" width="12.5" style="95" customWidth="1"/>
    <col min="13" max="13" width="10" style="95" customWidth="1"/>
    <col min="14" max="14" width="9.375" style="95" customWidth="1"/>
    <col min="15" max="15" width="8" style="95" customWidth="1"/>
    <col min="16" max="16384" width="9" style="95"/>
  </cols>
  <sheetData>
    <row r="1" spans="1:20" ht="21.75" customHeight="1" x14ac:dyDescent="0.5">
      <c r="A1" s="295" t="s">
        <v>73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105"/>
      <c r="P1" s="97"/>
      <c r="Q1" s="97"/>
      <c r="R1" s="97"/>
      <c r="S1" s="97"/>
      <c r="T1" s="97"/>
    </row>
    <row r="2" spans="1:20" ht="21.75" customHeight="1" x14ac:dyDescent="0.5">
      <c r="A2" s="296" t="s">
        <v>0</v>
      </c>
      <c r="B2" s="296" t="s">
        <v>49</v>
      </c>
      <c r="C2" s="289" t="s">
        <v>11</v>
      </c>
      <c r="D2" s="290"/>
      <c r="E2" s="291"/>
      <c r="F2" s="297" t="s">
        <v>59</v>
      </c>
      <c r="G2" s="302" t="s">
        <v>56</v>
      </c>
      <c r="H2" s="303"/>
      <c r="I2" s="303"/>
      <c r="J2" s="303"/>
      <c r="K2" s="304"/>
      <c r="L2" s="300" t="s">
        <v>61</v>
      </c>
      <c r="M2" s="301" t="s">
        <v>63</v>
      </c>
      <c r="N2" s="300" t="s">
        <v>51</v>
      </c>
      <c r="O2" s="288"/>
      <c r="P2" s="287" t="s">
        <v>72</v>
      </c>
    </row>
    <row r="3" spans="1:20" x14ac:dyDescent="0.5">
      <c r="A3" s="296"/>
      <c r="B3" s="296"/>
      <c r="C3" s="292"/>
      <c r="D3" s="293"/>
      <c r="E3" s="294"/>
      <c r="F3" s="298"/>
      <c r="G3" s="305"/>
      <c r="H3" s="306"/>
      <c r="I3" s="306"/>
      <c r="J3" s="306"/>
      <c r="K3" s="307"/>
      <c r="L3" s="300"/>
      <c r="M3" s="301"/>
      <c r="N3" s="300"/>
      <c r="O3" s="288"/>
      <c r="P3" s="287"/>
    </row>
    <row r="4" spans="1:20" ht="53.25" customHeight="1" x14ac:dyDescent="0.5">
      <c r="A4" s="296"/>
      <c r="B4" s="296"/>
      <c r="C4" s="195" t="s">
        <v>53</v>
      </c>
      <c r="D4" s="195" t="s">
        <v>50</v>
      </c>
      <c r="E4" s="195" t="s">
        <v>5</v>
      </c>
      <c r="F4" s="299"/>
      <c r="G4" s="196" t="s">
        <v>57</v>
      </c>
      <c r="H4" s="196" t="s">
        <v>58</v>
      </c>
      <c r="I4" s="196" t="s">
        <v>68</v>
      </c>
      <c r="J4" s="196" t="s">
        <v>69</v>
      </c>
      <c r="K4" s="196" t="s">
        <v>62</v>
      </c>
      <c r="L4" s="300"/>
      <c r="M4" s="301"/>
      <c r="N4" s="300"/>
      <c r="O4" s="288"/>
      <c r="P4" s="287"/>
    </row>
    <row r="5" spans="1:20" x14ac:dyDescent="0.5">
      <c r="A5" s="96">
        <v>1</v>
      </c>
      <c r="B5" s="177" t="s">
        <v>48</v>
      </c>
      <c r="C5" s="179">
        <v>5</v>
      </c>
      <c r="D5" s="179">
        <v>0</v>
      </c>
      <c r="E5" s="179">
        <f>SUM(C5:D5)</f>
        <v>5</v>
      </c>
      <c r="F5" s="179">
        <v>5</v>
      </c>
      <c r="G5" s="179">
        <v>54</v>
      </c>
      <c r="H5" s="179">
        <v>32</v>
      </c>
      <c r="I5" s="179">
        <f>G5-H5</f>
        <v>22</v>
      </c>
      <c r="J5" s="180">
        <f>H5/G5*100</f>
        <v>59.259259259259252</v>
      </c>
      <c r="K5" s="180">
        <f>J5-P5</f>
        <v>0</v>
      </c>
      <c r="L5" s="182">
        <v>6111695</v>
      </c>
      <c r="M5" s="182">
        <v>1992960</v>
      </c>
      <c r="N5" s="183">
        <f>M5/L5*100</f>
        <v>32.608957089645344</v>
      </c>
      <c r="O5" s="99"/>
      <c r="P5" s="197">
        <v>59.259259259259252</v>
      </c>
    </row>
    <row r="6" spans="1:20" x14ac:dyDescent="0.5">
      <c r="A6" s="120">
        <v>2</v>
      </c>
      <c r="B6" s="177" t="s">
        <v>27</v>
      </c>
      <c r="C6" s="177"/>
      <c r="D6" s="177"/>
      <c r="E6" s="177"/>
      <c r="F6" s="177"/>
      <c r="G6" s="198"/>
      <c r="H6" s="177"/>
      <c r="I6" s="179"/>
      <c r="J6" s="177"/>
      <c r="K6" s="177"/>
      <c r="L6" s="177"/>
      <c r="M6" s="177"/>
      <c r="N6" s="177"/>
      <c r="O6" s="99"/>
      <c r="P6" s="197"/>
    </row>
    <row r="7" spans="1:20" x14ac:dyDescent="0.5">
      <c r="A7" s="121"/>
      <c r="B7" s="185" t="s">
        <v>66</v>
      </c>
      <c r="C7" s="179">
        <v>54</v>
      </c>
      <c r="D7" s="179">
        <v>0</v>
      </c>
      <c r="E7" s="179">
        <v>54</v>
      </c>
      <c r="F7" s="179">
        <v>12</v>
      </c>
      <c r="G7" s="179">
        <v>54</v>
      </c>
      <c r="H7" s="179">
        <v>17</v>
      </c>
      <c r="I7" s="179">
        <f t="shared" ref="I7:I18" si="0">G7-H7</f>
        <v>37</v>
      </c>
      <c r="J7" s="180">
        <f>H7/G7*100</f>
        <v>31.481481481481481</v>
      </c>
      <c r="K7" s="180">
        <f>J7-P7</f>
        <v>0</v>
      </c>
      <c r="L7" s="182">
        <v>5514992</v>
      </c>
      <c r="M7" s="182">
        <v>2687494</v>
      </c>
      <c r="N7" s="183">
        <f>M7/L7*100</f>
        <v>48.730696254863112</v>
      </c>
      <c r="O7" s="99"/>
      <c r="P7" s="197">
        <v>31.481481481481481</v>
      </c>
    </row>
    <row r="8" spans="1:20" x14ac:dyDescent="0.5">
      <c r="A8" s="121"/>
      <c r="B8" s="185" t="s">
        <v>67</v>
      </c>
      <c r="C8" s="179">
        <v>13</v>
      </c>
      <c r="D8" s="179">
        <v>0</v>
      </c>
      <c r="E8" s="179">
        <v>13</v>
      </c>
      <c r="F8" s="179">
        <v>5</v>
      </c>
      <c r="G8" s="179">
        <v>30</v>
      </c>
      <c r="H8" s="179">
        <v>10</v>
      </c>
      <c r="I8" s="179">
        <f t="shared" si="0"/>
        <v>20</v>
      </c>
      <c r="J8" s="180">
        <f>H8/G8*100</f>
        <v>33.333333333333329</v>
      </c>
      <c r="K8" s="180">
        <v>0</v>
      </c>
      <c r="L8" s="182">
        <v>1047325</v>
      </c>
      <c r="M8" s="182">
        <v>363325</v>
      </c>
      <c r="N8" s="183">
        <f>M8/L8*100</f>
        <v>34.69075979280548</v>
      </c>
      <c r="O8" s="99"/>
      <c r="P8" s="197">
        <v>76.923076923076934</v>
      </c>
    </row>
    <row r="9" spans="1:20" x14ac:dyDescent="0.5">
      <c r="A9" s="122"/>
      <c r="B9" s="179" t="s">
        <v>5</v>
      </c>
      <c r="C9" s="179">
        <v>64</v>
      </c>
      <c r="D9" s="179">
        <v>3</v>
      </c>
      <c r="E9" s="179">
        <f>SUM(C9:D9)</f>
        <v>67</v>
      </c>
      <c r="F9" s="179">
        <f>F7+F8</f>
        <v>17</v>
      </c>
      <c r="G9" s="179">
        <v>67</v>
      </c>
      <c r="H9" s="179">
        <f>H7+H8</f>
        <v>27</v>
      </c>
      <c r="I9" s="179">
        <f t="shared" si="0"/>
        <v>40</v>
      </c>
      <c r="J9" s="180">
        <f>H9/G9*100</f>
        <v>40.298507462686565</v>
      </c>
      <c r="K9" s="180">
        <f>J9-P9</f>
        <v>0</v>
      </c>
      <c r="L9" s="182">
        <v>6562317</v>
      </c>
      <c r="M9" s="182">
        <f>M7+M8</f>
        <v>3050819</v>
      </c>
      <c r="N9" s="183">
        <f>M9/L9*100</f>
        <v>46.489966882124101</v>
      </c>
      <c r="O9" s="99"/>
      <c r="P9" s="197">
        <v>40.298507462686565</v>
      </c>
    </row>
    <row r="10" spans="1:20" x14ac:dyDescent="0.5">
      <c r="A10" s="96">
        <v>3</v>
      </c>
      <c r="B10" s="177" t="s">
        <v>24</v>
      </c>
      <c r="C10" s="179">
        <v>10</v>
      </c>
      <c r="D10" s="179">
        <v>37</v>
      </c>
      <c r="E10" s="179">
        <f t="shared" ref="E10:E19" si="1">SUM(C10:D10)</f>
        <v>47</v>
      </c>
      <c r="F10" s="179">
        <v>47</v>
      </c>
      <c r="G10" s="179">
        <v>458</v>
      </c>
      <c r="H10" s="179">
        <v>316</v>
      </c>
      <c r="I10" s="179">
        <f t="shared" si="0"/>
        <v>142</v>
      </c>
      <c r="J10" s="180">
        <f>H10*100/G10</f>
        <v>68.995633187772924</v>
      </c>
      <c r="K10" s="180">
        <f>J10-P10</f>
        <v>2.6156331877729286</v>
      </c>
      <c r="L10" s="182">
        <v>6346356</v>
      </c>
      <c r="M10" s="182">
        <v>2803312</v>
      </c>
      <c r="N10" s="183">
        <f>M10*100/L10</f>
        <v>44.171994133326272</v>
      </c>
      <c r="O10" s="99"/>
      <c r="P10" s="197">
        <v>66.38</v>
      </c>
    </row>
    <row r="11" spans="1:20" x14ac:dyDescent="0.5">
      <c r="A11" s="96">
        <v>4</v>
      </c>
      <c r="B11" s="177" t="s">
        <v>47</v>
      </c>
      <c r="C11" s="179">
        <v>4</v>
      </c>
      <c r="D11" s="179">
        <v>1</v>
      </c>
      <c r="E11" s="179">
        <f t="shared" si="1"/>
        <v>5</v>
      </c>
      <c r="F11" s="179">
        <v>5</v>
      </c>
      <c r="G11" s="179">
        <v>66</v>
      </c>
      <c r="H11" s="179">
        <v>46</v>
      </c>
      <c r="I11" s="179">
        <f t="shared" si="0"/>
        <v>20</v>
      </c>
      <c r="J11" s="180">
        <f>H11/G11*100</f>
        <v>69.696969696969703</v>
      </c>
      <c r="K11" s="180">
        <f>J11-P11</f>
        <v>33.333333333333336</v>
      </c>
      <c r="L11" s="182">
        <v>1788575</v>
      </c>
      <c r="M11" s="186">
        <v>374497</v>
      </c>
      <c r="N11" s="183">
        <f>M11/L11*100</f>
        <v>20.938288861244285</v>
      </c>
      <c r="O11" s="99"/>
      <c r="P11" s="197">
        <v>36.363636363636367</v>
      </c>
    </row>
    <row r="12" spans="1:20" x14ac:dyDescent="0.5">
      <c r="A12" s="119">
        <v>5</v>
      </c>
      <c r="B12" s="177" t="s">
        <v>52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82"/>
      <c r="M12" s="182"/>
      <c r="N12" s="190"/>
      <c r="O12" s="99"/>
      <c r="P12" s="197"/>
    </row>
    <row r="13" spans="1:20" x14ac:dyDescent="0.5">
      <c r="A13" s="108"/>
      <c r="B13" s="185" t="s">
        <v>22</v>
      </c>
      <c r="C13" s="179">
        <v>13</v>
      </c>
      <c r="D13" s="179">
        <v>1</v>
      </c>
      <c r="E13" s="179">
        <v>14</v>
      </c>
      <c r="F13" s="179">
        <v>14</v>
      </c>
      <c r="G13" s="179">
        <v>44</v>
      </c>
      <c r="H13" s="179">
        <v>39</v>
      </c>
      <c r="I13" s="179">
        <f t="shared" si="0"/>
        <v>5</v>
      </c>
      <c r="J13" s="180">
        <f>H13*100/G13</f>
        <v>88.63636363636364</v>
      </c>
      <c r="K13" s="180">
        <f>J13-P13</f>
        <v>9.0909090909090935</v>
      </c>
      <c r="L13" s="182">
        <v>593100</v>
      </c>
      <c r="M13" s="182">
        <v>593100</v>
      </c>
      <c r="N13" s="189">
        <f t="shared" ref="N13:N17" si="2">M13/L13*100</f>
        <v>100</v>
      </c>
      <c r="O13" s="106"/>
      <c r="P13" s="197">
        <v>79.545454545454547</v>
      </c>
      <c r="S13" s="98"/>
    </row>
    <row r="14" spans="1:20" x14ac:dyDescent="0.5">
      <c r="A14" s="108"/>
      <c r="B14" s="185" t="s">
        <v>7</v>
      </c>
      <c r="C14" s="179">
        <v>30</v>
      </c>
      <c r="D14" s="179">
        <v>1</v>
      </c>
      <c r="E14" s="179">
        <v>31</v>
      </c>
      <c r="F14" s="179">
        <v>30</v>
      </c>
      <c r="G14" s="179">
        <v>75</v>
      </c>
      <c r="H14" s="179">
        <v>71</v>
      </c>
      <c r="I14" s="179">
        <f t="shared" si="0"/>
        <v>4</v>
      </c>
      <c r="J14" s="180">
        <f t="shared" ref="J14:J16" si="3">H14/G14*100</f>
        <v>94.666666666666671</v>
      </c>
      <c r="K14" s="180">
        <f t="shared" ref="K14:K17" si="4">J14-P14</f>
        <v>0</v>
      </c>
      <c r="L14" s="182">
        <v>4508390</v>
      </c>
      <c r="M14" s="182">
        <v>2756700</v>
      </c>
      <c r="N14" s="183">
        <f t="shared" si="2"/>
        <v>61.145996686178435</v>
      </c>
      <c r="O14" s="99"/>
      <c r="P14" s="197">
        <v>94.666666666666671</v>
      </c>
    </row>
    <row r="15" spans="1:20" x14ac:dyDescent="0.5">
      <c r="A15" s="108"/>
      <c r="B15" s="185" t="s">
        <v>8</v>
      </c>
      <c r="C15" s="179">
        <v>3</v>
      </c>
      <c r="D15" s="179">
        <v>0</v>
      </c>
      <c r="E15" s="179">
        <v>3</v>
      </c>
      <c r="F15" s="179">
        <v>3</v>
      </c>
      <c r="G15" s="179">
        <v>23</v>
      </c>
      <c r="H15" s="179">
        <v>22</v>
      </c>
      <c r="I15" s="179">
        <f t="shared" si="0"/>
        <v>1</v>
      </c>
      <c r="J15" s="180">
        <f t="shared" si="3"/>
        <v>95.652173913043484</v>
      </c>
      <c r="K15" s="180">
        <f t="shared" si="4"/>
        <v>0</v>
      </c>
      <c r="L15" s="182">
        <v>1535740</v>
      </c>
      <c r="M15" s="182">
        <v>1343520</v>
      </c>
      <c r="N15" s="183">
        <f t="shared" si="2"/>
        <v>87.483558414835855</v>
      </c>
      <c r="O15" s="99"/>
      <c r="P15" s="197">
        <v>95.652173913043484</v>
      </c>
    </row>
    <row r="16" spans="1:20" x14ac:dyDescent="0.5">
      <c r="A16" s="104"/>
      <c r="B16" s="179" t="s">
        <v>5</v>
      </c>
      <c r="C16" s="179">
        <f>SUM(C13:C15)</f>
        <v>46</v>
      </c>
      <c r="D16" s="179">
        <f t="shared" ref="D16:H16" si="5">SUM(D13:D15)</f>
        <v>2</v>
      </c>
      <c r="E16" s="179">
        <f t="shared" si="5"/>
        <v>48</v>
      </c>
      <c r="F16" s="179">
        <f t="shared" si="5"/>
        <v>47</v>
      </c>
      <c r="G16" s="179">
        <f t="shared" si="5"/>
        <v>142</v>
      </c>
      <c r="H16" s="179">
        <f t="shared" si="5"/>
        <v>132</v>
      </c>
      <c r="I16" s="179">
        <f t="shared" si="0"/>
        <v>10</v>
      </c>
      <c r="J16" s="180">
        <f t="shared" si="3"/>
        <v>92.957746478873233</v>
      </c>
      <c r="K16" s="180">
        <f t="shared" si="4"/>
        <v>2.8169014084506898</v>
      </c>
      <c r="L16" s="182">
        <f>L15+L14+L13</f>
        <v>6637230</v>
      </c>
      <c r="M16" s="182">
        <f>M15+M14+M13</f>
        <v>4693320</v>
      </c>
      <c r="N16" s="183">
        <f t="shared" si="2"/>
        <v>70.712028963890063</v>
      </c>
      <c r="O16" s="99"/>
      <c r="P16" s="197">
        <v>90.140845070422543</v>
      </c>
    </row>
    <row r="17" spans="1:16" x14ac:dyDescent="0.5">
      <c r="A17" s="96">
        <v>6</v>
      </c>
      <c r="B17" s="177" t="s">
        <v>46</v>
      </c>
      <c r="C17" s="179">
        <v>14</v>
      </c>
      <c r="D17" s="179">
        <v>12</v>
      </c>
      <c r="E17" s="179">
        <f t="shared" si="1"/>
        <v>26</v>
      </c>
      <c r="F17" s="179">
        <v>14</v>
      </c>
      <c r="G17" s="179">
        <v>153</v>
      </c>
      <c r="H17" s="179">
        <v>80</v>
      </c>
      <c r="I17" s="179">
        <f t="shared" si="0"/>
        <v>73</v>
      </c>
      <c r="J17" s="180">
        <f>H17*100/G17</f>
        <v>52.287581699346404</v>
      </c>
      <c r="K17" s="180">
        <f t="shared" si="4"/>
        <v>0</v>
      </c>
      <c r="L17" s="182">
        <v>10953905</v>
      </c>
      <c r="M17" s="182">
        <v>4023960</v>
      </c>
      <c r="N17" s="183">
        <f t="shared" si="2"/>
        <v>36.735392538094864</v>
      </c>
      <c r="O17" s="99"/>
      <c r="P17" s="197">
        <v>52.287581699346411</v>
      </c>
    </row>
    <row r="18" spans="1:16" x14ac:dyDescent="0.5">
      <c r="A18" s="191">
        <v>7</v>
      </c>
      <c r="B18" s="177" t="s">
        <v>18</v>
      </c>
      <c r="C18" s="179">
        <v>1</v>
      </c>
      <c r="D18" s="179">
        <v>1</v>
      </c>
      <c r="E18" s="179">
        <f t="shared" si="1"/>
        <v>2</v>
      </c>
      <c r="F18" s="179">
        <v>2</v>
      </c>
      <c r="G18" s="179">
        <v>274</v>
      </c>
      <c r="H18" s="179">
        <v>188</v>
      </c>
      <c r="I18" s="179">
        <f t="shared" si="0"/>
        <v>86</v>
      </c>
      <c r="J18" s="180">
        <f>H18/G18*100</f>
        <v>68.613138686131393</v>
      </c>
      <c r="K18" s="180">
        <f>J18-P18</f>
        <v>1.0948905109489147</v>
      </c>
      <c r="L18" s="182">
        <v>8196992</v>
      </c>
      <c r="M18" s="182">
        <v>3160857</v>
      </c>
      <c r="N18" s="183">
        <f>M18/L18*100</f>
        <v>38.561181955527104</v>
      </c>
      <c r="O18" s="99"/>
      <c r="P18" s="197">
        <v>67.518248175182478</v>
      </c>
    </row>
    <row r="19" spans="1:16" x14ac:dyDescent="0.5">
      <c r="A19" s="96">
        <v>8</v>
      </c>
      <c r="B19" s="191" t="s">
        <v>17</v>
      </c>
      <c r="C19" s="162">
        <v>5</v>
      </c>
      <c r="D19" s="162">
        <v>0</v>
      </c>
      <c r="E19" s="162">
        <f t="shared" si="1"/>
        <v>5</v>
      </c>
      <c r="F19" s="162">
        <v>0</v>
      </c>
      <c r="G19" s="162">
        <v>140</v>
      </c>
      <c r="H19" s="162">
        <v>3</v>
      </c>
      <c r="I19" s="162">
        <v>137</v>
      </c>
      <c r="J19" s="192">
        <f>H19/G19*100</f>
        <v>2.1428571428571428</v>
      </c>
      <c r="K19" s="192">
        <v>0</v>
      </c>
      <c r="L19" s="193">
        <v>17854911</v>
      </c>
      <c r="M19" s="193">
        <v>679635</v>
      </c>
      <c r="N19" s="194">
        <f>M19/L19*100</f>
        <v>3.8064317430649752</v>
      </c>
      <c r="O19" s="99"/>
      <c r="P19" s="197">
        <v>2.1428571428571428</v>
      </c>
    </row>
    <row r="20" spans="1:16" x14ac:dyDescent="0.5">
      <c r="A20" s="96"/>
      <c r="B20" s="199" t="s">
        <v>5</v>
      </c>
      <c r="C20" s="199">
        <f>C5+C9+C10+C11+C16+C17+C18+C19</f>
        <v>149</v>
      </c>
      <c r="D20" s="199">
        <f>D5+D9+D10+D11+D16+D17+D18+D19</f>
        <v>56</v>
      </c>
      <c r="E20" s="199">
        <f>E5+E9+E10+E11+E16+E17+E18+E19</f>
        <v>205</v>
      </c>
      <c r="F20" s="199">
        <f>F5+F9+F10+F11+F16+F17+F18+F19</f>
        <v>137</v>
      </c>
      <c r="G20" s="200">
        <f>G5+G9+G10+G11+G16+G17+G18+G19</f>
        <v>1354</v>
      </c>
      <c r="H20" s="200">
        <f t="shared" ref="H20:I20" si="6">H5+H9+H10+H11+H16+H17+H18+H19</f>
        <v>824</v>
      </c>
      <c r="I20" s="199">
        <f t="shared" si="6"/>
        <v>530</v>
      </c>
      <c r="J20" s="201">
        <f>H20/G20*100</f>
        <v>60.856720827178734</v>
      </c>
      <c r="K20" s="201">
        <f>J20-P20</f>
        <v>3.2496307237813937</v>
      </c>
      <c r="L20" s="200">
        <f>L19+L18+L17+L16+L11+L10+L9+L5</f>
        <v>64451981</v>
      </c>
      <c r="M20" s="200">
        <f>M18+M17+M16+M11+M10+M9+M5</f>
        <v>20099725</v>
      </c>
      <c r="N20" s="202">
        <f>M20*100/L20</f>
        <v>31.185581402067378</v>
      </c>
      <c r="O20" s="99"/>
      <c r="P20" s="197">
        <v>57.60709010339734</v>
      </c>
    </row>
    <row r="22" spans="1:16" x14ac:dyDescent="0.5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</sheetData>
  <mergeCells count="11">
    <mergeCell ref="O2:O4"/>
    <mergeCell ref="P2:P4"/>
    <mergeCell ref="A1:N1"/>
    <mergeCell ref="A2:A4"/>
    <mergeCell ref="B2:B4"/>
    <mergeCell ref="C2:E3"/>
    <mergeCell ref="F2:F4"/>
    <mergeCell ref="G2:K3"/>
    <mergeCell ref="L2:L4"/>
    <mergeCell ref="M2:M4"/>
    <mergeCell ref="N2:N4"/>
  </mergeCells>
  <pageMargins left="0.17" right="0.17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5</vt:i4>
      </vt:variant>
    </vt:vector>
  </HeadingPairs>
  <TitlesOfParts>
    <vt:vector size="15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มิถุนายน (2)</vt:lpstr>
      <vt:lpstr>กรกฎาคม</vt:lpstr>
      <vt:lpstr>สิงหาคม</vt:lpstr>
      <vt:lpstr>กันยายน</vt:lpstr>
      <vt:lpstr>กุมภาพันธ์!Print_Titles</vt:lpstr>
      <vt:lpstr>พฤษภาคม!Print_Titles</vt:lpstr>
      <vt:lpstr>มกราคม!Print_Titles</vt:lpstr>
      <vt:lpstr>มีนาคม!Print_Titles</vt:lpstr>
      <vt:lpstr>เมษายน!Print_Titles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nascomp</dc:creator>
  <cp:lastModifiedBy>nascomp</cp:lastModifiedBy>
  <cp:revision/>
  <cp:lastPrinted>2016-09-29T07:05:18Z</cp:lastPrinted>
  <dcterms:created xsi:type="dcterms:W3CDTF">2015-11-18T05:50:25Z</dcterms:created>
  <dcterms:modified xsi:type="dcterms:W3CDTF">2016-09-29T07:21:22Z</dcterms:modified>
</cp:coreProperties>
</file>