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5325" tabRatio="951" activeTab="0"/>
  </bookViews>
  <sheets>
    <sheet name="เอกสารหมายเลข 1" sheetId="1" r:id="rId1"/>
    <sheet name="เอกสารหมายเลข 2" sheetId="2" r:id="rId2"/>
    <sheet name="เอกสารหมายเลข 3" sheetId="3" r:id="rId3"/>
    <sheet name="เอกสารหมายเลข 4" sheetId="4" r:id="rId4"/>
  </sheets>
  <externalReferences>
    <externalReference r:id="rId7"/>
  </externalReferences>
  <definedNames>
    <definedName name="_xlnm.Print_Area" localSheetId="1">'เอกสารหมายเลข 2'!$A$1:$L$22</definedName>
  </definedNames>
  <calcPr fullCalcOnLoad="1"/>
</workbook>
</file>

<file path=xl/sharedStrings.xml><?xml version="1.0" encoding="utf-8"?>
<sst xmlns="http://schemas.openxmlformats.org/spreadsheetml/2006/main" count="125" uniqueCount="84">
  <si>
    <t>ลำดับที่</t>
  </si>
  <si>
    <t>ชื่อ - สกุล</t>
  </si>
  <si>
    <t>หมายเหตุ</t>
  </si>
  <si>
    <t>พนักงานขับรถยนต์</t>
  </si>
  <si>
    <t>รวม</t>
  </si>
  <si>
    <t xml:space="preserve">        หัวหน้าหน่วยงานลงนามรับรอง</t>
  </si>
  <si>
    <t xml:space="preserve">...ให้ระบุเหตุผลที่ทำให้ไม่ได้รับการเลื่อนขั้นเงินเดือน </t>
  </si>
  <si>
    <t xml:space="preserve"> ปฏิบัติงานไม่ได้ผลตามเป้าหมายที่หน่วยงานกำหนด</t>
  </si>
  <si>
    <t>นาย จ.</t>
  </si>
  <si>
    <t>..........................................</t>
  </si>
  <si>
    <t>(.....................................................)</t>
  </si>
  <si>
    <t xml:space="preserve"> ตำแหน่ง ....................................................</t>
  </si>
  <si>
    <t>ตำแหน่ง</t>
  </si>
  <si>
    <t>อัตราค่าจ้าง</t>
  </si>
  <si>
    <t>จำนวน</t>
  </si>
  <si>
    <t>เงินที่ใช้</t>
  </si>
  <si>
    <t xml:space="preserve">ตำแหน่ง </t>
  </si>
  <si>
    <t>นาย ก.</t>
  </si>
  <si>
    <t>นาย ข.</t>
  </si>
  <si>
    <t>นาย ง.</t>
  </si>
  <si>
    <t>ชื่อตำแหน่ง</t>
  </si>
  <si>
    <t>ระดับ</t>
  </si>
  <si>
    <t>ค่าจ้าง</t>
  </si>
  <si>
    <t>พนักงานสถานที่</t>
  </si>
  <si>
    <t>คนสวน</t>
  </si>
  <si>
    <t>พนักงานทั่วไป</t>
  </si>
  <si>
    <t>ช่างต่อท่อ</t>
  </si>
  <si>
    <t>เสนอขอ</t>
  </si>
  <si>
    <t>นาง  ย.</t>
  </si>
  <si>
    <t>นาย  ล.</t>
  </si>
  <si>
    <t>นาย  ช</t>
  </si>
  <si>
    <t xml:space="preserve">นาย  ฮ.  </t>
  </si>
  <si>
    <t>รวมค่าจ้าง</t>
  </si>
  <si>
    <r>
      <t>บัญชีรายชื่อลูกจ้างประจำ   ที่</t>
    </r>
    <r>
      <rPr>
        <b/>
        <sz val="16"/>
        <rFont val="TH SarabunPSK"/>
        <family val="2"/>
      </rPr>
      <t>ไม่สมควร</t>
    </r>
    <r>
      <rPr>
        <sz val="16"/>
        <rFont val="TH SarabunPSK"/>
        <family val="2"/>
      </rPr>
      <t>ได้รับการเลื่อนขั้นค่าจ้าง</t>
    </r>
  </si>
  <si>
    <t>นาย  ฉ</t>
  </si>
  <si>
    <t>ลาป่วยเกินกว่าที่ส่วนราชการกำหนด</t>
  </si>
  <si>
    <t>เลขที่</t>
  </si>
  <si>
    <t>ส 1</t>
  </si>
  <si>
    <t>บ 1</t>
  </si>
  <si>
    <t xml:space="preserve"> สัดส่วนน้ำหนัก 70%</t>
  </si>
  <si>
    <t>คะแนน</t>
  </si>
  <si>
    <t xml:space="preserve"> สัดส่วนน้ำหนัก 30%</t>
  </si>
  <si>
    <t>ผลสัมฤทธิ์ 100</t>
  </si>
  <si>
    <t>สมรรถนะ 100</t>
  </si>
  <si>
    <t>รวม 100</t>
  </si>
  <si>
    <t>ผลการประเมิน</t>
  </si>
  <si>
    <t>ดีเด่น</t>
  </si>
  <si>
    <t>ปี 2561</t>
  </si>
  <si>
    <t>ปี 2562</t>
  </si>
  <si>
    <t>(เม.ย.61  และ ต.ค.61)</t>
  </si>
  <si>
    <t>บัญชีรายชื่อลูกจ้างประจำที่ลาศึกษาต่อ / กลับมารายงานตัว</t>
  </si>
  <si>
    <t>ผู้ช่วยเจ้าหน้าที่สาธารณสุข</t>
  </si>
  <si>
    <t>ลาศึกษาต่อตั้งแต่ 5 พ.ค.59  ถึง 4  พ.ค.62</t>
  </si>
  <si>
    <t>นางค.</t>
  </si>
  <si>
    <t>พนักงานช่วยเหลือคนไข้</t>
  </si>
  <si>
    <t>กลับจากลาศึกษา  รายงานตัวเมื่อ  1 มี.ค.62</t>
  </si>
  <si>
    <t>รวมเงินเดือน</t>
  </si>
  <si>
    <t>ข้อมูลการเลื่อนขั้นค่าจ้าง   5 ปี ย้อนหลัง</t>
  </si>
  <si>
    <t>ที่ได้รับ</t>
  </si>
  <si>
    <t>ปี 2563</t>
  </si>
  <si>
    <t>(เม.ย.62  และ ต.ค.62)</t>
  </si>
  <si>
    <t>เอกสารหมายเลข 1</t>
  </si>
  <si>
    <t>เอกสารหมายเลข 2</t>
  </si>
  <si>
    <r>
      <rPr>
        <b/>
        <sz val="16"/>
        <rFont val="TH SarabunPSK"/>
        <family val="2"/>
      </rPr>
      <t xml:space="preserve">                                  </t>
    </r>
    <r>
      <rPr>
        <b/>
        <u val="single"/>
        <sz val="16"/>
        <rFont val="TH SarabunPSK"/>
        <family val="2"/>
      </rPr>
      <t xml:space="preserve"> เอกสารหมายเลข 3</t>
    </r>
  </si>
  <si>
    <t>เอกสารหมายเลข 4</t>
  </si>
  <si>
    <t>ปี 2564</t>
  </si>
  <si>
    <t>โรงพยาบาล...................................................................................</t>
  </si>
  <si>
    <t>โรงพยาบาล..............................................................</t>
  </si>
  <si>
    <t>โรงพยาบาล....................................................................</t>
  </si>
  <si>
    <t xml:space="preserve">  หัวหน้าหน่วยงานลงนามรับรอง</t>
  </si>
  <si>
    <t xml:space="preserve">บัญชีรายชื่อลูกจ้างประจำ  ที่เสนอขอเลื่อนขั้นค่าจ้าง 1 ขั้น </t>
  </si>
  <si>
    <t>โรงพยาบาล ...................................................................................</t>
  </si>
  <si>
    <t>ปี 2565</t>
  </si>
  <si>
    <t>(เม.ย.65 และ
ต.ค.65)</t>
  </si>
  <si>
    <t>(เม.ย.64 และ ต.ค.64)</t>
  </si>
  <si>
    <t>(เม.ย.63  และ ต.ค.63)</t>
  </si>
  <si>
    <t xml:space="preserve">            บัญชีรายชื่อลูกจ้างประจำ  ที่มีตัวปฏิบัติงานในวันที่ 1 กันยายน 2566</t>
  </si>
  <si>
    <t>1 ก.ย.66</t>
  </si>
  <si>
    <t xml:space="preserve">ที่เลื่อน 1 ขั้น </t>
  </si>
  <si>
    <t xml:space="preserve">ขอ 1.5 ขั้น  </t>
  </si>
  <si>
    <t>ขอ 1 ขั้น</t>
  </si>
  <si>
    <t>1 ต.ค.66</t>
  </si>
  <si>
    <t>ปี 2566</t>
  </si>
  <si>
    <t>(เม.ย.66)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</si>
</sst>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  <numFmt numFmtId="188" formatCode="#,##0.00;[Red]#,##0.00"/>
    <numFmt numFmtId="189" formatCode="0.000"/>
  </numFmts>
  <fonts count="53">
    <font>
      <sz val="10"/>
      <name val="Arial"/>
      <family val="0"/>
    </font>
    <font>
      <sz val="8"/>
      <name val="Arial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u val="single"/>
      <sz val="14"/>
      <name val="TH SarabunPSK"/>
      <family val="2"/>
    </font>
    <font>
      <sz val="10"/>
      <name val="TH SarabunPSK"/>
      <family val="2"/>
    </font>
    <font>
      <sz val="16"/>
      <color indexed="8"/>
      <name val="SV Mattana UNI"/>
      <family val="2"/>
    </font>
    <font>
      <sz val="16"/>
      <color indexed="9"/>
      <name val="SV Mattana UNI"/>
      <family val="2"/>
    </font>
    <font>
      <b/>
      <sz val="16"/>
      <color indexed="52"/>
      <name val="SV Mattana UNI"/>
      <family val="2"/>
    </font>
    <font>
      <sz val="16"/>
      <color indexed="10"/>
      <name val="SV Mattana UNI"/>
      <family val="2"/>
    </font>
    <font>
      <i/>
      <sz val="16"/>
      <color indexed="23"/>
      <name val="SV Mattana UNI"/>
      <family val="2"/>
    </font>
    <font>
      <b/>
      <sz val="18"/>
      <color indexed="56"/>
      <name val="Tahoma"/>
      <family val="2"/>
    </font>
    <font>
      <b/>
      <sz val="16"/>
      <color indexed="9"/>
      <name val="SV Mattana UNI"/>
      <family val="2"/>
    </font>
    <font>
      <sz val="16"/>
      <color indexed="52"/>
      <name val="SV Mattana UNI"/>
      <family val="2"/>
    </font>
    <font>
      <sz val="16"/>
      <color indexed="17"/>
      <name val="SV Mattana UNI"/>
      <family val="2"/>
    </font>
    <font>
      <sz val="16"/>
      <color indexed="62"/>
      <name val="SV Mattana UNI"/>
      <family val="2"/>
    </font>
    <font>
      <sz val="16"/>
      <color indexed="60"/>
      <name val="SV Mattana UNI"/>
      <family val="2"/>
    </font>
    <font>
      <b/>
      <sz val="16"/>
      <color indexed="8"/>
      <name val="SV Mattana UNI"/>
      <family val="2"/>
    </font>
    <font>
      <sz val="16"/>
      <color indexed="20"/>
      <name val="SV Mattana UNI"/>
      <family val="2"/>
    </font>
    <font>
      <b/>
      <sz val="16"/>
      <color indexed="63"/>
      <name val="SV Mattana UNI"/>
      <family val="2"/>
    </font>
    <font>
      <b/>
      <sz val="15"/>
      <color indexed="56"/>
      <name val="SV Mattana UNI"/>
      <family val="2"/>
    </font>
    <font>
      <b/>
      <sz val="13"/>
      <color indexed="56"/>
      <name val="SV Mattana UNI"/>
      <family val="2"/>
    </font>
    <font>
      <b/>
      <sz val="11"/>
      <color indexed="56"/>
      <name val="SV Mattana UNI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6"/>
      <color indexed="9"/>
      <name val="TH SarabunPSK"/>
      <family val="2"/>
    </font>
    <font>
      <sz val="10"/>
      <color indexed="9"/>
      <name val="Arial"/>
      <family val="2"/>
    </font>
    <font>
      <sz val="16"/>
      <color theme="1"/>
      <name val="SV Mattana UNI"/>
      <family val="2"/>
    </font>
    <font>
      <sz val="16"/>
      <color theme="0"/>
      <name val="SV Mattana UNI"/>
      <family val="2"/>
    </font>
    <font>
      <b/>
      <sz val="16"/>
      <color rgb="FFFA7D00"/>
      <name val="SV Mattana UNI"/>
      <family val="2"/>
    </font>
    <font>
      <sz val="16"/>
      <color rgb="FFFF0000"/>
      <name val="SV Mattana UNI"/>
      <family val="2"/>
    </font>
    <font>
      <i/>
      <sz val="16"/>
      <color rgb="FF7F7F7F"/>
      <name val="SV Mattana UNI"/>
      <family val="2"/>
    </font>
    <font>
      <b/>
      <sz val="18"/>
      <color theme="3"/>
      <name val="Cambria"/>
      <family val="2"/>
    </font>
    <font>
      <b/>
      <sz val="16"/>
      <color theme="0"/>
      <name val="SV Mattana UNI"/>
      <family val="2"/>
    </font>
    <font>
      <sz val="16"/>
      <color rgb="FFFA7D00"/>
      <name val="SV Mattana UNI"/>
      <family val="2"/>
    </font>
    <font>
      <sz val="16"/>
      <color rgb="FF006100"/>
      <name val="SV Mattana UNI"/>
      <family val="2"/>
    </font>
    <font>
      <sz val="16"/>
      <color rgb="FF3F3F76"/>
      <name val="SV Mattana UNI"/>
      <family val="2"/>
    </font>
    <font>
      <sz val="16"/>
      <color rgb="FF9C6500"/>
      <name val="SV Mattana UNI"/>
      <family val="2"/>
    </font>
    <font>
      <b/>
      <sz val="16"/>
      <color theme="1"/>
      <name val="SV Mattana UNI"/>
      <family val="2"/>
    </font>
    <font>
      <sz val="16"/>
      <color rgb="FF9C0006"/>
      <name val="SV Mattana UNI"/>
      <family val="2"/>
    </font>
    <font>
      <b/>
      <sz val="16"/>
      <color rgb="FF3F3F3F"/>
      <name val="SV Mattana UNI"/>
      <family val="2"/>
    </font>
    <font>
      <b/>
      <sz val="15"/>
      <color theme="3"/>
      <name val="SV Mattana UNI"/>
      <family val="2"/>
    </font>
    <font>
      <b/>
      <sz val="13"/>
      <color theme="3"/>
      <name val="SV Mattana UNI"/>
      <family val="2"/>
    </font>
    <font>
      <b/>
      <sz val="11"/>
      <color theme="3"/>
      <name val="SV Mattana UNI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187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12" xfId="0" applyNumberFormat="1" applyFont="1" applyBorder="1" applyAlignment="1">
      <alignment horizontal="center"/>
    </xf>
    <xf numFmtId="187" fontId="2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87" fontId="2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189" fontId="7" fillId="0" borderId="12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189" fontId="7" fillId="0" borderId="13" xfId="0" applyNumberFormat="1" applyFont="1" applyFill="1" applyBorder="1" applyAlignment="1">
      <alignment horizontal="center"/>
    </xf>
    <xf numFmtId="189" fontId="7" fillId="0" borderId="13" xfId="0" applyNumberFormat="1" applyFont="1" applyFill="1" applyBorder="1" applyAlignment="1">
      <alignment horizontal="left" vertical="top"/>
    </xf>
    <xf numFmtId="2" fontId="7" fillId="0" borderId="13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3" fontId="49" fillId="0" borderId="12" xfId="0" applyNumberFormat="1" applyFont="1" applyBorder="1" applyAlignment="1">
      <alignment horizontal="center"/>
    </xf>
    <xf numFmtId="0" fontId="50" fillId="0" borderId="14" xfId="0" applyFont="1" applyBorder="1" applyAlignment="1">
      <alignment horizontal="left"/>
    </xf>
    <xf numFmtId="0" fontId="50" fillId="0" borderId="14" xfId="0" applyFont="1" applyBorder="1" applyAlignment="1">
      <alignment horizontal="center"/>
    </xf>
    <xf numFmtId="0" fontId="50" fillId="0" borderId="14" xfId="0" applyFont="1" applyBorder="1" applyAlignment="1">
      <alignment/>
    </xf>
    <xf numFmtId="187" fontId="50" fillId="0" borderId="14" xfId="0" applyNumberFormat="1" applyFont="1" applyBorder="1" applyAlignment="1">
      <alignment horizontal="center"/>
    </xf>
    <xf numFmtId="189" fontId="51" fillId="0" borderId="16" xfId="0" applyNumberFormat="1" applyFont="1" applyFill="1" applyBorder="1" applyAlignment="1">
      <alignment horizontal="left" vertical="top"/>
    </xf>
    <xf numFmtId="189" fontId="51" fillId="0" borderId="16" xfId="0" applyNumberFormat="1" applyFont="1" applyFill="1" applyBorder="1" applyAlignment="1">
      <alignment horizontal="center"/>
    </xf>
    <xf numFmtId="2" fontId="51" fillId="0" borderId="16" xfId="0" applyNumberFormat="1" applyFont="1" applyFill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2" fillId="0" borderId="16" xfId="0" applyFont="1" applyBorder="1" applyAlignment="1">
      <alignment/>
    </xf>
    <xf numFmtId="188" fontId="50" fillId="0" borderId="14" xfId="0" applyNumberFormat="1" applyFont="1" applyBorder="1" applyAlignment="1">
      <alignment horizontal="center"/>
    </xf>
    <xf numFmtId="189" fontId="51" fillId="0" borderId="14" xfId="0" applyNumberFormat="1" applyFont="1" applyFill="1" applyBorder="1" applyAlignment="1">
      <alignment horizontal="left" vertical="top"/>
    </xf>
    <xf numFmtId="189" fontId="51" fillId="0" borderId="14" xfId="0" applyNumberFormat="1" applyFont="1" applyFill="1" applyBorder="1" applyAlignment="1">
      <alignment horizontal="center"/>
    </xf>
    <xf numFmtId="2" fontId="51" fillId="0" borderId="14" xfId="0" applyNumberFormat="1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52" fillId="0" borderId="14" xfId="0" applyFont="1" applyBorder="1" applyAlignment="1">
      <alignment horizontal="left"/>
    </xf>
    <xf numFmtId="3" fontId="50" fillId="0" borderId="14" xfId="0" applyNumberFormat="1" applyFont="1" applyBorder="1" applyAlignment="1">
      <alignment/>
    </xf>
    <xf numFmtId="3" fontId="50" fillId="0" borderId="14" xfId="0" applyNumberFormat="1" applyFont="1" applyBorder="1" applyAlignment="1">
      <alignment horizontal="center"/>
    </xf>
    <xf numFmtId="0" fontId="52" fillId="0" borderId="14" xfId="0" applyFont="1" applyBorder="1" applyAlignment="1">
      <alignment shrinkToFit="1"/>
    </xf>
    <xf numFmtId="0" fontId="50" fillId="0" borderId="15" xfId="0" applyFont="1" applyBorder="1" applyAlignment="1">
      <alignment/>
    </xf>
    <xf numFmtId="0" fontId="50" fillId="0" borderId="15" xfId="0" applyFont="1" applyBorder="1" applyAlignment="1">
      <alignment horizontal="center"/>
    </xf>
    <xf numFmtId="3" fontId="50" fillId="0" borderId="15" xfId="0" applyNumberFormat="1" applyFont="1" applyBorder="1" applyAlignment="1">
      <alignment/>
    </xf>
    <xf numFmtId="3" fontId="50" fillId="0" borderId="15" xfId="0" applyNumberFormat="1" applyFont="1" applyBorder="1" applyAlignment="1">
      <alignment horizontal="center"/>
    </xf>
    <xf numFmtId="189" fontId="51" fillId="0" borderId="17" xfId="0" applyNumberFormat="1" applyFont="1" applyFill="1" applyBorder="1" applyAlignment="1">
      <alignment horizontal="left" vertical="top"/>
    </xf>
    <xf numFmtId="189" fontId="51" fillId="0" borderId="17" xfId="0" applyNumberFormat="1" applyFont="1" applyFill="1" applyBorder="1" applyAlignment="1">
      <alignment horizontal="center"/>
    </xf>
    <xf numFmtId="2" fontId="51" fillId="0" borderId="17" xfId="0" applyNumberFormat="1" applyFont="1" applyFill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2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left"/>
    </xf>
    <xf numFmtId="0" fontId="50" fillId="0" borderId="16" xfId="0" applyFont="1" applyBorder="1" applyAlignment="1">
      <alignment horizontal="center"/>
    </xf>
    <xf numFmtId="0" fontId="50" fillId="0" borderId="16" xfId="0" applyFont="1" applyBorder="1" applyAlignment="1">
      <alignment/>
    </xf>
    <xf numFmtId="187" fontId="50" fillId="0" borderId="1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left"/>
    </xf>
    <xf numFmtId="3" fontId="50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/>
    </xf>
    <xf numFmtId="3" fontId="50" fillId="0" borderId="10" xfId="0" applyNumberFormat="1" applyFont="1" applyBorder="1" applyAlignment="1">
      <alignment horizontal="center"/>
    </xf>
    <xf numFmtId="3" fontId="50" fillId="0" borderId="17" xfId="0" applyNumberFormat="1" applyFont="1" applyBorder="1" applyAlignment="1">
      <alignment horizontal="center"/>
    </xf>
    <xf numFmtId="9" fontId="10" fillId="0" borderId="10" xfId="0" applyNumberFormat="1" applyFont="1" applyBorder="1" applyAlignment="1">
      <alignment horizontal="center" wrapText="1"/>
    </xf>
    <xf numFmtId="9" fontId="10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87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65\&#3648;&#3591;&#3636;&#3609;&#3648;&#3604;&#3639;&#3629;&#3609;\&#3648;&#3621;&#3639;&#3656;&#3629;&#3609;%201%20&#3648;&#3617;.&#3618;.65\&#3586;&#3633;&#3657;&#3609;&#3605;&#3629;&#3609;&#3607;&#3637;&#3656;%201%20&#3607;&#3635;&#3627;&#3609;&#3633;&#3591;&#3626;&#3639;&#3629;&#3606;&#3638;&#3591;%20&#3614;&#3607;\&#3621;&#3592;&#3611;\&#3649;&#3610;&#3610;&#3611;&#3619;&#3632;&#3648;&#3617;&#3636;&#3609;&#3621;&#3641;&#3585;&#3592;&#3657;&#3634;&#3591;&#3611;&#3619;&#3632;&#3592;&#3635;%201-2561(&#3651;&#3627;&#3617;&#36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Sheet1"/>
    </sheetNames>
    <sheetDataSet>
      <sheetData sheetId="3">
        <row r="14">
          <cell r="AL14">
            <v>98.4</v>
          </cell>
        </row>
        <row r="27">
          <cell r="AG27">
            <v>95.2</v>
          </cell>
        </row>
      </sheetData>
      <sheetData sheetId="4">
        <row r="14">
          <cell r="AL14">
            <v>99.86666666666667</v>
          </cell>
        </row>
        <row r="27">
          <cell r="AG27">
            <v>99.64000000000001</v>
          </cell>
        </row>
      </sheetData>
      <sheetData sheetId="5">
        <row r="14">
          <cell r="AL14">
            <v>95.5</v>
          </cell>
        </row>
        <row r="27">
          <cell r="AG27">
            <v>99.88</v>
          </cell>
        </row>
      </sheetData>
      <sheetData sheetId="6">
        <row r="14">
          <cell r="AL14">
            <v>75.33333333333334</v>
          </cell>
        </row>
        <row r="27">
          <cell r="AG27">
            <v>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="120" zoomScaleNormal="120" zoomScalePageLayoutView="0" workbookViewId="0" topLeftCell="A1">
      <selection activeCell="S10" sqref="S10"/>
    </sheetView>
  </sheetViews>
  <sheetFormatPr defaultColWidth="9.140625" defaultRowHeight="22.5" customHeight="1"/>
  <cols>
    <col min="1" max="1" width="6.421875" style="1" customWidth="1"/>
    <col min="2" max="2" width="19.00390625" style="2" customWidth="1"/>
    <col min="3" max="3" width="9.00390625" style="1" customWidth="1"/>
    <col min="4" max="4" width="16.28125" style="2" customWidth="1"/>
    <col min="5" max="5" width="6.00390625" style="1" customWidth="1"/>
    <col min="6" max="6" width="9.7109375" style="3" customWidth="1"/>
    <col min="7" max="7" width="9.8515625" style="3" customWidth="1"/>
    <col min="8" max="9" width="9.28125" style="5" customWidth="1"/>
    <col min="10" max="10" width="9.00390625" style="42" customWidth="1"/>
    <col min="11" max="11" width="9.140625" style="42" customWidth="1"/>
    <col min="12" max="13" width="9.28125" style="42" customWidth="1"/>
    <col min="14" max="15" width="8.140625" style="42" customWidth="1"/>
    <col min="16" max="16" width="7.8515625" style="42" customWidth="1"/>
    <col min="17" max="16384" width="9.140625" style="2" customWidth="1"/>
  </cols>
  <sheetData>
    <row r="1" spans="15:16" ht="22.5" customHeight="1">
      <c r="O1" s="4" t="s">
        <v>61</v>
      </c>
      <c r="P1" s="4"/>
    </row>
    <row r="2" spans="1:16" ht="29.25" customHeight="1">
      <c r="A2" s="112" t="s">
        <v>76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29.25" customHeight="1">
      <c r="A3" s="113" t="s">
        <v>71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s="9" customFormat="1" ht="24" customHeight="1">
      <c r="A4" s="6" t="s">
        <v>0</v>
      </c>
      <c r="B4" s="6" t="s">
        <v>1</v>
      </c>
      <c r="C4" s="6" t="s">
        <v>12</v>
      </c>
      <c r="D4" s="6" t="s">
        <v>20</v>
      </c>
      <c r="E4" s="6" t="s">
        <v>21</v>
      </c>
      <c r="F4" s="7" t="s">
        <v>22</v>
      </c>
      <c r="G4" s="8" t="s">
        <v>13</v>
      </c>
      <c r="H4" s="7" t="s">
        <v>14</v>
      </c>
      <c r="I4" s="7" t="s">
        <v>22</v>
      </c>
      <c r="J4" s="43" t="s">
        <v>40</v>
      </c>
      <c r="K4" s="110" t="s">
        <v>39</v>
      </c>
      <c r="L4" s="43" t="s">
        <v>40</v>
      </c>
      <c r="M4" s="110" t="s">
        <v>41</v>
      </c>
      <c r="N4" s="43" t="s">
        <v>40</v>
      </c>
      <c r="O4" s="43" t="s">
        <v>21</v>
      </c>
      <c r="P4" s="43" t="s">
        <v>2</v>
      </c>
    </row>
    <row r="5" spans="1:16" s="9" customFormat="1" ht="23.25" customHeight="1">
      <c r="A5" s="10"/>
      <c r="B5" s="10"/>
      <c r="C5" s="10" t="s">
        <v>36</v>
      </c>
      <c r="D5" s="10"/>
      <c r="E5" s="10"/>
      <c r="F5" s="11" t="s">
        <v>77</v>
      </c>
      <c r="G5" s="12" t="s">
        <v>78</v>
      </c>
      <c r="H5" s="13" t="s">
        <v>15</v>
      </c>
      <c r="I5" s="13" t="s">
        <v>58</v>
      </c>
      <c r="J5" s="55" t="s">
        <v>42</v>
      </c>
      <c r="K5" s="111"/>
      <c r="L5" s="55" t="s">
        <v>43</v>
      </c>
      <c r="M5" s="111"/>
      <c r="N5" s="55" t="s">
        <v>44</v>
      </c>
      <c r="O5" s="55" t="s">
        <v>45</v>
      </c>
      <c r="P5" s="51"/>
    </row>
    <row r="6" spans="1:16" s="9" customFormat="1" ht="23.25" customHeight="1">
      <c r="A6" s="59"/>
      <c r="B6" s="59"/>
      <c r="C6" s="59"/>
      <c r="D6" s="59"/>
      <c r="E6" s="59"/>
      <c r="F6" s="94"/>
      <c r="G6" s="94" t="s">
        <v>77</v>
      </c>
      <c r="H6" s="95"/>
      <c r="I6" s="95"/>
      <c r="J6" s="45"/>
      <c r="K6" s="52"/>
      <c r="L6" s="53"/>
      <c r="M6" s="52"/>
      <c r="N6" s="54"/>
      <c r="O6" s="44"/>
      <c r="P6" s="56"/>
    </row>
    <row r="7" spans="1:16" ht="22.5" customHeight="1">
      <c r="A7" s="89">
        <v>1</v>
      </c>
      <c r="B7" s="90" t="s">
        <v>17</v>
      </c>
      <c r="C7" s="91">
        <v>33456</v>
      </c>
      <c r="D7" s="92" t="s">
        <v>3</v>
      </c>
      <c r="E7" s="91" t="s">
        <v>37</v>
      </c>
      <c r="F7" s="93">
        <v>10970</v>
      </c>
      <c r="G7" s="93">
        <v>11180</v>
      </c>
      <c r="H7" s="93">
        <f>G7-F7</f>
        <v>210</v>
      </c>
      <c r="I7" s="93"/>
      <c r="J7" s="65">
        <f>'[1]3'!$AG$27</f>
        <v>95.2</v>
      </c>
      <c r="K7" s="66">
        <f aca="true" t="shared" si="0" ref="K7:K13">+J7*70/100</f>
        <v>66.64</v>
      </c>
      <c r="L7" s="65">
        <f>'[1]3'!$AL$14</f>
        <v>98.4</v>
      </c>
      <c r="M7" s="66">
        <f aca="true" t="shared" si="1" ref="M7:M13">+L7*30/100</f>
        <v>29.52</v>
      </c>
      <c r="N7" s="67">
        <f aca="true" t="shared" si="2" ref="N7:N13">+K7+M7</f>
        <v>96.16</v>
      </c>
      <c r="O7" s="68" t="s">
        <v>46</v>
      </c>
      <c r="P7" s="69"/>
    </row>
    <row r="8" spans="1:16" ht="22.5" customHeight="1">
      <c r="A8" s="57">
        <v>2</v>
      </c>
      <c r="B8" s="63" t="s">
        <v>18</v>
      </c>
      <c r="C8" s="62">
        <v>14587</v>
      </c>
      <c r="D8" s="63" t="s">
        <v>3</v>
      </c>
      <c r="E8" s="62" t="s">
        <v>37</v>
      </c>
      <c r="F8" s="64">
        <v>19100</v>
      </c>
      <c r="G8" s="64">
        <v>19100</v>
      </c>
      <c r="H8" s="70">
        <v>232.6</v>
      </c>
      <c r="I8" s="70"/>
      <c r="J8" s="71">
        <f>'[1]4'!$AG$27</f>
        <v>99.64000000000001</v>
      </c>
      <c r="K8" s="72">
        <f t="shared" si="0"/>
        <v>69.748</v>
      </c>
      <c r="L8" s="71">
        <f>'[1]4'!$AL$14</f>
        <v>99.86666666666667</v>
      </c>
      <c r="M8" s="72">
        <f t="shared" si="1"/>
        <v>29.96</v>
      </c>
      <c r="N8" s="73">
        <f t="shared" si="2"/>
        <v>99.708</v>
      </c>
      <c r="O8" s="74" t="s">
        <v>46</v>
      </c>
      <c r="P8" s="75"/>
    </row>
    <row r="9" spans="1:16" ht="22.5" customHeight="1">
      <c r="A9" s="57">
        <v>3</v>
      </c>
      <c r="B9" s="63" t="s">
        <v>19</v>
      </c>
      <c r="C9" s="62">
        <v>159863</v>
      </c>
      <c r="D9" s="61" t="s">
        <v>23</v>
      </c>
      <c r="E9" s="62" t="s">
        <v>38</v>
      </c>
      <c r="F9" s="64">
        <v>10070</v>
      </c>
      <c r="G9" s="64">
        <v>10280</v>
      </c>
      <c r="H9" s="64">
        <f>G9-F9</f>
        <v>210</v>
      </c>
      <c r="I9" s="64"/>
      <c r="J9" s="71">
        <f>'[1]5'!$AG$27</f>
        <v>99.88</v>
      </c>
      <c r="K9" s="72">
        <f t="shared" si="0"/>
        <v>69.916</v>
      </c>
      <c r="L9" s="71">
        <f>'[1]5'!$AL$14</f>
        <v>95.5</v>
      </c>
      <c r="M9" s="72">
        <f t="shared" si="1"/>
        <v>28.65</v>
      </c>
      <c r="N9" s="73">
        <f t="shared" si="2"/>
        <v>98.566</v>
      </c>
      <c r="O9" s="74" t="s">
        <v>46</v>
      </c>
      <c r="P9" s="76"/>
    </row>
    <row r="10" spans="1:16" ht="22.5" customHeight="1">
      <c r="A10" s="57">
        <v>4</v>
      </c>
      <c r="B10" s="61" t="s">
        <v>8</v>
      </c>
      <c r="C10" s="62">
        <v>55541</v>
      </c>
      <c r="D10" s="63" t="s">
        <v>24</v>
      </c>
      <c r="E10" s="62" t="s">
        <v>38</v>
      </c>
      <c r="F10" s="64">
        <v>12560</v>
      </c>
      <c r="G10" s="64">
        <v>12810</v>
      </c>
      <c r="H10" s="64">
        <f>G10-F10</f>
        <v>250</v>
      </c>
      <c r="I10" s="64"/>
      <c r="J10" s="71">
        <f>'[1]6'!$AG$27</f>
        <v>66</v>
      </c>
      <c r="K10" s="72">
        <f t="shared" si="0"/>
        <v>46.2</v>
      </c>
      <c r="L10" s="71">
        <f>'[1]6'!$AL$14</f>
        <v>75.33333333333334</v>
      </c>
      <c r="M10" s="72">
        <f t="shared" si="1"/>
        <v>22.600000000000005</v>
      </c>
      <c r="N10" s="73">
        <f t="shared" si="2"/>
        <v>68.80000000000001</v>
      </c>
      <c r="O10" s="74" t="s">
        <v>46</v>
      </c>
      <c r="P10" s="75"/>
    </row>
    <row r="11" spans="1:16" ht="22.5" customHeight="1">
      <c r="A11" s="57"/>
      <c r="B11" s="63"/>
      <c r="C11" s="62"/>
      <c r="D11" s="63"/>
      <c r="E11" s="62"/>
      <c r="F11" s="77"/>
      <c r="G11" s="77"/>
      <c r="H11" s="78"/>
      <c r="I11" s="78"/>
      <c r="J11" s="71"/>
      <c r="K11" s="72">
        <f t="shared" si="0"/>
        <v>0</v>
      </c>
      <c r="L11" s="71"/>
      <c r="M11" s="72">
        <f t="shared" si="1"/>
        <v>0</v>
      </c>
      <c r="N11" s="73">
        <f t="shared" si="2"/>
        <v>0</v>
      </c>
      <c r="O11" s="74" t="s">
        <v>46</v>
      </c>
      <c r="P11" s="76"/>
    </row>
    <row r="12" spans="1:16" ht="22.5" customHeight="1">
      <c r="A12" s="57"/>
      <c r="B12" s="63"/>
      <c r="C12" s="62"/>
      <c r="D12" s="63"/>
      <c r="E12" s="62"/>
      <c r="F12" s="77"/>
      <c r="G12" s="77"/>
      <c r="H12" s="78"/>
      <c r="I12" s="78"/>
      <c r="J12" s="71"/>
      <c r="K12" s="72">
        <f t="shared" si="0"/>
        <v>0</v>
      </c>
      <c r="L12" s="71"/>
      <c r="M12" s="72">
        <f t="shared" si="1"/>
        <v>0</v>
      </c>
      <c r="N12" s="73">
        <f t="shared" si="2"/>
        <v>0</v>
      </c>
      <c r="O12" s="74"/>
      <c r="P12" s="79"/>
    </row>
    <row r="13" spans="1:16" ht="22.5" customHeight="1">
      <c r="A13" s="58"/>
      <c r="B13" s="80"/>
      <c r="C13" s="81"/>
      <c r="D13" s="80"/>
      <c r="E13" s="81"/>
      <c r="F13" s="82"/>
      <c r="G13" s="82"/>
      <c r="H13" s="83"/>
      <c r="I13" s="109"/>
      <c r="J13" s="84"/>
      <c r="K13" s="85">
        <f t="shared" si="0"/>
        <v>0</v>
      </c>
      <c r="L13" s="84"/>
      <c r="M13" s="85">
        <f t="shared" si="1"/>
        <v>0</v>
      </c>
      <c r="N13" s="86">
        <f t="shared" si="2"/>
        <v>0</v>
      </c>
      <c r="O13" s="87"/>
      <c r="P13" s="88"/>
    </row>
    <row r="14" spans="1:16" ht="22.5" customHeight="1">
      <c r="A14" s="19"/>
      <c r="B14" s="20"/>
      <c r="C14" s="19"/>
      <c r="D14" s="21" t="s">
        <v>4</v>
      </c>
      <c r="E14" s="21"/>
      <c r="F14" s="60">
        <f>SUM(F7:F13)</f>
        <v>52700</v>
      </c>
      <c r="G14" s="60">
        <f>SUM(G7:G13)</f>
        <v>53370</v>
      </c>
      <c r="H14" s="60">
        <f>SUM(H7:H13)</f>
        <v>902.6</v>
      </c>
      <c r="I14" s="60"/>
      <c r="J14" s="46"/>
      <c r="K14" s="47"/>
      <c r="L14" s="47"/>
      <c r="M14" s="48"/>
      <c r="N14" s="48"/>
      <c r="O14" s="49"/>
      <c r="P14" s="50"/>
    </row>
    <row r="17" ht="22.5" customHeight="1">
      <c r="F17" s="1" t="s">
        <v>9</v>
      </c>
    </row>
    <row r="18" ht="22.5" customHeight="1">
      <c r="F18" s="1" t="s">
        <v>10</v>
      </c>
    </row>
    <row r="19" ht="22.5" customHeight="1">
      <c r="F19" s="1" t="s">
        <v>11</v>
      </c>
    </row>
    <row r="20" ht="22.5" customHeight="1">
      <c r="F20" s="1" t="s">
        <v>5</v>
      </c>
    </row>
  </sheetData>
  <sheetProtection/>
  <mergeCells count="4">
    <mergeCell ref="K4:K5"/>
    <mergeCell ref="M4:M5"/>
    <mergeCell ref="A2:P2"/>
    <mergeCell ref="A3:P3"/>
  </mergeCells>
  <printOptions/>
  <pageMargins left="0.11811023622047245" right="0.11811023622047245" top="0.5118110236220472" bottom="0.3937007874015748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="120" zoomScaleNormal="120" zoomScalePageLayoutView="0" workbookViewId="0" topLeftCell="A1">
      <selection activeCell="M16" sqref="M16"/>
    </sheetView>
  </sheetViews>
  <sheetFormatPr defaultColWidth="9.140625" defaultRowHeight="18" customHeight="1"/>
  <cols>
    <col min="1" max="1" width="6.140625" style="2" customWidth="1"/>
    <col min="2" max="2" width="19.8515625" style="2" customWidth="1"/>
    <col min="3" max="3" width="16.8515625" style="2" customWidth="1"/>
    <col min="4" max="4" width="8.140625" style="29" customWidth="1"/>
    <col min="5" max="10" width="9.57421875" style="2" customWidth="1"/>
    <col min="11" max="11" width="8.421875" style="1" customWidth="1"/>
    <col min="12" max="12" width="17.57421875" style="2" customWidth="1"/>
    <col min="13" max="13" width="29.7109375" style="2" customWidth="1"/>
    <col min="14" max="16384" width="9.140625" style="2" customWidth="1"/>
  </cols>
  <sheetData>
    <row r="1" ht="22.5" customHeight="1">
      <c r="L1" s="23" t="s">
        <v>62</v>
      </c>
    </row>
    <row r="2" spans="1:12" s="24" customFormat="1" ht="27" customHeight="1">
      <c r="A2" s="112" t="s">
        <v>70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s="24" customFormat="1" ht="27" customHeight="1">
      <c r="A3" s="113" t="s">
        <v>67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8" s="40" customFormat="1" ht="18.75" customHeight="1">
      <c r="A4" s="118" t="s">
        <v>0</v>
      </c>
      <c r="B4" s="118" t="s">
        <v>1</v>
      </c>
      <c r="C4" s="118" t="s">
        <v>16</v>
      </c>
      <c r="D4" s="123" t="s">
        <v>13</v>
      </c>
      <c r="E4" s="114" t="s">
        <v>57</v>
      </c>
      <c r="F4" s="115"/>
      <c r="G4" s="115"/>
      <c r="H4" s="115"/>
      <c r="I4" s="115"/>
      <c r="J4" s="116"/>
      <c r="K4" s="39" t="s">
        <v>27</v>
      </c>
      <c r="L4" s="118" t="s">
        <v>2</v>
      </c>
      <c r="M4" s="117"/>
      <c r="N4" s="117"/>
      <c r="O4" s="117"/>
      <c r="P4" s="117"/>
      <c r="Q4" s="117"/>
      <c r="R4" s="117"/>
    </row>
    <row r="5" spans="1:12" s="40" customFormat="1" ht="19.5" customHeight="1">
      <c r="A5" s="119"/>
      <c r="B5" s="121"/>
      <c r="C5" s="121"/>
      <c r="D5" s="119"/>
      <c r="E5" s="11" t="s">
        <v>47</v>
      </c>
      <c r="F5" s="11" t="s">
        <v>48</v>
      </c>
      <c r="G5" s="11" t="s">
        <v>59</v>
      </c>
      <c r="H5" s="11" t="s">
        <v>65</v>
      </c>
      <c r="I5" s="11" t="s">
        <v>72</v>
      </c>
      <c r="J5" s="11" t="s">
        <v>82</v>
      </c>
      <c r="K5" s="38" t="s">
        <v>81</v>
      </c>
      <c r="L5" s="121"/>
    </row>
    <row r="6" spans="1:12" s="40" customFormat="1" ht="30" customHeight="1">
      <c r="A6" s="120"/>
      <c r="B6" s="122"/>
      <c r="C6" s="122"/>
      <c r="D6" s="120"/>
      <c r="E6" s="30" t="s">
        <v>49</v>
      </c>
      <c r="F6" s="30" t="s">
        <v>60</v>
      </c>
      <c r="G6" s="30" t="s">
        <v>75</v>
      </c>
      <c r="H6" s="30" t="s">
        <v>74</v>
      </c>
      <c r="I6" s="30" t="s">
        <v>73</v>
      </c>
      <c r="J6" s="30" t="s">
        <v>83</v>
      </c>
      <c r="K6" s="41"/>
      <c r="L6" s="122"/>
    </row>
    <row r="7" spans="1:12" ht="21" customHeight="1">
      <c r="A7" s="14"/>
      <c r="B7" s="31" t="s">
        <v>79</v>
      </c>
      <c r="C7" s="16"/>
      <c r="D7" s="17"/>
      <c r="E7" s="16"/>
      <c r="F7" s="16"/>
      <c r="G7" s="16"/>
      <c r="H7" s="16"/>
      <c r="I7" s="16"/>
      <c r="J7" s="16"/>
      <c r="K7" s="14"/>
      <c r="L7" s="16"/>
    </row>
    <row r="8" spans="1:12" ht="21" customHeight="1">
      <c r="A8" s="14">
        <v>1</v>
      </c>
      <c r="B8" s="96" t="s">
        <v>28</v>
      </c>
      <c r="C8" s="97" t="s">
        <v>25</v>
      </c>
      <c r="D8" s="98">
        <v>13310</v>
      </c>
      <c r="E8" s="99">
        <v>1</v>
      </c>
      <c r="F8" s="99">
        <v>1</v>
      </c>
      <c r="G8" s="99">
        <v>1</v>
      </c>
      <c r="H8" s="99"/>
      <c r="I8" s="99"/>
      <c r="J8" s="99">
        <v>1</v>
      </c>
      <c r="K8" s="99"/>
      <c r="L8" s="96"/>
    </row>
    <row r="9" spans="1:12" ht="21" customHeight="1">
      <c r="A9" s="14">
        <v>2</v>
      </c>
      <c r="B9" s="96" t="s">
        <v>29</v>
      </c>
      <c r="C9" s="96" t="s">
        <v>26</v>
      </c>
      <c r="D9" s="98">
        <v>15720</v>
      </c>
      <c r="E9" s="99">
        <v>1</v>
      </c>
      <c r="F9" s="99">
        <v>1.5</v>
      </c>
      <c r="G9" s="99">
        <v>1</v>
      </c>
      <c r="H9" s="99"/>
      <c r="I9" s="99"/>
      <c r="J9" s="99">
        <v>1</v>
      </c>
      <c r="K9" s="99"/>
      <c r="L9" s="96"/>
    </row>
    <row r="10" spans="1:12" ht="21" customHeight="1">
      <c r="A10" s="14">
        <v>3</v>
      </c>
      <c r="B10" s="96" t="s">
        <v>30</v>
      </c>
      <c r="C10" s="96" t="s">
        <v>3</v>
      </c>
      <c r="D10" s="98">
        <v>16650</v>
      </c>
      <c r="E10" s="99">
        <v>1.5</v>
      </c>
      <c r="F10" s="99">
        <v>2</v>
      </c>
      <c r="G10" s="99">
        <v>1.5</v>
      </c>
      <c r="H10" s="99"/>
      <c r="I10" s="99"/>
      <c r="J10" s="99">
        <v>1.5</v>
      </c>
      <c r="K10" s="99"/>
      <c r="L10" s="96"/>
    </row>
    <row r="11" spans="1:12" ht="21" customHeight="1">
      <c r="A11" s="14"/>
      <c r="B11" s="31" t="s">
        <v>80</v>
      </c>
      <c r="C11" s="16"/>
      <c r="D11" s="17"/>
      <c r="E11" s="16"/>
      <c r="F11" s="16"/>
      <c r="G11" s="16"/>
      <c r="H11" s="16"/>
      <c r="I11" s="16"/>
      <c r="J11" s="16"/>
      <c r="K11" s="14"/>
      <c r="L11" s="16"/>
    </row>
    <row r="12" spans="1:12" ht="21" customHeight="1">
      <c r="A12" s="14">
        <v>1</v>
      </c>
      <c r="B12" s="31"/>
      <c r="C12" s="16"/>
      <c r="D12" s="17"/>
      <c r="E12" s="16"/>
      <c r="F12" s="16"/>
      <c r="G12" s="16"/>
      <c r="H12" s="16"/>
      <c r="I12" s="16"/>
      <c r="J12" s="16"/>
      <c r="K12" s="14"/>
      <c r="L12" s="16"/>
    </row>
    <row r="13" spans="1:12" ht="21" customHeight="1">
      <c r="A13" s="14">
        <v>2</v>
      </c>
      <c r="B13" s="16"/>
      <c r="C13" s="16"/>
      <c r="D13" s="17"/>
      <c r="E13" s="14"/>
      <c r="F13" s="14"/>
      <c r="G13" s="14"/>
      <c r="H13" s="14"/>
      <c r="I13" s="14"/>
      <c r="J13" s="14"/>
      <c r="K13" s="14"/>
      <c r="L13" s="16"/>
    </row>
    <row r="14" spans="1:12" ht="21" customHeight="1">
      <c r="A14" s="14">
        <v>3</v>
      </c>
      <c r="B14" s="16"/>
      <c r="C14" s="16"/>
      <c r="D14" s="17"/>
      <c r="E14" s="14"/>
      <c r="F14" s="14"/>
      <c r="G14" s="14"/>
      <c r="H14" s="14"/>
      <c r="I14" s="14"/>
      <c r="J14" s="14"/>
      <c r="K14" s="14"/>
      <c r="L14" s="16"/>
    </row>
    <row r="15" spans="1:12" ht="21" customHeight="1">
      <c r="A15" s="14"/>
      <c r="B15" s="15"/>
      <c r="C15" s="16"/>
      <c r="D15" s="17"/>
      <c r="E15" s="14"/>
      <c r="F15" s="14"/>
      <c r="G15" s="14"/>
      <c r="H15" s="14"/>
      <c r="I15" s="14"/>
      <c r="J15" s="14"/>
      <c r="K15" s="14"/>
      <c r="L15" s="16"/>
    </row>
    <row r="16" spans="1:12" ht="21" customHeight="1">
      <c r="A16" s="14"/>
      <c r="B16" s="16"/>
      <c r="C16" s="16"/>
      <c r="D16" s="17"/>
      <c r="E16" s="16"/>
      <c r="F16" s="16"/>
      <c r="G16" s="16"/>
      <c r="H16" s="16"/>
      <c r="I16" s="16"/>
      <c r="J16" s="16"/>
      <c r="K16" s="14"/>
      <c r="L16" s="16"/>
    </row>
    <row r="17" spans="1:12" ht="21" customHeight="1">
      <c r="A17" s="32"/>
      <c r="B17" s="33"/>
      <c r="C17" s="33"/>
      <c r="D17" s="34"/>
      <c r="E17" s="33"/>
      <c r="F17" s="33"/>
      <c r="G17" s="33"/>
      <c r="H17" s="33"/>
      <c r="I17" s="33"/>
      <c r="J17" s="33"/>
      <c r="K17" s="32"/>
      <c r="L17" s="33"/>
    </row>
    <row r="18" ht="18" customHeight="1">
      <c r="A18" s="1"/>
    </row>
    <row r="19" spans="1:10" ht="18" customHeight="1">
      <c r="A19" s="1"/>
      <c r="G19" s="1" t="s">
        <v>9</v>
      </c>
      <c r="H19" s="1"/>
      <c r="I19" s="1"/>
      <c r="J19" s="1"/>
    </row>
    <row r="20" spans="1:10" ht="18" customHeight="1">
      <c r="A20" s="1"/>
      <c r="G20" s="1" t="s">
        <v>10</v>
      </c>
      <c r="H20" s="1"/>
      <c r="I20" s="1"/>
      <c r="J20" s="1"/>
    </row>
    <row r="21" spans="1:10" ht="18" customHeight="1">
      <c r="A21" s="1"/>
      <c r="G21" s="1" t="s">
        <v>11</v>
      </c>
      <c r="H21" s="1"/>
      <c r="I21" s="1"/>
      <c r="J21" s="1"/>
    </row>
    <row r="22" spans="1:10" ht="18" customHeight="1">
      <c r="A22" s="1"/>
      <c r="G22" s="1" t="s">
        <v>69</v>
      </c>
      <c r="H22" s="1"/>
      <c r="I22" s="1"/>
      <c r="J22" s="1"/>
    </row>
  </sheetData>
  <sheetProtection/>
  <mergeCells count="9">
    <mergeCell ref="E4:J4"/>
    <mergeCell ref="M4:R4"/>
    <mergeCell ref="A2:L2"/>
    <mergeCell ref="A3:L3"/>
    <mergeCell ref="A4:A6"/>
    <mergeCell ref="B4:B6"/>
    <mergeCell ref="C4:C6"/>
    <mergeCell ref="D4:D6"/>
    <mergeCell ref="L4:L6"/>
  </mergeCells>
  <printOptions/>
  <pageMargins left="0.7874015748031497" right="0.7874015748031497" top="0.6299212598425197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M12" sqref="M12"/>
    </sheetView>
  </sheetViews>
  <sheetFormatPr defaultColWidth="9.140625" defaultRowHeight="25.5" customHeight="1"/>
  <cols>
    <col min="1" max="1" width="7.7109375" style="1" customWidth="1"/>
    <col min="2" max="2" width="28.57421875" style="2" customWidth="1"/>
    <col min="3" max="3" width="27.57421875" style="2" customWidth="1"/>
    <col min="4" max="4" width="16.8515625" style="3" customWidth="1"/>
    <col min="5" max="5" width="42.57421875" style="2" customWidth="1"/>
    <col min="6" max="6" width="34.00390625" style="2" customWidth="1"/>
    <col min="7" max="16384" width="9.140625" style="2" customWidth="1"/>
  </cols>
  <sheetData>
    <row r="1" ht="25.5" customHeight="1">
      <c r="E1" s="23" t="s">
        <v>63</v>
      </c>
    </row>
    <row r="2" spans="1:5" s="24" customFormat="1" ht="29.25" customHeight="1">
      <c r="A2" s="124" t="s">
        <v>33</v>
      </c>
      <c r="B2" s="124"/>
      <c r="C2" s="124"/>
      <c r="D2" s="124"/>
      <c r="E2" s="124"/>
    </row>
    <row r="3" spans="1:5" s="24" customFormat="1" ht="29.25" customHeight="1">
      <c r="A3" s="125" t="s">
        <v>66</v>
      </c>
      <c r="B3" s="125"/>
      <c r="C3" s="125"/>
      <c r="D3" s="125"/>
      <c r="E3" s="125"/>
    </row>
    <row r="4" spans="1:5" ht="25.5" customHeight="1">
      <c r="A4" s="19" t="s">
        <v>0</v>
      </c>
      <c r="B4" s="19" t="s">
        <v>1</v>
      </c>
      <c r="C4" s="19" t="s">
        <v>16</v>
      </c>
      <c r="D4" s="28" t="s">
        <v>13</v>
      </c>
      <c r="E4" s="19" t="s">
        <v>2</v>
      </c>
    </row>
    <row r="5" spans="1:5" ht="25.5" customHeight="1">
      <c r="A5" s="25"/>
      <c r="B5" s="35"/>
      <c r="C5" s="26"/>
      <c r="D5" s="36"/>
      <c r="E5" s="26" t="s">
        <v>6</v>
      </c>
    </row>
    <row r="6" spans="1:5" ht="25.5" customHeight="1">
      <c r="A6" s="14">
        <v>1</v>
      </c>
      <c r="B6" s="96" t="s">
        <v>31</v>
      </c>
      <c r="C6" s="96" t="s">
        <v>3</v>
      </c>
      <c r="D6" s="98">
        <v>16340</v>
      </c>
      <c r="E6" s="96" t="s">
        <v>7</v>
      </c>
    </row>
    <row r="7" spans="1:5" ht="25.5" customHeight="1">
      <c r="A7" s="14">
        <v>2</v>
      </c>
      <c r="B7" s="96" t="s">
        <v>34</v>
      </c>
      <c r="C7" s="96" t="s">
        <v>26</v>
      </c>
      <c r="D7" s="98">
        <v>19100</v>
      </c>
      <c r="E7" s="96" t="s">
        <v>35</v>
      </c>
    </row>
    <row r="8" spans="1:5" ht="25.5" customHeight="1">
      <c r="A8" s="14"/>
      <c r="B8" s="16"/>
      <c r="C8" s="16"/>
      <c r="D8" s="18"/>
      <c r="E8" s="16"/>
    </row>
    <row r="9" spans="1:5" ht="25.5" customHeight="1">
      <c r="A9" s="14"/>
      <c r="B9" s="16"/>
      <c r="C9" s="16"/>
      <c r="D9" s="18"/>
      <c r="E9" s="16"/>
    </row>
    <row r="10" spans="1:6" ht="25.5" customHeight="1">
      <c r="A10" s="14"/>
      <c r="B10" s="16"/>
      <c r="C10" s="16"/>
      <c r="D10" s="18"/>
      <c r="E10" s="16"/>
      <c r="F10" s="27"/>
    </row>
    <row r="11" spans="1:6" ht="25.5" customHeight="1">
      <c r="A11" s="14"/>
      <c r="B11" s="16"/>
      <c r="C11" s="16"/>
      <c r="D11" s="18"/>
      <c r="E11" s="16"/>
      <c r="F11" s="27"/>
    </row>
    <row r="12" spans="1:6" ht="25.5" customHeight="1">
      <c r="A12" s="14"/>
      <c r="B12" s="16"/>
      <c r="C12" s="16"/>
      <c r="D12" s="18"/>
      <c r="E12" s="16"/>
      <c r="F12" s="27"/>
    </row>
    <row r="13" spans="1:5" ht="25.5" customHeight="1">
      <c r="A13" s="19"/>
      <c r="B13" s="20"/>
      <c r="C13" s="22" t="s">
        <v>32</v>
      </c>
      <c r="D13" s="37"/>
      <c r="E13" s="20"/>
    </row>
    <row r="16" ht="20.25" customHeight="1">
      <c r="E16" s="1" t="s">
        <v>9</v>
      </c>
    </row>
    <row r="17" ht="20.25" customHeight="1">
      <c r="E17" s="1" t="s">
        <v>10</v>
      </c>
    </row>
    <row r="18" ht="20.25" customHeight="1">
      <c r="E18" s="1" t="s">
        <v>11</v>
      </c>
    </row>
    <row r="19" ht="20.25" customHeight="1">
      <c r="E19" s="1" t="s">
        <v>5</v>
      </c>
    </row>
  </sheetData>
  <sheetProtection/>
  <mergeCells count="2">
    <mergeCell ref="A2:E2"/>
    <mergeCell ref="A3:E3"/>
  </mergeCells>
  <printOptions/>
  <pageMargins left="0.984251968503937" right="0.5905511811023623" top="0.5905511811023623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H13" sqref="H13"/>
    </sheetView>
  </sheetViews>
  <sheetFormatPr defaultColWidth="9.140625" defaultRowHeight="25.5" customHeight="1"/>
  <cols>
    <col min="1" max="1" width="7.7109375" style="1" customWidth="1"/>
    <col min="2" max="2" width="28.57421875" style="2" customWidth="1"/>
    <col min="3" max="3" width="27.57421875" style="2" customWidth="1"/>
    <col min="4" max="4" width="16.8515625" style="3" customWidth="1"/>
    <col min="5" max="5" width="42.57421875" style="2" customWidth="1"/>
    <col min="6" max="6" width="34.00390625" style="2" customWidth="1"/>
    <col min="7" max="16384" width="9.140625" style="2" customWidth="1"/>
  </cols>
  <sheetData>
    <row r="1" spans="4:5" ht="25.5" customHeight="1">
      <c r="D1" s="5"/>
      <c r="E1" s="105" t="s">
        <v>64</v>
      </c>
    </row>
    <row r="2" spans="1:5" s="24" customFormat="1" ht="29.25" customHeight="1">
      <c r="A2" s="124" t="s">
        <v>50</v>
      </c>
      <c r="B2" s="124"/>
      <c r="C2" s="124"/>
      <c r="D2" s="124"/>
      <c r="E2" s="124"/>
    </row>
    <row r="3" spans="1:5" s="24" customFormat="1" ht="29.25" customHeight="1">
      <c r="A3" s="126" t="s">
        <v>68</v>
      </c>
      <c r="B3" s="126"/>
      <c r="C3" s="126"/>
      <c r="D3" s="126"/>
      <c r="E3" s="126"/>
    </row>
    <row r="4" spans="1:5" ht="25.5" customHeight="1">
      <c r="A4" s="100" t="s">
        <v>0</v>
      </c>
      <c r="B4" s="100" t="s">
        <v>1</v>
      </c>
      <c r="C4" s="100" t="s">
        <v>12</v>
      </c>
      <c r="D4" s="101" t="s">
        <v>13</v>
      </c>
      <c r="E4" s="100" t="s">
        <v>2</v>
      </c>
    </row>
    <row r="5" spans="1:5" ht="25.5" customHeight="1">
      <c r="A5" s="25">
        <v>1</v>
      </c>
      <c r="B5" s="106" t="s">
        <v>8</v>
      </c>
      <c r="C5" s="107" t="s">
        <v>51</v>
      </c>
      <c r="D5" s="108">
        <v>16340</v>
      </c>
      <c r="E5" s="107" t="s">
        <v>52</v>
      </c>
    </row>
    <row r="6" spans="1:5" ht="25.5" customHeight="1">
      <c r="A6" s="14">
        <v>2</v>
      </c>
      <c r="B6" s="96" t="s">
        <v>53</v>
      </c>
      <c r="C6" s="96" t="s">
        <v>54</v>
      </c>
      <c r="D6" s="98">
        <v>10540</v>
      </c>
      <c r="E6" s="96" t="s">
        <v>55</v>
      </c>
    </row>
    <row r="7" spans="1:5" ht="25.5" customHeight="1">
      <c r="A7" s="14"/>
      <c r="B7" s="16"/>
      <c r="C7" s="16"/>
      <c r="D7" s="102"/>
      <c r="E7" s="16"/>
    </row>
    <row r="8" spans="1:5" ht="25.5" customHeight="1">
      <c r="A8" s="14"/>
      <c r="B8" s="16"/>
      <c r="C8" s="16"/>
      <c r="D8" s="102"/>
      <c r="E8" s="16"/>
    </row>
    <row r="9" spans="1:5" ht="25.5" customHeight="1">
      <c r="A9" s="14"/>
      <c r="B9" s="16"/>
      <c r="C9" s="16"/>
      <c r="D9" s="102"/>
      <c r="E9" s="16"/>
    </row>
    <row r="10" spans="1:6" ht="25.5" customHeight="1">
      <c r="A10" s="14"/>
      <c r="B10" s="16"/>
      <c r="C10" s="103"/>
      <c r="D10" s="104"/>
      <c r="E10" s="16"/>
      <c r="F10" s="27"/>
    </row>
    <row r="11" spans="1:6" ht="25.5" customHeight="1">
      <c r="A11" s="14"/>
      <c r="B11" s="16"/>
      <c r="C11" s="16"/>
      <c r="D11" s="102"/>
      <c r="E11" s="16"/>
      <c r="F11" s="27"/>
    </row>
    <row r="12" spans="1:6" ht="25.5" customHeight="1">
      <c r="A12" s="14"/>
      <c r="B12" s="16"/>
      <c r="C12" s="16"/>
      <c r="D12" s="102"/>
      <c r="E12" s="16"/>
      <c r="F12" s="27"/>
    </row>
    <row r="13" spans="1:5" ht="25.5" customHeight="1">
      <c r="A13" s="14"/>
      <c r="B13" s="16"/>
      <c r="C13" s="16"/>
      <c r="D13" s="102"/>
      <c r="E13" s="16"/>
    </row>
    <row r="14" spans="1:5" ht="25.5" customHeight="1">
      <c r="A14" s="14"/>
      <c r="B14" s="16"/>
      <c r="C14" s="16"/>
      <c r="D14" s="102"/>
      <c r="E14" s="16"/>
    </row>
    <row r="15" spans="1:5" ht="25.5" customHeight="1">
      <c r="A15" s="19"/>
      <c r="B15" s="20"/>
      <c r="C15" s="22" t="s">
        <v>56</v>
      </c>
      <c r="D15" s="28"/>
      <c r="E15" s="20"/>
    </row>
    <row r="16" ht="20.25" customHeight="1">
      <c r="D16" s="5"/>
    </row>
    <row r="17" ht="20.25" customHeight="1">
      <c r="D17" s="5"/>
    </row>
    <row r="18" spans="4:5" ht="20.25" customHeight="1">
      <c r="D18" s="5"/>
      <c r="E18" s="1" t="s">
        <v>9</v>
      </c>
    </row>
    <row r="19" spans="4:5" ht="20.25" customHeight="1">
      <c r="D19" s="5"/>
      <c r="E19" s="1" t="s">
        <v>10</v>
      </c>
    </row>
    <row r="20" spans="4:5" ht="25.5" customHeight="1">
      <c r="D20" s="5"/>
      <c r="E20" s="1" t="s">
        <v>11</v>
      </c>
    </row>
    <row r="21" spans="4:5" ht="25.5" customHeight="1">
      <c r="D21" s="5"/>
      <c r="E21" s="1" t="s">
        <v>5</v>
      </c>
    </row>
    <row r="22" ht="25.5" customHeight="1">
      <c r="D22" s="5"/>
    </row>
    <row r="23" ht="25.5" customHeight="1">
      <c r="D23" s="5"/>
    </row>
    <row r="24" ht="25.5" customHeight="1">
      <c r="D24" s="5"/>
    </row>
    <row r="25" ht="25.5" customHeight="1">
      <c r="D25" s="5"/>
    </row>
    <row r="26" ht="25.5" customHeight="1">
      <c r="D26" s="5"/>
    </row>
  </sheetData>
  <sheetProtection/>
  <mergeCells count="2">
    <mergeCell ref="A2:E2"/>
    <mergeCell ref="A3:E3"/>
  </mergeCells>
  <printOptions/>
  <pageMargins left="0.984251968503937" right="0.5905511811023623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2022-02-11T03:37:46Z</cp:lastPrinted>
  <dcterms:created xsi:type="dcterms:W3CDTF">2006-02-15T06:37:25Z</dcterms:created>
  <dcterms:modified xsi:type="dcterms:W3CDTF">2023-08-03T06:45:11Z</dcterms:modified>
  <cp:category/>
  <cp:version/>
  <cp:contentType/>
  <cp:contentStatus/>
</cp:coreProperties>
</file>