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สรุปงบประมาณ ปี 2560" sheetId="1" r:id="rId1"/>
  </sheets>
  <definedNames>
    <definedName name="_xlnm.Print_Area" localSheetId="0">'สรุปงบประมาณ ปี 2560'!$A$1:$AC$28</definedName>
  </definedNames>
  <calcPr calcId="144525"/>
</workbook>
</file>

<file path=xl/calcChain.xml><?xml version="1.0" encoding="utf-8"?>
<calcChain xmlns="http://schemas.openxmlformats.org/spreadsheetml/2006/main">
  <c r="O20" i="1" l="1"/>
  <c r="V16" i="1"/>
  <c r="O16" i="1"/>
  <c r="O22" i="1" s="1"/>
  <c r="H11" i="1"/>
  <c r="O14" i="1" l="1"/>
  <c r="O11" i="1"/>
  <c r="H7" i="1" s="1"/>
  <c r="K3" i="1" s="1"/>
</calcChain>
</file>

<file path=xl/sharedStrings.xml><?xml version="1.0" encoding="utf-8"?>
<sst xmlns="http://schemas.openxmlformats.org/spreadsheetml/2006/main" count="37" uniqueCount="37">
  <si>
    <t>ร่าง</t>
  </si>
  <si>
    <t>งบประมาณ ปี 2560  (สสจ.)</t>
  </si>
  <si>
    <t>บาท</t>
  </si>
  <si>
    <t>อย.</t>
  </si>
  <si>
    <t>กท.ต่างประเทศ</t>
  </si>
  <si>
    <t>งบลงทุน</t>
  </si>
  <si>
    <t>งบดำเนินงาน</t>
  </si>
  <si>
    <t>งบรายจ่ายอื่น</t>
  </si>
  <si>
    <t>งบอุดหนุน</t>
  </si>
  <si>
    <t>เงินฝากคลัง</t>
  </si>
  <si>
    <t>เบิกแทนกัน</t>
  </si>
  <si>
    <t>แพทย์แผนไทย</t>
  </si>
  <si>
    <t>สบส.</t>
  </si>
  <si>
    <t>ปปส.</t>
  </si>
  <si>
    <t>รายจ่ายขั้นต่ำ</t>
  </si>
  <si>
    <t>พตส.</t>
  </si>
  <si>
    <t>งบตามยุทธศาสตร์เฉพาะ</t>
  </si>
  <si>
    <t>งบยุทธศาสตร์ตามแผนงานโครงการ</t>
  </si>
  <si>
    <t>ใช้ไป</t>
  </si>
  <si>
    <t>คงเหลือ</t>
  </si>
  <si>
    <t xml:space="preserve"> สธ.ชายแดน</t>
  </si>
  <si>
    <t xml:space="preserve">พื้นฐาน </t>
  </si>
  <si>
    <t>แผนงานโครงการ</t>
  </si>
  <si>
    <t>ชันสูตรพลิกศพ</t>
  </si>
  <si>
    <t>อบรม</t>
  </si>
  <si>
    <t xml:space="preserve"> </t>
  </si>
  <si>
    <t>ปปช.</t>
  </si>
  <si>
    <t xml:space="preserve">ค่า K </t>
  </si>
  <si>
    <t>นโยบาย</t>
  </si>
  <si>
    <t>แผนงาน</t>
  </si>
  <si>
    <t>ศูนย์พึ่งได้</t>
  </si>
  <si>
    <t>สสอ.</t>
  </si>
  <si>
    <t>อาเซียน</t>
  </si>
  <si>
    <t>รวม</t>
  </si>
  <si>
    <t>ค่าโทรคมนาคม</t>
  </si>
  <si>
    <t>ยาเสพติด</t>
  </si>
  <si>
    <t>ณ วันที่ 28 ตุลาคม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</si>
</sst>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name val="TH SarabunPSK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8"/>
      <name val="TH SarabunPSK"/>
      <family val="2"/>
    </font>
    <font>
      <b/>
      <sz val="22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theme="1"/>
      <name val="Calibri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8" fillId="0" borderId="0"/>
    <xf numFmtId="0" fontId="15" fillId="0" borderId="0"/>
    <xf numFmtId="0" fontId="15" fillId="0" borderId="0"/>
    <xf numFmtId="0" fontId="18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9" fillId="0" borderId="0"/>
    <xf numFmtId="0" fontId="20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3" fillId="2" borderId="0" xfId="0" applyFont="1" applyFill="1" applyBorder="1" applyAlignment="1">
      <alignment vertical="top" wrapText="1"/>
    </xf>
    <xf numFmtId="0" fontId="2" fillId="0" borderId="0" xfId="0" applyFont="1" applyBorder="1"/>
    <xf numFmtId="0" fontId="3" fillId="2" borderId="4" xfId="0" applyFont="1" applyFill="1" applyBorder="1" applyAlignment="1">
      <alignment vertical="top" wrapText="1"/>
    </xf>
    <xf numFmtId="4" fontId="4" fillId="2" borderId="0" xfId="0" applyNumberFormat="1" applyFont="1" applyFill="1" applyBorder="1" applyAlignment="1"/>
    <xf numFmtId="0" fontId="2" fillId="2" borderId="0" xfId="0" applyFont="1" applyFill="1" applyBorder="1"/>
    <xf numFmtId="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0" fontId="6" fillId="0" borderId="0" xfId="0" applyFont="1"/>
    <xf numFmtId="4" fontId="4" fillId="2" borderId="0" xfId="0" applyNumberFormat="1" applyFont="1" applyFill="1" applyBorder="1" applyAlignment="1">
      <alignment horizontal="right"/>
    </xf>
    <xf numFmtId="4" fontId="7" fillId="2" borderId="0" xfId="0" applyNumberFormat="1" applyFont="1" applyFill="1" applyBorder="1" applyAlignment="1"/>
    <xf numFmtId="0" fontId="8" fillId="2" borderId="0" xfId="0" applyFont="1" applyFill="1" applyBorder="1" applyAlignment="1">
      <alignment wrapText="1"/>
    </xf>
    <xf numFmtId="3" fontId="2" fillId="0" borderId="0" xfId="0" applyNumberFormat="1" applyFont="1" applyAlignment="1"/>
    <xf numFmtId="0" fontId="2" fillId="2" borderId="9" xfId="0" applyFont="1" applyFill="1" applyBorder="1"/>
    <xf numFmtId="0" fontId="2" fillId="0" borderId="10" xfId="0" applyFont="1" applyBorder="1"/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readingOrder="1"/>
    </xf>
    <xf numFmtId="4" fontId="3" fillId="2" borderId="0" xfId="0" applyNumberFormat="1" applyFont="1" applyFill="1" applyBorder="1" applyAlignment="1">
      <alignment vertical="center"/>
    </xf>
    <xf numFmtId="0" fontId="7" fillId="0" borderId="0" xfId="0" applyFont="1"/>
    <xf numFmtId="0" fontId="7" fillId="2" borderId="0" xfId="0" applyFont="1" applyFill="1" applyBorder="1"/>
    <xf numFmtId="0" fontId="9" fillId="2" borderId="13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2" borderId="19" xfId="0" applyFont="1" applyFill="1" applyBorder="1" applyAlignment="1">
      <alignment vertical="center"/>
    </xf>
    <xf numFmtId="0" fontId="7" fillId="0" borderId="17" xfId="0" applyFont="1" applyBorder="1"/>
    <xf numFmtId="0" fontId="9" fillId="2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11" fillId="2" borderId="0" xfId="0" applyFont="1" applyFill="1" applyBorder="1"/>
    <xf numFmtId="0" fontId="7" fillId="0" borderId="0" xfId="0" applyFont="1" applyBorder="1"/>
    <xf numFmtId="0" fontId="7" fillId="0" borderId="0" xfId="0" applyFont="1" applyBorder="1" applyAlignment="1"/>
    <xf numFmtId="0" fontId="2" fillId="0" borderId="0" xfId="0" applyFont="1" applyAlignment="1">
      <alignment vertical="center"/>
    </xf>
    <xf numFmtId="0" fontId="9" fillId="2" borderId="0" xfId="0" applyFont="1" applyFill="1" applyBorder="1" applyAlignment="1">
      <alignment horizontal="center"/>
    </xf>
    <xf numFmtId="187" fontId="9" fillId="2" borderId="2" xfId="1" applyNumberFormat="1" applyFont="1" applyFill="1" applyBorder="1" applyAlignment="1">
      <alignment horizontal="center" vertical="center"/>
    </xf>
    <xf numFmtId="187" fontId="9" fillId="2" borderId="4" xfId="1" applyNumberFormat="1" applyFont="1" applyFill="1" applyBorder="1" applyAlignment="1">
      <alignment horizontal="center" vertical="center"/>
    </xf>
    <xf numFmtId="0" fontId="11" fillId="0" borderId="0" xfId="0" applyFont="1" applyBorder="1"/>
    <xf numFmtId="0" fontId="12" fillId="0" borderId="0" xfId="0" applyFont="1"/>
    <xf numFmtId="0" fontId="5" fillId="0" borderId="0" xfId="0" applyFont="1" applyBorder="1"/>
    <xf numFmtId="0" fontId="14" fillId="0" borderId="0" xfId="0" applyFont="1"/>
    <xf numFmtId="0" fontId="16" fillId="0" borderId="0" xfId="3" applyFont="1"/>
    <xf numFmtId="3" fontId="12" fillId="0" borderId="0" xfId="0" applyNumberFormat="1" applyFont="1" applyAlignment="1"/>
    <xf numFmtId="0" fontId="10" fillId="0" borderId="0" xfId="0" applyFont="1"/>
    <xf numFmtId="0" fontId="17" fillId="0" borderId="0" xfId="0" applyFont="1"/>
    <xf numFmtId="4" fontId="2" fillId="0" borderId="0" xfId="0" applyNumberFormat="1" applyFo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Border="1" applyAlignment="1">
      <alignment horizontal="center"/>
    </xf>
    <xf numFmtId="187" fontId="2" fillId="0" borderId="0" xfId="1" applyNumberFormat="1" applyFont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center"/>
    </xf>
    <xf numFmtId="3" fontId="9" fillId="2" borderId="2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/>
    </xf>
    <xf numFmtId="187" fontId="9" fillId="2" borderId="2" xfId="1" applyNumberFormat="1" applyFont="1" applyFill="1" applyBorder="1" applyAlignment="1">
      <alignment horizontal="center" vertical="center"/>
    </xf>
    <xf numFmtId="187" fontId="9" fillId="2" borderId="3" xfId="1" applyNumberFormat="1" applyFont="1" applyFill="1" applyBorder="1" applyAlignment="1">
      <alignment horizontal="center" vertical="center"/>
    </xf>
    <xf numFmtId="187" fontId="9" fillId="2" borderId="4" xfId="1" applyNumberFormat="1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3" fontId="12" fillId="2" borderId="0" xfId="2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3" fontId="9" fillId="2" borderId="17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3" fontId="9" fillId="2" borderId="10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2" borderId="18" xfId="0" applyNumberFormat="1" applyFont="1" applyFill="1" applyBorder="1" applyAlignment="1">
      <alignment horizontal="center" vertical="center"/>
    </xf>
    <xf numFmtId="187" fontId="9" fillId="2" borderId="3" xfId="0" applyNumberFormat="1" applyFont="1" applyFill="1" applyBorder="1" applyAlignment="1">
      <alignment horizontal="center" vertical="center"/>
    </xf>
    <xf numFmtId="187" fontId="9" fillId="2" borderId="4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43" fontId="5" fillId="0" borderId="7" xfId="1" applyFont="1" applyBorder="1" applyAlignment="1">
      <alignment horizontal="left" vertical="center" wrapText="1"/>
    </xf>
    <xf numFmtId="43" fontId="5" fillId="0" borderId="8" xfId="1" applyFont="1" applyBorder="1" applyAlignment="1">
      <alignment horizontal="left" vertical="center" wrapText="1"/>
    </xf>
    <xf numFmtId="43" fontId="5" fillId="0" borderId="11" xfId="1" applyFont="1" applyBorder="1" applyAlignment="1">
      <alignment horizontal="left" vertical="top" wrapText="1"/>
    </xf>
    <xf numFmtId="43" fontId="5" fillId="0" borderId="12" xfId="1" applyFont="1" applyBorder="1" applyAlignment="1">
      <alignment horizontal="left" vertical="top" wrapText="1"/>
    </xf>
    <xf numFmtId="43" fontId="5" fillId="0" borderId="0" xfId="1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 readingOrder="1"/>
    </xf>
    <xf numFmtId="4" fontId="3" fillId="2" borderId="3" xfId="0" applyNumberFormat="1" applyFont="1" applyFill="1" applyBorder="1" applyAlignment="1">
      <alignment vertical="center" readingOrder="1"/>
    </xf>
    <xf numFmtId="43" fontId="5" fillId="0" borderId="5" xfId="1" applyFont="1" applyBorder="1" applyAlignment="1">
      <alignment horizontal="left" vertical="center" wrapText="1"/>
    </xf>
    <xf numFmtId="43" fontId="5" fillId="0" borderId="6" xfId="1" applyFont="1" applyBorder="1" applyAlignment="1">
      <alignment horizontal="left" vertical="center" wrapText="1"/>
    </xf>
  </cellXfs>
  <cellStyles count="47">
    <cellStyle name="Comma" xfId="1" builtinId="3"/>
    <cellStyle name="Comma 2" xfId="4"/>
    <cellStyle name="Comma 2 2" xfId="5"/>
    <cellStyle name="Comma 3" xfId="6"/>
    <cellStyle name="Comma 4" xfId="7"/>
    <cellStyle name="Normal" xfId="0" builtinId="0"/>
    <cellStyle name="Normal 2" xfId="3"/>
    <cellStyle name="Normal 2 2" xfId="8"/>
    <cellStyle name="Normal 2 3" xfId="9"/>
    <cellStyle name="Normal 3" xfId="10"/>
    <cellStyle name="Normal 3 2" xfId="11"/>
    <cellStyle name="Normal 4" xfId="12"/>
    <cellStyle name="Normal 4 2 2" xfId="13"/>
    <cellStyle name="Normal 6" xfId="14"/>
    <cellStyle name="Normal 6 2" xfId="15"/>
    <cellStyle name="Normal 7" xfId="16"/>
    <cellStyle name="เครื่องหมายจุลภาค 2" xfId="17"/>
    <cellStyle name="เครื่องหมายจุลภาค 2 2" xfId="18"/>
    <cellStyle name="เครื่องหมายจุลภาค 3" xfId="19"/>
    <cellStyle name="เครื่องหมายจุลภาค 3 2" xfId="2"/>
    <cellStyle name="เครื่องหมายจุลภาค 3 2 2" xfId="20"/>
    <cellStyle name="เครื่องหมายจุลภาค 3 2 2 2" xfId="21"/>
    <cellStyle name="เครื่องหมายจุลภาค 3 2 2 2 2" xfId="22"/>
    <cellStyle name="เครื่องหมายจุลภาค 3 2 2 2 2 2" xfId="23"/>
    <cellStyle name="เครื่องหมายจุลภาค 3 2 3" xfId="24"/>
    <cellStyle name="เครื่องหมายจุลภาค 4" xfId="25"/>
    <cellStyle name="เครื่องหมายจุลภาค 5" xfId="26"/>
    <cellStyle name="เครื่องหมายจุลภาค 6" xfId="27"/>
    <cellStyle name="เครื่องหมายจุลภาค 7" xfId="28"/>
    <cellStyle name="เครื่องหมายจุลภาค 7 2" xfId="29"/>
    <cellStyle name="เครื่องหมายจุลภาค 8" xfId="30"/>
    <cellStyle name="เครื่องหมายจุลภาค 9" xfId="31"/>
    <cellStyle name="ปกติ 2" xfId="32"/>
    <cellStyle name="ปกติ 2 2" xfId="33"/>
    <cellStyle name="ปกติ 2 3" xfId="34"/>
    <cellStyle name="ปกติ 2 3 2" xfId="35"/>
    <cellStyle name="ปกติ 3" xfId="36"/>
    <cellStyle name="ปกติ 3 2" xfId="37"/>
    <cellStyle name="ปกติ 4" xfId="38"/>
    <cellStyle name="ปกติ 4 2" xfId="39"/>
    <cellStyle name="ปกติ 4 2 2" xfId="40"/>
    <cellStyle name="ปกติ 5" xfId="41"/>
    <cellStyle name="ปกติ 5 2" xfId="42"/>
    <cellStyle name="ปกติ 6" xfId="43"/>
    <cellStyle name="ปกติ 7" xfId="44"/>
    <cellStyle name="เปอร์เซ็นต์ 2" xfId="45"/>
    <cellStyle name="เปอร์เซ็นต์ 2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14</xdr:row>
      <xdr:rowOff>0</xdr:rowOff>
    </xdr:from>
    <xdr:to>
      <xdr:col>13</xdr:col>
      <xdr:colOff>0</xdr:colOff>
      <xdr:row>14</xdr:row>
      <xdr:rowOff>9525</xdr:rowOff>
    </xdr:to>
    <xdr:cxnSp macro="">
      <xdr:nvCxnSpPr>
        <xdr:cNvPr id="2" name="ตัวเชื่อมต่อตรง 1"/>
        <xdr:cNvCxnSpPr/>
      </xdr:nvCxnSpPr>
      <xdr:spPr>
        <a:xfrm>
          <a:off x="4886325" y="3352800"/>
          <a:ext cx="0" cy="95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438150</xdr:colOff>
      <xdr:row>8</xdr:row>
      <xdr:rowOff>28575</xdr:rowOff>
    </xdr:from>
    <xdr:to>
      <xdr:col>17</xdr:col>
      <xdr:colOff>266700</xdr:colOff>
      <xdr:row>8</xdr:row>
      <xdr:rowOff>38100</xdr:rowOff>
    </xdr:to>
    <xdr:cxnSp macro="">
      <xdr:nvCxnSpPr>
        <xdr:cNvPr id="3" name="ตัวเชื่อมต่อตรง 2"/>
        <xdr:cNvCxnSpPr/>
      </xdr:nvCxnSpPr>
      <xdr:spPr>
        <a:xfrm>
          <a:off x="971550" y="1952625"/>
          <a:ext cx="5476875" cy="95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171450</xdr:rowOff>
    </xdr:from>
    <xdr:to>
      <xdr:col>8</xdr:col>
      <xdr:colOff>0</xdr:colOff>
      <xdr:row>9</xdr:row>
      <xdr:rowOff>0</xdr:rowOff>
    </xdr:to>
    <xdr:cxnSp macro="">
      <xdr:nvCxnSpPr>
        <xdr:cNvPr id="4" name="ตัวเชื่อมต่อตรง 3"/>
        <xdr:cNvCxnSpPr/>
      </xdr:nvCxnSpPr>
      <xdr:spPr>
        <a:xfrm>
          <a:off x="3067050" y="1914525"/>
          <a:ext cx="0" cy="2667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14</xdr:row>
      <xdr:rowOff>9525</xdr:rowOff>
    </xdr:from>
    <xdr:to>
      <xdr:col>1</xdr:col>
      <xdr:colOff>342900</xdr:colOff>
      <xdr:row>20</xdr:row>
      <xdr:rowOff>266700</xdr:rowOff>
    </xdr:to>
    <xdr:sp macro="" textlink="">
      <xdr:nvSpPr>
        <xdr:cNvPr id="5" name="TextBox 4"/>
        <xdr:cNvSpPr txBox="1"/>
      </xdr:nvSpPr>
      <xdr:spPr>
        <a:xfrm>
          <a:off x="19050" y="3362325"/>
          <a:ext cx="857250" cy="125730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latin typeface="TH SarabunPSK" pitchFamily="34" charset="-34"/>
              <a:cs typeface="TH SarabunPSK" pitchFamily="34" charset="-34"/>
            </a:rPr>
            <a:t>- ค่าเช่าบ้าน              - เงินไม่ทำเวช       - ประกันสังคม      </a:t>
          </a:r>
          <a:r>
            <a:rPr lang="en-US" sz="1200" b="1">
              <a:latin typeface="TH SarabunPSK" pitchFamily="34" charset="-34"/>
              <a:cs typeface="TH SarabunPSK" pitchFamily="34" charset="-34"/>
            </a:rPr>
            <a:t>-</a:t>
          </a:r>
          <a:r>
            <a:rPr lang="en-US" sz="1200" b="1" baseline="0">
              <a:latin typeface="TH SarabunPSK" pitchFamily="34" charset="-34"/>
              <a:cs typeface="TH SarabunPSK" pitchFamily="34" charset="-34"/>
            </a:rPr>
            <a:t> </a:t>
          </a:r>
          <a:r>
            <a:rPr lang="th-TH" sz="1200" b="1" baseline="0">
              <a:latin typeface="TH SarabunPSK" pitchFamily="34" charset="-34"/>
              <a:cs typeface="TH SarabunPSK" pitchFamily="34" charset="-34"/>
            </a:rPr>
            <a:t>คตส.               - เงินเต็มขั้น</a:t>
          </a:r>
          <a:endParaRPr lang="th-TH" sz="12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12</xdr:col>
      <xdr:colOff>0</xdr:colOff>
      <xdr:row>3</xdr:row>
      <xdr:rowOff>9525</xdr:rowOff>
    </xdr:from>
    <xdr:to>
      <xdr:col>12</xdr:col>
      <xdr:colOff>0</xdr:colOff>
      <xdr:row>4</xdr:row>
      <xdr:rowOff>9525</xdr:rowOff>
    </xdr:to>
    <xdr:cxnSp macro="">
      <xdr:nvCxnSpPr>
        <xdr:cNvPr id="6" name="ตัวเชื่อมต่อตรง 5"/>
        <xdr:cNvCxnSpPr/>
      </xdr:nvCxnSpPr>
      <xdr:spPr>
        <a:xfrm>
          <a:off x="4733925" y="885825"/>
          <a:ext cx="0" cy="2190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4</xdr:row>
      <xdr:rowOff>9526</xdr:rowOff>
    </xdr:from>
    <xdr:to>
      <xdr:col>20</xdr:col>
      <xdr:colOff>19050</xdr:colOff>
      <xdr:row>4</xdr:row>
      <xdr:rowOff>19050</xdr:rowOff>
    </xdr:to>
    <xdr:cxnSp macro="">
      <xdr:nvCxnSpPr>
        <xdr:cNvPr id="7" name="ตัวเชื่อมต่อตรง 6"/>
        <xdr:cNvCxnSpPr/>
      </xdr:nvCxnSpPr>
      <xdr:spPr>
        <a:xfrm flipV="1">
          <a:off x="1933575" y="1104901"/>
          <a:ext cx="5153025" cy="952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4</xdr:row>
      <xdr:rowOff>28575</xdr:rowOff>
    </xdr:from>
    <xdr:to>
      <xdr:col>8</xdr:col>
      <xdr:colOff>19050</xdr:colOff>
      <xdr:row>5</xdr:row>
      <xdr:rowOff>19050</xdr:rowOff>
    </xdr:to>
    <xdr:cxnSp macro="">
      <xdr:nvCxnSpPr>
        <xdr:cNvPr id="8" name="ตัวเชื่อมต่อตรง 7"/>
        <xdr:cNvCxnSpPr/>
      </xdr:nvCxnSpPr>
      <xdr:spPr>
        <a:xfrm>
          <a:off x="3086100" y="1123950"/>
          <a:ext cx="0" cy="190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4</xdr:row>
      <xdr:rowOff>9525</xdr:rowOff>
    </xdr:from>
    <xdr:to>
      <xdr:col>11</xdr:col>
      <xdr:colOff>9525</xdr:colOff>
      <xdr:row>5</xdr:row>
      <xdr:rowOff>0</xdr:rowOff>
    </xdr:to>
    <xdr:cxnSp macro="">
      <xdr:nvCxnSpPr>
        <xdr:cNvPr id="9" name="ตัวเชื่อมต่อตรง 8"/>
        <xdr:cNvCxnSpPr/>
      </xdr:nvCxnSpPr>
      <xdr:spPr>
        <a:xfrm>
          <a:off x="4362450" y="1104900"/>
          <a:ext cx="0" cy="190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9525</xdr:colOff>
      <xdr:row>3</xdr:row>
      <xdr:rowOff>381000</xdr:rowOff>
    </xdr:from>
    <xdr:to>
      <xdr:col>20</xdr:col>
      <xdr:colOff>9525</xdr:colOff>
      <xdr:row>4</xdr:row>
      <xdr:rowOff>409575</xdr:rowOff>
    </xdr:to>
    <xdr:cxnSp macro="">
      <xdr:nvCxnSpPr>
        <xdr:cNvPr id="10" name="ตัวเชื่อมต่อตรง 9"/>
        <xdr:cNvCxnSpPr/>
      </xdr:nvCxnSpPr>
      <xdr:spPr>
        <a:xfrm>
          <a:off x="7077075" y="1095375"/>
          <a:ext cx="0" cy="2000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28575</xdr:rowOff>
    </xdr:to>
    <xdr:cxnSp macro="">
      <xdr:nvCxnSpPr>
        <xdr:cNvPr id="11" name="ตัวเชื่อมต่อตรง 10"/>
        <xdr:cNvCxnSpPr/>
      </xdr:nvCxnSpPr>
      <xdr:spPr>
        <a:xfrm>
          <a:off x="3067050" y="1743075"/>
          <a:ext cx="0" cy="285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4</xdr:row>
      <xdr:rowOff>0</xdr:rowOff>
    </xdr:from>
    <xdr:to>
      <xdr:col>14</xdr:col>
      <xdr:colOff>9525</xdr:colOff>
      <xdr:row>4</xdr:row>
      <xdr:rowOff>419100</xdr:rowOff>
    </xdr:to>
    <xdr:cxnSp macro="">
      <xdr:nvCxnSpPr>
        <xdr:cNvPr id="12" name="ตัวเชื่อมต่อตรง 11"/>
        <xdr:cNvCxnSpPr/>
      </xdr:nvCxnSpPr>
      <xdr:spPr>
        <a:xfrm>
          <a:off x="5257800" y="1095375"/>
          <a:ext cx="0" cy="2000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3</xdr:row>
      <xdr:rowOff>381000</xdr:rowOff>
    </xdr:from>
    <xdr:to>
      <xdr:col>17</xdr:col>
      <xdr:colOff>9525</xdr:colOff>
      <xdr:row>4</xdr:row>
      <xdr:rowOff>409575</xdr:rowOff>
    </xdr:to>
    <xdr:cxnSp macro="">
      <xdr:nvCxnSpPr>
        <xdr:cNvPr id="13" name="ตัวเชื่อมต่อตรง 12"/>
        <xdr:cNvCxnSpPr/>
      </xdr:nvCxnSpPr>
      <xdr:spPr>
        <a:xfrm>
          <a:off x="6191250" y="1095375"/>
          <a:ext cx="0" cy="2000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314325</xdr:colOff>
      <xdr:row>12</xdr:row>
      <xdr:rowOff>114300</xdr:rowOff>
    </xdr:from>
    <xdr:to>
      <xdr:col>23</xdr:col>
      <xdr:colOff>9525</xdr:colOff>
      <xdr:row>12</xdr:row>
      <xdr:rowOff>123826</xdr:rowOff>
    </xdr:to>
    <xdr:cxnSp macro="">
      <xdr:nvCxnSpPr>
        <xdr:cNvPr id="14" name="ตัวเชื่อมต่อตรง 13"/>
        <xdr:cNvCxnSpPr/>
      </xdr:nvCxnSpPr>
      <xdr:spPr>
        <a:xfrm flipV="1">
          <a:off x="5200650" y="2943225"/>
          <a:ext cx="2847975" cy="9526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257175</xdr:rowOff>
    </xdr:to>
    <xdr:cxnSp macro="">
      <xdr:nvCxnSpPr>
        <xdr:cNvPr id="15" name="ตัวเชื่อมต่อตรง 14"/>
        <xdr:cNvCxnSpPr/>
      </xdr:nvCxnSpPr>
      <xdr:spPr>
        <a:xfrm>
          <a:off x="3067050" y="1743075"/>
          <a:ext cx="0" cy="1809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533400</xdr:colOff>
      <xdr:row>10</xdr:row>
      <xdr:rowOff>19050</xdr:rowOff>
    </xdr:from>
    <xdr:to>
      <xdr:col>0</xdr:col>
      <xdr:colOff>533400</xdr:colOff>
      <xdr:row>11</xdr:row>
      <xdr:rowOff>123825</xdr:rowOff>
    </xdr:to>
    <xdr:cxnSp macro="">
      <xdr:nvCxnSpPr>
        <xdr:cNvPr id="16" name="ตัวเชื่อมต่อตรง 15"/>
        <xdr:cNvCxnSpPr/>
      </xdr:nvCxnSpPr>
      <xdr:spPr>
        <a:xfrm>
          <a:off x="533400" y="2571750"/>
          <a:ext cx="0" cy="2286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419100</xdr:colOff>
      <xdr:row>10</xdr:row>
      <xdr:rowOff>19050</xdr:rowOff>
    </xdr:from>
    <xdr:to>
      <xdr:col>4</xdr:col>
      <xdr:colOff>419100</xdr:colOff>
      <xdr:row>11</xdr:row>
      <xdr:rowOff>123825</xdr:rowOff>
    </xdr:to>
    <xdr:cxnSp macro="">
      <xdr:nvCxnSpPr>
        <xdr:cNvPr id="17" name="ตัวเชื่อมต่อตรง 16"/>
        <xdr:cNvCxnSpPr/>
      </xdr:nvCxnSpPr>
      <xdr:spPr>
        <a:xfrm>
          <a:off x="1866900" y="2571750"/>
          <a:ext cx="0" cy="2286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352427</xdr:colOff>
      <xdr:row>11</xdr:row>
      <xdr:rowOff>142873</xdr:rowOff>
    </xdr:from>
    <xdr:to>
      <xdr:col>8</xdr:col>
      <xdr:colOff>352429</xdr:colOff>
      <xdr:row>13</xdr:row>
      <xdr:rowOff>2</xdr:rowOff>
    </xdr:to>
    <xdr:cxnSp macro="">
      <xdr:nvCxnSpPr>
        <xdr:cNvPr id="18" name="ตัวเชื่อมต่อตรง 17"/>
        <xdr:cNvCxnSpPr/>
      </xdr:nvCxnSpPr>
      <xdr:spPr>
        <a:xfrm rot="16200000" flipH="1">
          <a:off x="3290888" y="2947987"/>
          <a:ext cx="257179" cy="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12</xdr:row>
      <xdr:rowOff>1</xdr:rowOff>
    </xdr:from>
    <xdr:to>
      <xdr:col>17</xdr:col>
      <xdr:colOff>1</xdr:colOff>
      <xdr:row>12</xdr:row>
      <xdr:rowOff>104779</xdr:rowOff>
    </xdr:to>
    <xdr:cxnSp macro="">
      <xdr:nvCxnSpPr>
        <xdr:cNvPr id="19" name="ตัวเชื่อมต่อตรง 18"/>
        <xdr:cNvCxnSpPr/>
      </xdr:nvCxnSpPr>
      <xdr:spPr>
        <a:xfrm rot="5400000">
          <a:off x="6129337" y="2881314"/>
          <a:ext cx="104778" cy="1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17</xdr:row>
      <xdr:rowOff>19050</xdr:rowOff>
    </xdr:from>
    <xdr:to>
      <xdr:col>26</xdr:col>
      <xdr:colOff>28575</xdr:colOff>
      <xdr:row>17</xdr:row>
      <xdr:rowOff>19051</xdr:rowOff>
    </xdr:to>
    <xdr:cxnSp macro="">
      <xdr:nvCxnSpPr>
        <xdr:cNvPr id="20" name="ตัวเชื่อมต่อตรง 19"/>
        <xdr:cNvCxnSpPr/>
      </xdr:nvCxnSpPr>
      <xdr:spPr>
        <a:xfrm>
          <a:off x="7067550" y="3914775"/>
          <a:ext cx="1838325" cy="1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17</xdr:row>
      <xdr:rowOff>19050</xdr:rowOff>
    </xdr:from>
    <xdr:to>
      <xdr:col>26</xdr:col>
      <xdr:colOff>0</xdr:colOff>
      <xdr:row>17</xdr:row>
      <xdr:rowOff>238125</xdr:rowOff>
    </xdr:to>
    <xdr:cxnSp macro="">
      <xdr:nvCxnSpPr>
        <xdr:cNvPr id="21" name="ตัวเชื่อมต่อตรง 20"/>
        <xdr:cNvCxnSpPr/>
      </xdr:nvCxnSpPr>
      <xdr:spPr>
        <a:xfrm>
          <a:off x="8877300" y="3914775"/>
          <a:ext cx="0" cy="2190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438150</xdr:colOff>
      <xdr:row>8</xdr:row>
      <xdr:rowOff>28575</xdr:rowOff>
    </xdr:from>
    <xdr:to>
      <xdr:col>1</xdr:col>
      <xdr:colOff>438150</xdr:colOff>
      <xdr:row>9</xdr:row>
      <xdr:rowOff>0</xdr:rowOff>
    </xdr:to>
    <xdr:cxnSp macro="">
      <xdr:nvCxnSpPr>
        <xdr:cNvPr id="22" name="ตัวเชื่อมต่อตรง 21"/>
        <xdr:cNvCxnSpPr/>
      </xdr:nvCxnSpPr>
      <xdr:spPr>
        <a:xfrm>
          <a:off x="971550" y="1952625"/>
          <a:ext cx="0" cy="2286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257175</xdr:colOff>
      <xdr:row>8</xdr:row>
      <xdr:rowOff>28575</xdr:rowOff>
    </xdr:from>
    <xdr:to>
      <xdr:col>17</xdr:col>
      <xdr:colOff>257175</xdr:colOff>
      <xdr:row>9</xdr:row>
      <xdr:rowOff>0</xdr:rowOff>
    </xdr:to>
    <xdr:cxnSp macro="">
      <xdr:nvCxnSpPr>
        <xdr:cNvPr id="23" name="ตัวเชื่อมต่อตรง 22"/>
        <xdr:cNvCxnSpPr/>
      </xdr:nvCxnSpPr>
      <xdr:spPr>
        <a:xfrm>
          <a:off x="6438900" y="1952625"/>
          <a:ext cx="0" cy="2286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76200</xdr:colOff>
      <xdr:row>0</xdr:row>
      <xdr:rowOff>104775</xdr:rowOff>
    </xdr:from>
    <xdr:to>
      <xdr:col>27</xdr:col>
      <xdr:colOff>238125</xdr:colOff>
      <xdr:row>1</xdr:row>
      <xdr:rowOff>133350</xdr:rowOff>
    </xdr:to>
    <xdr:sp macro="" textlink="">
      <xdr:nvSpPr>
        <xdr:cNvPr id="24" name="TextBox 23"/>
        <xdr:cNvSpPr txBox="1"/>
      </xdr:nvSpPr>
      <xdr:spPr>
        <a:xfrm>
          <a:off x="8953500" y="104775"/>
          <a:ext cx="819150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endParaRPr lang="th-TH" sz="1100"/>
        </a:p>
      </xdr:txBody>
    </xdr:sp>
    <xdr:clientData/>
  </xdr:twoCellAnchor>
  <xdr:twoCellAnchor>
    <xdr:from>
      <xdr:col>13</xdr:col>
      <xdr:colOff>323850</xdr:colOff>
      <xdr:row>12</xdr:row>
      <xdr:rowOff>142877</xdr:rowOff>
    </xdr:from>
    <xdr:to>
      <xdr:col>13</xdr:col>
      <xdr:colOff>323851</xdr:colOff>
      <xdr:row>13</xdr:row>
      <xdr:rowOff>5</xdr:rowOff>
    </xdr:to>
    <xdr:cxnSp macro="">
      <xdr:nvCxnSpPr>
        <xdr:cNvPr id="25" name="ตัวเชื่อมต่อตรง 24"/>
        <xdr:cNvCxnSpPr/>
      </xdr:nvCxnSpPr>
      <xdr:spPr>
        <a:xfrm rot="5400000">
          <a:off x="5157787" y="3024190"/>
          <a:ext cx="104778" cy="1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12</xdr:row>
      <xdr:rowOff>123828</xdr:rowOff>
    </xdr:from>
    <xdr:to>
      <xdr:col>23</xdr:col>
      <xdr:colOff>1</xdr:colOff>
      <xdr:row>12</xdr:row>
      <xdr:rowOff>228606</xdr:rowOff>
    </xdr:to>
    <xdr:cxnSp macro="">
      <xdr:nvCxnSpPr>
        <xdr:cNvPr id="26" name="ตัวเชื่อมต่อตรง 25"/>
        <xdr:cNvCxnSpPr/>
      </xdr:nvCxnSpPr>
      <xdr:spPr>
        <a:xfrm rot="5400000">
          <a:off x="7986712" y="3005141"/>
          <a:ext cx="104778" cy="1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14</xdr:row>
      <xdr:rowOff>9529</xdr:rowOff>
    </xdr:from>
    <xdr:to>
      <xdr:col>23</xdr:col>
      <xdr:colOff>9526</xdr:colOff>
      <xdr:row>14</xdr:row>
      <xdr:rowOff>114307</xdr:rowOff>
    </xdr:to>
    <xdr:cxnSp macro="">
      <xdr:nvCxnSpPr>
        <xdr:cNvPr id="27" name="ตัวเชื่อมต่อตรง 26"/>
        <xdr:cNvCxnSpPr/>
      </xdr:nvCxnSpPr>
      <xdr:spPr>
        <a:xfrm rot="5400000">
          <a:off x="7996237" y="3414717"/>
          <a:ext cx="104778" cy="1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19050</xdr:colOff>
      <xdr:row>16</xdr:row>
      <xdr:rowOff>9530</xdr:rowOff>
    </xdr:from>
    <xdr:to>
      <xdr:col>23</xdr:col>
      <xdr:colOff>19051</xdr:colOff>
      <xdr:row>16</xdr:row>
      <xdr:rowOff>114308</xdr:rowOff>
    </xdr:to>
    <xdr:cxnSp macro="">
      <xdr:nvCxnSpPr>
        <xdr:cNvPr id="28" name="ตัวเชื่อมต่อตรง 27"/>
        <xdr:cNvCxnSpPr/>
      </xdr:nvCxnSpPr>
      <xdr:spPr>
        <a:xfrm rot="5400000">
          <a:off x="8005762" y="3833818"/>
          <a:ext cx="104778" cy="1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9525</xdr:colOff>
      <xdr:row>17</xdr:row>
      <xdr:rowOff>28575</xdr:rowOff>
    </xdr:from>
    <xdr:to>
      <xdr:col>20</xdr:col>
      <xdr:colOff>9525</xdr:colOff>
      <xdr:row>17</xdr:row>
      <xdr:rowOff>247650</xdr:rowOff>
    </xdr:to>
    <xdr:cxnSp macro="">
      <xdr:nvCxnSpPr>
        <xdr:cNvPr id="29" name="ตัวเชื่อมต่อตรง 28"/>
        <xdr:cNvCxnSpPr/>
      </xdr:nvCxnSpPr>
      <xdr:spPr>
        <a:xfrm>
          <a:off x="7077075" y="3924300"/>
          <a:ext cx="0" cy="2190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76200</xdr:colOff>
      <xdr:row>4</xdr:row>
      <xdr:rowOff>28575</xdr:rowOff>
    </xdr:from>
    <xdr:to>
      <xdr:col>5</xdr:col>
      <xdr:colOff>76200</xdr:colOff>
      <xdr:row>5</xdr:row>
      <xdr:rowOff>19050</xdr:rowOff>
    </xdr:to>
    <xdr:cxnSp macro="">
      <xdr:nvCxnSpPr>
        <xdr:cNvPr id="30" name="ตัวเชื่อมต่อตรง 29"/>
        <xdr:cNvCxnSpPr/>
      </xdr:nvCxnSpPr>
      <xdr:spPr>
        <a:xfrm>
          <a:off x="1952625" y="1123950"/>
          <a:ext cx="0" cy="190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22</xdr:row>
      <xdr:rowOff>0</xdr:rowOff>
    </xdr:from>
    <xdr:to>
      <xdr:col>28</xdr:col>
      <xdr:colOff>394757</xdr:colOff>
      <xdr:row>27</xdr:row>
      <xdr:rowOff>207169</xdr:rowOff>
    </xdr:to>
    <xdr:sp macro="" textlink="">
      <xdr:nvSpPr>
        <xdr:cNvPr id="33" name="TextBox 32"/>
        <xdr:cNvSpPr txBox="1"/>
      </xdr:nvSpPr>
      <xdr:spPr>
        <a:xfrm rot="5400000">
          <a:off x="9394956" y="5416419"/>
          <a:ext cx="1350169" cy="38523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IT๙" pitchFamily="34" charset="-34"/>
              <a:cs typeface="TH SarabunIT๙" pitchFamily="34" charset="-34"/>
            </a:rPr>
            <a:t>เอกสารหมายเลข  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29"/>
  <sheetViews>
    <sheetView tabSelected="1" view="pageBreakPreview" topLeftCell="A10" zoomScaleSheetLayoutView="100" workbookViewId="0">
      <selection activeCell="AE23" sqref="AE23"/>
    </sheetView>
  </sheetViews>
  <sheetFormatPr defaultRowHeight="17.25"/>
  <cols>
    <col min="1" max="1" width="7" style="1" customWidth="1"/>
    <col min="2" max="2" width="5.875" style="1" customWidth="1"/>
    <col min="3" max="3" width="2.375" style="1" customWidth="1"/>
    <col min="4" max="4" width="3.75" style="1" customWidth="1"/>
    <col min="5" max="5" width="5.625" style="1" customWidth="1"/>
    <col min="6" max="6" width="6.125" style="1" customWidth="1"/>
    <col min="7" max="7" width="2.625" style="1" customWidth="1"/>
    <col min="8" max="8" width="6.875" style="1" customWidth="1"/>
    <col min="9" max="9" width="6.75" style="1" customWidth="1"/>
    <col min="10" max="10" width="4" style="1" customWidth="1"/>
    <col min="11" max="11" width="6.125" style="1" customWidth="1"/>
    <col min="12" max="12" width="5" style="1" customWidth="1"/>
    <col min="13" max="13" width="2" style="1" customWidth="1"/>
    <col min="14" max="14" width="4.75" style="1" customWidth="1"/>
    <col min="15" max="15" width="4.625" style="1" customWidth="1"/>
    <col min="16" max="16" width="1.875" style="1" customWidth="1"/>
    <col min="17" max="17" width="5.75" style="1" customWidth="1"/>
    <col min="18" max="18" width="5" style="1" customWidth="1"/>
    <col min="19" max="19" width="1.875" style="1" customWidth="1"/>
    <col min="20" max="20" width="4.75" style="1" customWidth="1"/>
    <col min="21" max="21" width="6" style="1" customWidth="1"/>
    <col min="22" max="22" width="2" style="1" customWidth="1"/>
    <col min="23" max="23" width="4.75" style="1" customWidth="1"/>
    <col min="24" max="24" width="5" style="1" customWidth="1"/>
    <col min="25" max="25" width="2.25" style="1" customWidth="1"/>
    <col min="26" max="26" width="3.75" style="1" customWidth="1"/>
    <col min="27" max="27" width="8.625" style="1" customWidth="1"/>
    <col min="28" max="28" width="4.375" style="1" customWidth="1"/>
    <col min="29" max="29" width="5.875" style="1" customWidth="1"/>
    <col min="30" max="16384" width="9" style="1"/>
  </cols>
  <sheetData>
    <row r="1" spans="1:27" ht="28.5" thickBot="1">
      <c r="M1" s="69" t="s">
        <v>0</v>
      </c>
      <c r="N1" s="69"/>
      <c r="O1" s="69"/>
    </row>
    <row r="2" spans="1:27" ht="20.25" customHeight="1" thickBot="1">
      <c r="A2" s="2"/>
      <c r="B2" s="2"/>
      <c r="C2" s="2"/>
      <c r="D2" s="2"/>
      <c r="E2" s="2"/>
      <c r="F2" s="2"/>
      <c r="G2" s="2"/>
      <c r="H2" s="2"/>
      <c r="K2" s="98" t="s">
        <v>1</v>
      </c>
      <c r="L2" s="99"/>
      <c r="M2" s="99"/>
      <c r="N2" s="99"/>
      <c r="O2" s="99"/>
      <c r="P2" s="99"/>
      <c r="Q2" s="99"/>
      <c r="R2" s="100"/>
      <c r="S2" s="2"/>
      <c r="T2" s="2"/>
      <c r="U2" s="2"/>
      <c r="V2" s="2"/>
      <c r="W2" s="2"/>
      <c r="X2" s="2"/>
      <c r="Y2" s="2"/>
      <c r="Z2" s="2"/>
      <c r="AA2" s="3"/>
    </row>
    <row r="3" spans="1:27" ht="20.25" customHeight="1" thickBot="1">
      <c r="A3" s="2"/>
      <c r="B3" s="2"/>
      <c r="C3" s="2"/>
      <c r="D3" s="2"/>
      <c r="E3" s="2"/>
      <c r="F3" s="2"/>
      <c r="G3" s="2"/>
      <c r="H3" s="2"/>
      <c r="K3" s="101">
        <f>H7+E7+N7+K7+T7+Q7</f>
        <v>117752349</v>
      </c>
      <c r="L3" s="102"/>
      <c r="M3" s="102"/>
      <c r="N3" s="102"/>
      <c r="O3" s="102"/>
      <c r="P3" s="102" t="s">
        <v>2</v>
      </c>
      <c r="Q3" s="102"/>
      <c r="R3" s="4"/>
      <c r="S3" s="2"/>
      <c r="T3" s="2"/>
      <c r="U3" s="2"/>
      <c r="V3" s="2"/>
      <c r="W3" s="2"/>
      <c r="X3" s="2"/>
      <c r="Y3" s="2"/>
      <c r="Z3" s="2"/>
      <c r="AA3" s="3"/>
    </row>
    <row r="4" spans="1:27" ht="17.25" customHeight="1" thickBot="1">
      <c r="A4" s="5"/>
      <c r="B4" s="6"/>
      <c r="C4" s="7"/>
      <c r="D4" s="7"/>
      <c r="E4" s="7"/>
      <c r="F4" s="7"/>
      <c r="G4" s="7"/>
      <c r="H4" s="5"/>
      <c r="I4" s="6"/>
      <c r="J4" s="6"/>
      <c r="K4" s="8"/>
      <c r="L4" s="6"/>
      <c r="M4" s="6"/>
      <c r="N4" s="6"/>
      <c r="O4" s="6"/>
      <c r="P4" s="6"/>
      <c r="Q4" s="6"/>
      <c r="R4" s="6"/>
      <c r="S4" s="6"/>
      <c r="T4" s="6"/>
      <c r="U4" s="6"/>
      <c r="W4" s="96" t="s">
        <v>3</v>
      </c>
      <c r="X4" s="97"/>
      <c r="Y4" s="9"/>
      <c r="Z4" s="103"/>
      <c r="AA4" s="104"/>
    </row>
    <row r="5" spans="1:27" ht="15.75" customHeight="1" thickBot="1">
      <c r="A5" s="5"/>
      <c r="B5" s="10"/>
      <c r="C5" s="10"/>
      <c r="D5" s="7"/>
      <c r="E5" s="11"/>
      <c r="F5" s="11"/>
      <c r="G5" s="11"/>
      <c r="H5" s="12"/>
      <c r="I5" s="12"/>
      <c r="J5" s="12"/>
      <c r="K5" s="8"/>
      <c r="L5" s="6"/>
      <c r="M5" s="6"/>
      <c r="N5" s="6"/>
      <c r="O5" s="6"/>
      <c r="P5" s="6"/>
      <c r="Q5" s="6"/>
      <c r="R5" s="6"/>
      <c r="S5" s="6"/>
      <c r="T5" s="6"/>
      <c r="U5" s="6"/>
      <c r="W5" s="96" t="s">
        <v>4</v>
      </c>
      <c r="X5" s="97"/>
      <c r="Y5" s="9"/>
      <c r="Z5" s="85"/>
      <c r="AA5" s="86"/>
    </row>
    <row r="6" spans="1:27" ht="19.5" customHeight="1" thickBot="1">
      <c r="A6" s="6"/>
      <c r="B6" s="6"/>
      <c r="D6" s="13"/>
      <c r="E6" s="51" t="s">
        <v>5</v>
      </c>
      <c r="F6" s="74"/>
      <c r="H6" s="48" t="s">
        <v>6</v>
      </c>
      <c r="I6" s="49"/>
      <c r="J6" s="14"/>
      <c r="K6" s="51" t="s">
        <v>7</v>
      </c>
      <c r="L6" s="74"/>
      <c r="M6" s="6"/>
      <c r="N6" s="51" t="s">
        <v>8</v>
      </c>
      <c r="O6" s="74"/>
      <c r="P6" s="6"/>
      <c r="Q6" s="51" t="s">
        <v>9</v>
      </c>
      <c r="R6" s="74"/>
      <c r="S6" s="6"/>
      <c r="T6" s="51" t="s">
        <v>10</v>
      </c>
      <c r="U6" s="74"/>
      <c r="V6" s="15"/>
      <c r="W6" s="96" t="s">
        <v>11</v>
      </c>
      <c r="X6" s="97"/>
      <c r="Y6" s="9"/>
      <c r="Z6" s="85"/>
      <c r="AA6" s="86"/>
    </row>
    <row r="7" spans="1:27" ht="15.75" customHeight="1" thickBot="1">
      <c r="A7" s="6"/>
      <c r="B7" s="6"/>
      <c r="D7" s="13"/>
      <c r="E7" s="51">
        <v>101603000</v>
      </c>
      <c r="F7" s="74"/>
      <c r="H7" s="51">
        <f>A13+E13+H11+O11</f>
        <v>16149349</v>
      </c>
      <c r="I7" s="74"/>
      <c r="J7" s="16"/>
      <c r="K7" s="51"/>
      <c r="L7" s="74"/>
      <c r="M7" s="16"/>
      <c r="N7" s="51"/>
      <c r="O7" s="74"/>
      <c r="P7" s="16"/>
      <c r="Q7" s="51"/>
      <c r="R7" s="74"/>
      <c r="S7" s="16"/>
      <c r="T7" s="53"/>
      <c r="U7" s="55"/>
      <c r="W7" s="83" t="s">
        <v>12</v>
      </c>
      <c r="X7" s="84"/>
      <c r="Y7" s="9"/>
      <c r="Z7" s="85"/>
      <c r="AA7" s="86"/>
    </row>
    <row r="8" spans="1:27" ht="14.25" customHeight="1" thickBot="1">
      <c r="A8" s="6"/>
      <c r="B8" s="6"/>
      <c r="C8" s="6"/>
      <c r="D8" s="6"/>
      <c r="E8" s="6"/>
      <c r="F8" s="6"/>
      <c r="G8" s="6"/>
      <c r="H8" s="6"/>
      <c r="I8" s="12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W8" s="83" t="s">
        <v>13</v>
      </c>
      <c r="X8" s="84"/>
      <c r="Y8" s="9"/>
      <c r="Z8" s="87"/>
      <c r="AA8" s="88"/>
    </row>
    <row r="9" spans="1:27" s="19" customFormat="1" ht="20.25" customHeight="1" thickBot="1">
      <c r="A9" s="17"/>
      <c r="B9" s="17"/>
      <c r="C9" s="6"/>
      <c r="D9" s="6"/>
      <c r="E9" s="6"/>
      <c r="F9" s="6"/>
      <c r="G9" s="6"/>
      <c r="H9" s="18"/>
      <c r="J9" s="20"/>
      <c r="K9" s="20"/>
      <c r="L9" s="8"/>
      <c r="M9" s="20"/>
      <c r="N9" s="20"/>
      <c r="O9" s="20"/>
      <c r="P9" s="20"/>
      <c r="Q9" s="20"/>
      <c r="R9" s="20"/>
      <c r="S9" s="20"/>
      <c r="T9" s="20"/>
      <c r="U9" s="20"/>
      <c r="Z9" s="89"/>
      <c r="AA9" s="89"/>
    </row>
    <row r="10" spans="1:27" s="19" customFormat="1" ht="29.25" customHeight="1" thickBot="1">
      <c r="A10" s="90" t="s">
        <v>14</v>
      </c>
      <c r="B10" s="91"/>
      <c r="C10" s="92"/>
      <c r="E10" s="90" t="s">
        <v>15</v>
      </c>
      <c r="F10" s="92"/>
      <c r="G10" s="21"/>
      <c r="H10" s="90" t="s">
        <v>16</v>
      </c>
      <c r="I10" s="91"/>
      <c r="J10" s="91"/>
      <c r="K10" s="92"/>
      <c r="O10" s="93" t="s">
        <v>17</v>
      </c>
      <c r="P10" s="94"/>
      <c r="Q10" s="94"/>
      <c r="R10" s="94"/>
      <c r="S10" s="94"/>
      <c r="T10" s="94"/>
      <c r="U10" s="95"/>
    </row>
    <row r="11" spans="1:27" s="19" customFormat="1" ht="9.75" customHeight="1">
      <c r="A11" s="20"/>
      <c r="B11" s="20"/>
      <c r="C11" s="22"/>
      <c r="D11" s="22"/>
      <c r="E11" s="22"/>
      <c r="F11" s="22"/>
      <c r="G11" s="22"/>
      <c r="H11" s="75">
        <f>J14+J16+J20+J22+J24+J26</f>
        <v>254000</v>
      </c>
      <c r="I11" s="76"/>
      <c r="J11" s="76"/>
      <c r="K11" s="77"/>
      <c r="L11" s="20"/>
      <c r="M11" s="20"/>
      <c r="N11" s="20"/>
      <c r="O11" s="75">
        <f>O22+V16</f>
        <v>15648599</v>
      </c>
      <c r="P11" s="76"/>
      <c r="Q11" s="76"/>
      <c r="R11" s="76"/>
      <c r="S11" s="76"/>
      <c r="T11" s="76"/>
      <c r="U11" s="77"/>
      <c r="W11" s="19" t="s">
        <v>18</v>
      </c>
      <c r="Z11" s="19" t="s">
        <v>19</v>
      </c>
    </row>
    <row r="12" spans="1:27" s="19" customFormat="1" ht="12" customHeight="1" thickBot="1">
      <c r="A12" s="20"/>
      <c r="B12" s="20"/>
      <c r="C12" s="22"/>
      <c r="D12" s="22"/>
      <c r="E12" s="22"/>
      <c r="F12" s="22"/>
      <c r="G12" s="22"/>
      <c r="H12" s="78"/>
      <c r="I12" s="79"/>
      <c r="J12" s="79"/>
      <c r="K12" s="80"/>
      <c r="L12" s="20"/>
      <c r="M12" s="20"/>
      <c r="N12" s="20"/>
      <c r="O12" s="78"/>
      <c r="P12" s="79"/>
      <c r="Q12" s="79"/>
      <c r="R12" s="79"/>
      <c r="S12" s="79"/>
      <c r="T12" s="79"/>
      <c r="U12" s="80"/>
    </row>
    <row r="13" spans="1:27" s="19" customFormat="1" ht="19.5" customHeight="1" thickBot="1">
      <c r="A13" s="51">
        <v>246750</v>
      </c>
      <c r="B13" s="74"/>
      <c r="C13" s="23"/>
      <c r="D13" s="24"/>
      <c r="E13" s="53"/>
      <c r="F13" s="55"/>
      <c r="G13" s="25"/>
      <c r="H13" s="26"/>
      <c r="L13" s="20"/>
      <c r="M13" s="20"/>
      <c r="N13" s="20"/>
      <c r="O13" s="20"/>
      <c r="S13" s="20"/>
      <c r="T13" s="20"/>
      <c r="U13" s="20"/>
    </row>
    <row r="14" spans="1:27" s="19" customFormat="1" ht="21.75" customHeight="1" thickBot="1">
      <c r="C14" s="20"/>
      <c r="D14" s="20"/>
      <c r="E14" s="20"/>
      <c r="F14" s="20"/>
      <c r="G14" s="20"/>
      <c r="H14" s="63" t="s">
        <v>20</v>
      </c>
      <c r="I14" s="64"/>
      <c r="J14" s="53">
        <v>200000</v>
      </c>
      <c r="K14" s="55"/>
      <c r="L14" s="23"/>
      <c r="M14" s="27" t="s">
        <v>21</v>
      </c>
      <c r="N14" s="28"/>
      <c r="O14" s="81">
        <f>O22</f>
        <v>9548599</v>
      </c>
      <c r="P14" s="81"/>
      <c r="Q14" s="82"/>
      <c r="V14" s="71" t="s">
        <v>22</v>
      </c>
      <c r="W14" s="72"/>
      <c r="X14" s="73"/>
    </row>
    <row r="15" spans="1:27" s="19" customFormat="1" ht="11.25" customHeight="1" thickBot="1">
      <c r="C15" s="20"/>
      <c r="D15" s="20"/>
      <c r="E15" s="20"/>
      <c r="F15" s="20"/>
      <c r="G15" s="20"/>
      <c r="H15" s="29"/>
      <c r="I15" s="29"/>
      <c r="J15" s="29"/>
      <c r="K15" s="11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27" s="19" customFormat="1" ht="21.75" customHeight="1" thickBot="1">
      <c r="C16" s="20"/>
      <c r="D16" s="20"/>
      <c r="E16" s="20"/>
      <c r="F16" s="20"/>
      <c r="G16" s="20"/>
      <c r="H16" s="63" t="s">
        <v>23</v>
      </c>
      <c r="I16" s="64"/>
      <c r="J16" s="53">
        <v>54000</v>
      </c>
      <c r="K16" s="55"/>
      <c r="L16" s="23"/>
      <c r="M16" s="51" t="s">
        <v>24</v>
      </c>
      <c r="N16" s="52"/>
      <c r="O16" s="53">
        <f>1400000-1401</f>
        <v>1398599</v>
      </c>
      <c r="P16" s="54"/>
      <c r="Q16" s="55"/>
      <c r="R16" s="24"/>
      <c r="V16" s="51">
        <f>S22+Y22</f>
        <v>6100000</v>
      </c>
      <c r="W16" s="52"/>
      <c r="X16" s="74"/>
    </row>
    <row r="17" spans="2:28" s="19" customFormat="1" ht="9.75" customHeight="1" thickBot="1">
      <c r="C17" s="20"/>
      <c r="D17" s="20" t="s">
        <v>25</v>
      </c>
      <c r="E17" s="20"/>
      <c r="F17" s="20"/>
      <c r="G17" s="20"/>
      <c r="H17" s="29"/>
      <c r="I17" s="29"/>
      <c r="J17" s="29"/>
      <c r="K17" s="29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spans="2:28" s="19" customFormat="1" ht="21" customHeight="1" thickBot="1">
      <c r="C18" s="20"/>
      <c r="D18" s="20"/>
      <c r="E18" s="20"/>
      <c r="F18" s="20"/>
      <c r="G18" s="20"/>
      <c r="H18" s="63" t="s">
        <v>26</v>
      </c>
      <c r="I18" s="64"/>
      <c r="J18" s="53">
        <v>50000</v>
      </c>
      <c r="K18" s="55"/>
      <c r="L18" s="20"/>
      <c r="M18" s="51" t="s">
        <v>27</v>
      </c>
      <c r="N18" s="52"/>
      <c r="O18" s="53">
        <v>5000000</v>
      </c>
      <c r="P18" s="54"/>
      <c r="Q18" s="55"/>
      <c r="R18" s="20"/>
    </row>
    <row r="19" spans="2:28" ht="7.5" customHeight="1" thickBot="1">
      <c r="C19" s="30"/>
      <c r="D19" s="30"/>
      <c r="E19" s="30"/>
      <c r="F19" s="30"/>
      <c r="G19" s="30"/>
      <c r="L19" s="20"/>
      <c r="M19" s="3"/>
      <c r="N19" s="3"/>
      <c r="O19" s="3"/>
      <c r="P19" s="3"/>
      <c r="Q19" s="3"/>
      <c r="R19" s="3"/>
      <c r="S19" s="65" t="s">
        <v>28</v>
      </c>
      <c r="T19" s="66"/>
      <c r="U19" s="66"/>
      <c r="V19" s="67"/>
      <c r="W19" s="19"/>
      <c r="X19" s="31"/>
      <c r="Y19" s="65" t="s">
        <v>29</v>
      </c>
      <c r="Z19" s="66"/>
      <c r="AA19" s="67"/>
    </row>
    <row r="20" spans="2:28" ht="19.5" customHeight="1" thickBot="1">
      <c r="C20" s="19"/>
      <c r="D20" s="19"/>
      <c r="E20" s="19"/>
      <c r="F20" s="19"/>
      <c r="G20" s="19"/>
      <c r="H20" s="63" t="s">
        <v>30</v>
      </c>
      <c r="I20" s="64"/>
      <c r="J20" s="53"/>
      <c r="K20" s="55"/>
      <c r="L20" s="20"/>
      <c r="M20" s="51" t="s">
        <v>31</v>
      </c>
      <c r="N20" s="52"/>
      <c r="O20" s="53">
        <f>350000*9</f>
        <v>3150000</v>
      </c>
      <c r="P20" s="54"/>
      <c r="Q20" s="55"/>
      <c r="R20" s="32"/>
      <c r="S20" s="68"/>
      <c r="T20" s="69"/>
      <c r="U20" s="69"/>
      <c r="V20" s="70"/>
      <c r="W20" s="19"/>
      <c r="X20" s="31"/>
      <c r="Y20" s="68"/>
      <c r="Z20" s="69"/>
      <c r="AA20" s="70"/>
    </row>
    <row r="21" spans="2:28" ht="9" customHeight="1" thickBot="1">
      <c r="H21" s="33"/>
      <c r="I21" s="33"/>
      <c r="J21" s="33"/>
      <c r="K21" s="20"/>
      <c r="W21" s="19"/>
      <c r="X21" s="19"/>
      <c r="Z21" s="19"/>
      <c r="AA21" s="19"/>
    </row>
    <row r="22" spans="2:28" ht="24.75" customHeight="1" thickBot="1">
      <c r="H22" s="48" t="s">
        <v>32</v>
      </c>
      <c r="I22" s="49"/>
      <c r="J22" s="34"/>
      <c r="K22" s="35"/>
      <c r="M22" s="51" t="s">
        <v>33</v>
      </c>
      <c r="N22" s="52"/>
      <c r="O22" s="53">
        <f>SUM(O16:Q20)</f>
        <v>9548599</v>
      </c>
      <c r="P22" s="54"/>
      <c r="Q22" s="55"/>
      <c r="S22" s="56">
        <v>1000000</v>
      </c>
      <c r="T22" s="57"/>
      <c r="U22" s="57"/>
      <c r="V22" s="58"/>
      <c r="W22" s="19"/>
      <c r="X22" s="19"/>
      <c r="Y22" s="56">
        <v>5100000</v>
      </c>
      <c r="Z22" s="59"/>
      <c r="AA22" s="60"/>
    </row>
    <row r="23" spans="2:28" ht="9" customHeight="1" thickBot="1">
      <c r="B23" s="61"/>
      <c r="C23" s="61"/>
      <c r="D23" s="61"/>
      <c r="E23" s="61"/>
      <c r="H23" s="36"/>
      <c r="I23" s="36"/>
      <c r="J23" s="36"/>
      <c r="K23" s="20"/>
      <c r="Z23" s="37"/>
      <c r="AA23" s="37"/>
    </row>
    <row r="24" spans="2:28" ht="22.5" customHeight="1" thickBot="1">
      <c r="B24" s="61"/>
      <c r="C24" s="61"/>
      <c r="D24" s="61"/>
      <c r="E24" s="61"/>
      <c r="H24" s="48" t="s">
        <v>34</v>
      </c>
      <c r="I24" s="49"/>
      <c r="J24" s="34"/>
      <c r="K24" s="35"/>
      <c r="S24" s="62"/>
      <c r="T24" s="62"/>
      <c r="U24" s="47"/>
      <c r="V24" s="47"/>
      <c r="W24" s="38"/>
      <c r="X24" s="38"/>
      <c r="Y24" s="38"/>
      <c r="Z24" s="38"/>
      <c r="AA24" s="38"/>
      <c r="AB24" s="38"/>
    </row>
    <row r="25" spans="2:28" ht="15" customHeight="1" thickBot="1">
      <c r="S25" s="39"/>
      <c r="T25" s="39"/>
      <c r="U25" s="47"/>
      <c r="V25" s="47"/>
    </row>
    <row r="26" spans="2:28" ht="21.75" customHeight="1" thickBot="1">
      <c r="H26" s="48" t="s">
        <v>35</v>
      </c>
      <c r="I26" s="49"/>
      <c r="J26" s="34"/>
      <c r="K26" s="35"/>
      <c r="O26" s="50"/>
      <c r="P26" s="50"/>
      <c r="Q26" s="50"/>
      <c r="S26" s="39"/>
      <c r="U26" s="47"/>
      <c r="V26" s="47"/>
      <c r="X26" s="50"/>
      <c r="Y26" s="50"/>
      <c r="Z26" s="50"/>
    </row>
    <row r="27" spans="2:28" ht="21.75">
      <c r="O27" s="50"/>
      <c r="P27" s="50"/>
      <c r="Q27" s="50"/>
      <c r="T27" s="40"/>
      <c r="X27" s="41" t="s">
        <v>36</v>
      </c>
      <c r="Y27" s="41"/>
      <c r="Z27" s="41"/>
    </row>
    <row r="28" spans="2:28" ht="21.75">
      <c r="I28" s="42"/>
      <c r="J28" s="43"/>
      <c r="K28" s="43"/>
      <c r="L28" s="43"/>
      <c r="M28" s="43"/>
      <c r="N28" s="43"/>
      <c r="O28" s="45"/>
      <c r="P28" s="45"/>
      <c r="Q28" s="45"/>
      <c r="X28" s="46"/>
      <c r="Y28" s="46"/>
      <c r="Z28" s="46"/>
    </row>
    <row r="29" spans="2:28">
      <c r="X29" s="44"/>
    </row>
  </sheetData>
  <mergeCells count="71">
    <mergeCell ref="Z4:AA4"/>
    <mergeCell ref="M1:O1"/>
    <mergeCell ref="K2:R2"/>
    <mergeCell ref="K3:O3"/>
    <mergeCell ref="P3:Q3"/>
    <mergeCell ref="W4:X4"/>
    <mergeCell ref="W5:X5"/>
    <mergeCell ref="Z5:AA5"/>
    <mergeCell ref="E6:F6"/>
    <mergeCell ref="H6:I6"/>
    <mergeCell ref="K6:L6"/>
    <mergeCell ref="N6:O6"/>
    <mergeCell ref="Q6:R6"/>
    <mergeCell ref="T6:U6"/>
    <mergeCell ref="W6:X6"/>
    <mergeCell ref="Z6:AA6"/>
    <mergeCell ref="A10:C10"/>
    <mergeCell ref="E10:F10"/>
    <mergeCell ref="H10:K10"/>
    <mergeCell ref="O10:U10"/>
    <mergeCell ref="E7:F7"/>
    <mergeCell ref="H7:I7"/>
    <mergeCell ref="K7:L7"/>
    <mergeCell ref="N7:O7"/>
    <mergeCell ref="Q7:R7"/>
    <mergeCell ref="T7:U7"/>
    <mergeCell ref="W7:X7"/>
    <mergeCell ref="Z7:AA7"/>
    <mergeCell ref="W8:X8"/>
    <mergeCell ref="Z8:AA8"/>
    <mergeCell ref="Z9:AA9"/>
    <mergeCell ref="H11:K12"/>
    <mergeCell ref="O11:U12"/>
    <mergeCell ref="A13:B13"/>
    <mergeCell ref="E13:F13"/>
    <mergeCell ref="H14:I14"/>
    <mergeCell ref="J14:K14"/>
    <mergeCell ref="O14:Q14"/>
    <mergeCell ref="V14:X14"/>
    <mergeCell ref="H16:I16"/>
    <mergeCell ref="J16:K16"/>
    <mergeCell ref="M16:N16"/>
    <mergeCell ref="O16:Q16"/>
    <mergeCell ref="V16:X16"/>
    <mergeCell ref="Y19:AA20"/>
    <mergeCell ref="H20:I20"/>
    <mergeCell ref="J20:K20"/>
    <mergeCell ref="M20:N20"/>
    <mergeCell ref="O20:Q20"/>
    <mergeCell ref="B23:E24"/>
    <mergeCell ref="H24:I24"/>
    <mergeCell ref="S24:T24"/>
    <mergeCell ref="U24:V24"/>
    <mergeCell ref="H18:I18"/>
    <mergeCell ref="J18:K18"/>
    <mergeCell ref="M18:N18"/>
    <mergeCell ref="O18:Q18"/>
    <mergeCell ref="S19:V20"/>
    <mergeCell ref="H22:I22"/>
    <mergeCell ref="M22:N22"/>
    <mergeCell ref="O22:Q22"/>
    <mergeCell ref="S22:V22"/>
    <mergeCell ref="Y22:AA22"/>
    <mergeCell ref="O28:Q28"/>
    <mergeCell ref="X28:Z28"/>
    <mergeCell ref="U25:V25"/>
    <mergeCell ref="H26:I26"/>
    <mergeCell ref="O26:Q26"/>
    <mergeCell ref="U26:V26"/>
    <mergeCell ref="X26:Z26"/>
    <mergeCell ref="O27:Q27"/>
  </mergeCells>
  <pageMargins left="0.43307086614173229" right="0.15748031496062992" top="0.35433070866141736" bottom="0.23622047244094491" header="0.19685039370078741" footer="0.15748031496062992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สรุปงบประมาณ ปี 2560</vt:lpstr>
      <vt:lpstr>'สรุปงบประมาณ ปี 2560'!Print_Area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nascomp</dc:creator>
  <cp:lastModifiedBy>nascomp</cp:lastModifiedBy>
  <cp:lastPrinted>2016-10-28T07:25:17Z</cp:lastPrinted>
  <dcterms:created xsi:type="dcterms:W3CDTF">2016-10-28T04:47:47Z</dcterms:created>
  <dcterms:modified xsi:type="dcterms:W3CDTF">2016-10-28T07:25:19Z</dcterms:modified>
</cp:coreProperties>
</file>