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D:\Soranop\งบลงทุน-ค่าเสื่อม\งบลงทุน\งบลงทุน 2567\จัดทำคำขอ\"/>
    </mc:Choice>
  </mc:AlternateContent>
  <xr:revisionPtr revIDLastSave="0" documentId="13_ncr:1_{1F175876-21A8-4860-9940-C9F2330F0EF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คำชี้แจง" sheetId="23" r:id="rId1"/>
    <sheet name="ตัวอย่างการลงข้อมูล" sheetId="24" r:id="rId2"/>
    <sheet name="แผนเดิม" sheetId="22" r:id="rId3"/>
    <sheet name="แบบฟอร์มแผนพัฒนาศักยภาพ (66-70)" sheetId="28" r:id="rId4"/>
    <sheet name="แผนการจัดบริการService Delivery" sheetId="30" r:id="rId5"/>
  </sheets>
  <definedNames>
    <definedName name="_xlnm._FilterDatabase" localSheetId="3" hidden="1">'แบบฟอร์มแผนพัฒนาศักยภาพ (66-70)'!$A$5:$D$16</definedName>
    <definedName name="_xlnm._FilterDatabase" localSheetId="2" hidden="1">แผนเดิม!$B$5:$E$14</definedName>
    <definedName name="_xlnm.Print_Area" localSheetId="2">แผนเดิม!$B$1:$GZ$15</definedName>
    <definedName name="_xlnm.Print_Titles" localSheetId="4">'แผนการจัดบริการService Delivery'!$A:$A,'แผนการจัดบริการService Delivery'!$3:$4</definedName>
    <definedName name="_xlnm.Print_Titles" localSheetId="2">แผนเดิม!$B:$GZ,แผนเดิม!$1:$5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K14" i="30" l="1"/>
  <c r="DL14" i="30"/>
  <c r="DM14" i="30"/>
  <c r="DN14" i="30"/>
  <c r="DO14" i="30"/>
  <c r="DJ14" i="30"/>
  <c r="O8" i="28"/>
  <c r="DI14" i="30"/>
  <c r="DG14" i="30"/>
  <c r="DF14" i="30"/>
  <c r="DE14" i="30"/>
  <c r="DD14" i="30"/>
  <c r="DC14" i="30"/>
  <c r="DB14" i="30"/>
  <c r="CZ14" i="30"/>
  <c r="CY14" i="30"/>
  <c r="CX14" i="30"/>
  <c r="CW14" i="30"/>
  <c r="CV14" i="30"/>
  <c r="CU14" i="30"/>
  <c r="CS14" i="30"/>
  <c r="CR14" i="30"/>
  <c r="CQ14" i="30"/>
  <c r="CP14" i="30"/>
  <c r="CO14" i="30"/>
  <c r="CN14" i="30"/>
  <c r="CL14" i="30"/>
  <c r="CK14" i="30"/>
  <c r="CJ14" i="30"/>
  <c r="CI14" i="30"/>
  <c r="CH14" i="30"/>
  <c r="CG14" i="30"/>
  <c r="BZ14" i="30"/>
  <c r="BY14" i="30"/>
  <c r="BX14" i="30"/>
  <c r="BW14" i="30"/>
  <c r="BV14" i="30"/>
  <c r="BU14" i="30"/>
  <c r="BS14" i="30"/>
  <c r="BR14" i="30"/>
  <c r="BQ14" i="30"/>
  <c r="BP14" i="30"/>
  <c r="BO14" i="30"/>
  <c r="BN14" i="30"/>
  <c r="BL14" i="30"/>
  <c r="BK14" i="30"/>
  <c r="BJ14" i="30"/>
  <c r="BI14" i="30"/>
  <c r="BH14" i="30"/>
  <c r="BG14" i="30"/>
  <c r="BE14" i="30"/>
  <c r="BD14" i="30"/>
  <c r="BC14" i="30"/>
  <c r="BB14" i="30"/>
  <c r="BA14" i="30"/>
  <c r="AZ14" i="30"/>
  <c r="AX14" i="30"/>
  <c r="AW14" i="30"/>
  <c r="AV14" i="30"/>
  <c r="AU14" i="30"/>
  <c r="AT14" i="30"/>
  <c r="AS14" i="30"/>
  <c r="AQ14" i="30"/>
  <c r="AP14" i="30"/>
  <c r="AO14" i="30"/>
  <c r="AN14" i="30"/>
  <c r="AM14" i="30"/>
  <c r="AL14" i="30"/>
  <c r="AJ14" i="30"/>
  <c r="AI14" i="30"/>
  <c r="AH14" i="30"/>
  <c r="AG14" i="30"/>
  <c r="AF14" i="30"/>
  <c r="AE14" i="30"/>
  <c r="AC14" i="30"/>
  <c r="AB14" i="30"/>
  <c r="AA14" i="30"/>
  <c r="Z14" i="30"/>
  <c r="Y14" i="30"/>
  <c r="X14" i="30"/>
  <c r="V14" i="30"/>
  <c r="U14" i="30"/>
  <c r="T14" i="30"/>
  <c r="S14" i="30"/>
  <c r="R14" i="30"/>
  <c r="Q14" i="30"/>
  <c r="O14" i="30"/>
  <c r="N14" i="30"/>
  <c r="M14" i="30"/>
  <c r="L14" i="30"/>
  <c r="K14" i="30"/>
  <c r="J14" i="30"/>
  <c r="H14" i="30"/>
  <c r="G14" i="30"/>
  <c r="F14" i="30"/>
  <c r="E14" i="30"/>
  <c r="D14" i="30"/>
  <c r="C14" i="30"/>
  <c r="DP13" i="30"/>
  <c r="DH13" i="30"/>
  <c r="DA13" i="30"/>
  <c r="CT13" i="30"/>
  <c r="CM13" i="30"/>
  <c r="CA13" i="30"/>
  <c r="BT13" i="30"/>
  <c r="BM13" i="30"/>
  <c r="BF13" i="30"/>
  <c r="AY13" i="30"/>
  <c r="AR13" i="30"/>
  <c r="AD13" i="30"/>
  <c r="I13" i="30"/>
  <c r="DP12" i="30"/>
  <c r="DH12" i="30"/>
  <c r="DA12" i="30"/>
  <c r="CT12" i="30"/>
  <c r="CM12" i="30"/>
  <c r="CA12" i="30"/>
  <c r="BT12" i="30"/>
  <c r="BM12" i="30"/>
  <c r="BF12" i="30"/>
  <c r="AY12" i="30"/>
  <c r="AR12" i="30"/>
  <c r="AD12" i="30"/>
  <c r="I12" i="30"/>
  <c r="DP11" i="30"/>
  <c r="DH11" i="30"/>
  <c r="DA11" i="30"/>
  <c r="CT11" i="30"/>
  <c r="CM11" i="30"/>
  <c r="CA11" i="30"/>
  <c r="BT11" i="30"/>
  <c r="BM11" i="30"/>
  <c r="BF11" i="30"/>
  <c r="AY11" i="30"/>
  <c r="AR11" i="30"/>
  <c r="AD11" i="30"/>
  <c r="I11" i="30"/>
  <c r="DP10" i="30"/>
  <c r="DH10" i="30"/>
  <c r="DA10" i="30"/>
  <c r="CT10" i="30"/>
  <c r="CM10" i="30"/>
  <c r="CA10" i="30"/>
  <c r="BT10" i="30"/>
  <c r="BM10" i="30"/>
  <c r="BF10" i="30"/>
  <c r="AY10" i="30"/>
  <c r="AR10" i="30"/>
  <c r="AD10" i="30"/>
  <c r="I10" i="30"/>
  <c r="DP9" i="30"/>
  <c r="DH9" i="30"/>
  <c r="DA9" i="30"/>
  <c r="CT9" i="30"/>
  <c r="CM9" i="30"/>
  <c r="CA9" i="30"/>
  <c r="BT9" i="30"/>
  <c r="BM9" i="30"/>
  <c r="BF9" i="30"/>
  <c r="AY9" i="30"/>
  <c r="AR9" i="30"/>
  <c r="AD9" i="30"/>
  <c r="I9" i="30"/>
  <c r="DP8" i="30"/>
  <c r="DH8" i="30"/>
  <c r="DA8" i="30"/>
  <c r="CT8" i="30"/>
  <c r="CM8" i="30"/>
  <c r="CA8" i="30"/>
  <c r="BT8" i="30"/>
  <c r="BM8" i="30"/>
  <c r="BF8" i="30"/>
  <c r="AY8" i="30"/>
  <c r="AR8" i="30"/>
  <c r="AD8" i="30"/>
  <c r="I8" i="30"/>
  <c r="DP7" i="30"/>
  <c r="DH7" i="30"/>
  <c r="DA7" i="30"/>
  <c r="CT7" i="30"/>
  <c r="CM7" i="30"/>
  <c r="CA7" i="30"/>
  <c r="BT7" i="30"/>
  <c r="BM7" i="30"/>
  <c r="BF7" i="30"/>
  <c r="AY7" i="30"/>
  <c r="AR7" i="30"/>
  <c r="AD7" i="30"/>
  <c r="I7" i="30"/>
  <c r="DP6" i="30"/>
  <c r="DH6" i="30"/>
  <c r="DA6" i="30"/>
  <c r="CT6" i="30"/>
  <c r="CM6" i="30"/>
  <c r="CA6" i="30"/>
  <c r="BT6" i="30"/>
  <c r="BM6" i="30"/>
  <c r="BF6" i="30"/>
  <c r="AY6" i="30"/>
  <c r="AR6" i="30"/>
  <c r="AK6" i="30"/>
  <c r="AD6" i="30"/>
  <c r="W6" i="30"/>
  <c r="P6" i="30"/>
  <c r="I6" i="30"/>
  <c r="DP5" i="30"/>
  <c r="DH5" i="30"/>
  <c r="DH14" i="30" s="1"/>
  <c r="DA5" i="30"/>
  <c r="CT5" i="30"/>
  <c r="CM5" i="30"/>
  <c r="CA5" i="30"/>
  <c r="BT5" i="30"/>
  <c r="BM5" i="30"/>
  <c r="BF5" i="30"/>
  <c r="AY5" i="30"/>
  <c r="AR5" i="30"/>
  <c r="AK5" i="30"/>
  <c r="AD5" i="30"/>
  <c r="W5" i="30"/>
  <c r="P5" i="30"/>
  <c r="I5" i="30"/>
  <c r="W14" i="30" l="1"/>
  <c r="P14" i="30"/>
  <c r="AR14" i="30"/>
  <c r="AK14" i="30"/>
  <c r="AY14" i="30"/>
  <c r="BM14" i="30"/>
  <c r="BF14" i="30"/>
  <c r="BT14" i="30"/>
  <c r="CA14" i="30"/>
  <c r="CM14" i="30"/>
  <c r="DP14" i="30"/>
  <c r="I14" i="30"/>
  <c r="CT14" i="30"/>
  <c r="AD14" i="30"/>
  <c r="DA14" i="30"/>
  <c r="AC6" i="28"/>
  <c r="V6" i="28"/>
  <c r="U6" i="28"/>
  <c r="M6" i="28"/>
  <c r="N6" i="28" s="1"/>
  <c r="G6" i="28"/>
  <c r="AC7" i="28"/>
  <c r="U7" i="28"/>
  <c r="V7" i="28" s="1"/>
  <c r="M7" i="28"/>
  <c r="N7" i="28" s="1"/>
  <c r="G7" i="28"/>
  <c r="AC16" i="28"/>
  <c r="W16" i="28"/>
  <c r="U16" i="28"/>
  <c r="M16" i="28"/>
  <c r="G16" i="28"/>
  <c r="AC15" i="28"/>
  <c r="W15" i="28"/>
  <c r="U15" i="28"/>
  <c r="M15" i="28"/>
  <c r="G15" i="28"/>
  <c r="AC14" i="28"/>
  <c r="W14" i="28"/>
  <c r="U14" i="28"/>
  <c r="M14" i="28"/>
  <c r="G14" i="28"/>
  <c r="AC13" i="28"/>
  <c r="W13" i="28"/>
  <c r="U13" i="28"/>
  <c r="M13" i="28"/>
  <c r="G13" i="28"/>
  <c r="AC12" i="28"/>
  <c r="W12" i="28"/>
  <c r="U12" i="28"/>
  <c r="M12" i="28"/>
  <c r="G12" i="28"/>
  <c r="AC11" i="28"/>
  <c r="W11" i="28"/>
  <c r="U11" i="28"/>
  <c r="M11" i="28"/>
  <c r="G11" i="28"/>
  <c r="AC10" i="28"/>
  <c r="W10" i="28"/>
  <c r="U10" i="28"/>
  <c r="M10" i="28"/>
  <c r="G10" i="28"/>
  <c r="AC9" i="28"/>
  <c r="W9" i="28"/>
  <c r="U9" i="28"/>
  <c r="O9" i="28"/>
  <c r="M9" i="28"/>
  <c r="G9" i="28"/>
  <c r="AC8" i="28"/>
  <c r="W8" i="28"/>
  <c r="U8" i="28"/>
  <c r="M8" i="28"/>
  <c r="G8" i="28"/>
  <c r="AB5" i="28"/>
  <c r="AA5" i="28"/>
  <c r="Z5" i="28"/>
  <c r="Y5" i="28"/>
  <c r="X5" i="28"/>
  <c r="V5" i="28"/>
  <c r="T5" i="28"/>
  <c r="S5" i="28"/>
  <c r="R5" i="28"/>
  <c r="Q5" i="28"/>
  <c r="P5" i="28"/>
  <c r="N5" i="28"/>
  <c r="L5" i="28"/>
  <c r="K5" i="28"/>
  <c r="J5" i="28"/>
  <c r="I5" i="28"/>
  <c r="H5" i="28"/>
  <c r="F5" i="28"/>
  <c r="E5" i="28"/>
  <c r="AC5" i="28" l="1"/>
  <c r="M5" i="28"/>
  <c r="O5" i="28"/>
  <c r="G5" i="28"/>
  <c r="U5" i="28"/>
  <c r="P7" i="22"/>
  <c r="P6" i="22"/>
  <c r="X6" i="22"/>
  <c r="X7" i="22"/>
  <c r="X8" i="22"/>
  <c r="X9" i="22"/>
  <c r="X10" i="22"/>
  <c r="X11" i="22"/>
  <c r="X12" i="22"/>
  <c r="X13" i="22"/>
  <c r="X14" i="22"/>
  <c r="V6" i="22"/>
  <c r="V7" i="22"/>
  <c r="V8" i="22"/>
  <c r="V9" i="22"/>
  <c r="V10" i="22"/>
  <c r="V11" i="22"/>
  <c r="V12" i="22"/>
  <c r="V13" i="22"/>
  <c r="V14" i="22"/>
  <c r="AD6" i="22"/>
  <c r="AD7" i="22"/>
  <c r="AD8" i="22"/>
  <c r="AD9" i="22"/>
  <c r="AD10" i="22"/>
  <c r="AD11" i="22"/>
  <c r="AD12" i="22"/>
  <c r="AD13" i="22"/>
  <c r="AD14" i="22"/>
  <c r="N6" i="22"/>
  <c r="N7" i="22"/>
  <c r="N8" i="22"/>
  <c r="N9" i="22"/>
  <c r="N10" i="22"/>
  <c r="N11" i="22"/>
  <c r="N12" i="22"/>
  <c r="N13" i="22"/>
  <c r="N14" i="22"/>
  <c r="H6" i="22"/>
  <c r="H7" i="22"/>
  <c r="H8" i="22"/>
  <c r="H9" i="22"/>
  <c r="H10" i="22"/>
  <c r="H11" i="22"/>
  <c r="H12" i="22"/>
  <c r="H13" i="22"/>
  <c r="H14" i="22"/>
  <c r="AB8" i="24" l="1"/>
  <c r="U8" i="24"/>
  <c r="M8" i="24"/>
  <c r="AB7" i="24"/>
  <c r="U7" i="24"/>
  <c r="M7" i="24"/>
  <c r="AB6" i="24"/>
  <c r="U6" i="24"/>
  <c r="M6" i="24"/>
  <c r="AC5" i="22" l="1"/>
  <c r="AB5" i="22"/>
  <c r="AA5" i="22"/>
  <c r="Z5" i="22"/>
  <c r="Y5" i="22"/>
  <c r="W5" i="22"/>
  <c r="U5" i="22"/>
  <c r="T5" i="22"/>
  <c r="S5" i="22"/>
  <c r="R5" i="22"/>
  <c r="Q5" i="22"/>
  <c r="P5" i="22"/>
  <c r="O5" i="22"/>
  <c r="M5" i="22"/>
  <c r="L5" i="22"/>
  <c r="K5" i="22"/>
  <c r="J5" i="22"/>
  <c r="I5" i="22"/>
  <c r="H5" i="22"/>
  <c r="G5" i="22"/>
  <c r="F5" i="22"/>
  <c r="V5" i="22" l="1"/>
  <c r="N5" i="22"/>
  <c r="AD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ค่ามาตรฐาน ICU  
ระดับ A = 20% ระดับ S = 15%  ระดับ M1 = 10%   
ระดับ M2 = 5%</t>
        </r>
      </text>
    </comment>
    <comment ref="X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ค่ามาตรฐาน OR  สธ. ปี 2565 </t>
        </r>
        <r>
          <rPr>
            <sz val="14"/>
            <color indexed="81"/>
            <rFont val="Tahoma"/>
            <family val="2"/>
          </rPr>
          <t xml:space="preserve"> OR 1 : 50 เตียง</t>
        </r>
      </text>
    </comment>
    <comment ref="AE5" authorId="0" shapeId="0" xr:uid="{00000000-0006-0000-0200-000003000000}">
      <text>
        <r>
          <rPr>
            <sz val="14"/>
            <color indexed="81"/>
            <rFont val="Tahoma"/>
            <family val="2"/>
          </rPr>
          <t>ระดับ
A, S, M1, M2, F1, F2</t>
        </r>
      </text>
    </comment>
    <comment ref="AF5" authorId="0" shapeId="0" xr:uid="{00000000-0006-0000-0200-000004000000}">
      <text>
        <r>
          <rPr>
            <b/>
            <sz val="14"/>
            <color indexed="81"/>
            <rFont val="Tahoma"/>
            <family val="2"/>
          </rPr>
          <t>ระดับ :</t>
        </r>
        <r>
          <rPr>
            <sz val="14"/>
            <color indexed="81"/>
            <rFont val="Tahoma"/>
            <family val="2"/>
          </rPr>
          <t xml:space="preserve">
A (S กรณีเป็นพท.พิเศษ)</t>
        </r>
      </text>
    </comment>
    <comment ref="AG5" authorId="0" shapeId="0" xr:uid="{00000000-0006-0000-0200-000005000000}">
      <text>
        <r>
          <rPr>
            <sz val="14"/>
            <color indexed="81"/>
            <rFont val="Tahoma"/>
            <family val="2"/>
          </rPr>
          <t>ระดับ 
A (S กรณีเป็นพท.พิเศษ)</t>
        </r>
      </text>
    </comment>
    <comment ref="AH5" authorId="0" shapeId="0" xr:uid="{00000000-0006-0000-0200-000006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</t>
        </r>
        <r>
          <rPr>
            <sz val="9"/>
            <color indexed="81"/>
            <rFont val="Tahoma"/>
            <family val="2"/>
          </rPr>
          <t>2</t>
        </r>
      </text>
    </comment>
    <comment ref="AI5" authorId="0" shapeId="0" xr:uid="{00000000-0006-0000-0200-000007000000}">
      <text>
        <r>
          <rPr>
            <sz val="14"/>
            <color indexed="81"/>
            <rFont val="Tahoma"/>
            <family val="2"/>
          </rPr>
          <t>ระดับ 
A, S</t>
        </r>
      </text>
    </comment>
    <comment ref="AJ5" authorId="0" shapeId="0" xr:uid="{00000000-0006-0000-0200-000008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AK5" authorId="0" shapeId="0" xr:uid="{00000000-0006-0000-0200-000009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L5" authorId="0" shapeId="0" xr:uid="{00000000-0006-0000-0200-00000A000000}">
      <text>
        <r>
          <rPr>
            <sz val="14"/>
            <color indexed="81"/>
            <rFont val="Tahoma"/>
            <family val="2"/>
          </rPr>
          <t xml:space="preserve">
A,S</t>
        </r>
      </text>
    </comment>
    <comment ref="AM5" authorId="0" shapeId="0" xr:uid="{00000000-0006-0000-0200-00000B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A,S</t>
        </r>
      </text>
    </comment>
    <comment ref="AN5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5" authorId="0" shapeId="0" xr:uid="{00000000-0006-0000-0200-00000D000000}">
      <text>
        <r>
          <rPr>
            <b/>
            <sz val="14"/>
            <color indexed="81"/>
            <rFont val="Tahoma"/>
            <family val="2"/>
          </rPr>
          <t xml:space="preserve">User: 
</t>
        </r>
        <r>
          <rPr>
            <sz val="14"/>
            <color indexed="81"/>
            <rFont val="Tahoma"/>
            <family val="2"/>
          </rPr>
          <t>A, S, M1, M2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5" authorId="0" shapeId="0" xr:uid="{00000000-0006-0000-0200-00000E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</t>
        </r>
      </text>
    </comment>
    <comment ref="AQ5" authorId="0" shapeId="0" xr:uid="{00000000-0006-0000-0200-00000F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R5" authorId="0" shapeId="0" xr:uid="{00000000-0006-0000-0200-000010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  A, S, M1</t>
        </r>
      </text>
    </comment>
    <comment ref="AS5" authorId="0" shapeId="0" xr:uid="{00000000-0006-0000-0200-000011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T5" authorId="0" shapeId="0" xr:uid="{00000000-0006-0000-0200-000012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AU5" authorId="0" shapeId="0" xr:uid="{00000000-0006-0000-0200-000013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V5" authorId="0" shapeId="0" xr:uid="{00000000-0006-0000-0200-000014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W5" authorId="0" shapeId="0" xr:uid="{00000000-0006-0000-0200-000015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AX5" authorId="0" shapeId="0" xr:uid="{00000000-0006-0000-0200-000016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AY5" authorId="0" shapeId="0" xr:uid="{00000000-0006-0000-0200-000017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AZ5" authorId="0" shapeId="0" xr:uid="{00000000-0006-0000-0200-000018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</t>
        </r>
      </text>
    </comment>
    <comment ref="BA5" authorId="0" shapeId="0" xr:uid="{00000000-0006-0000-0200-000019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C5" authorId="0" shapeId="0" xr:uid="{00000000-0006-0000-0200-00001A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D5" authorId="0" shapeId="0" xr:uid="{00000000-0006-0000-0200-00001B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E5" authorId="0" shapeId="0" xr:uid="{00000000-0006-0000-0200-00001C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F5" authorId="0" shapeId="0" xr:uid="{00000000-0006-0000-0200-00001D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G5" authorId="0" shapeId="0" xr:uid="{00000000-0006-0000-0200-00001E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H5" authorId="0" shapeId="0" xr:uid="{00000000-0006-0000-0200-00001F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J5" authorId="0" shapeId="0" xr:uid="{00000000-0006-0000-0200-000020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K5" authorId="0" shapeId="0" xr:uid="{00000000-0006-0000-0200-000021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L5" authorId="0" shapeId="0" xr:uid="{00000000-0006-0000-0200-000022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</t>
        </r>
      </text>
    </comment>
    <comment ref="BM5" authorId="0" shapeId="0" xr:uid="{00000000-0006-0000-0200-000023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N5" authorId="0" shapeId="0" xr:uid="{00000000-0006-0000-0200-000024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O5" authorId="0" shapeId="0" xr:uid="{00000000-0006-0000-0200-000025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P5" authorId="0" shapeId="0" xr:uid="{00000000-0006-0000-0200-000026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BQ5" authorId="0" shapeId="0" xr:uid="{00000000-0006-0000-0200-000027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BR5" authorId="0" shapeId="0" xr:uid="{00000000-0006-0000-0200-000028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S5" authorId="0" shapeId="0" xr:uid="{00000000-0006-0000-0200-000029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สสอ.</t>
        </r>
      </text>
    </comment>
    <comment ref="BT5" authorId="0" shapeId="0" xr:uid="{00000000-0006-0000-0200-00002A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ศสม., รพ.สต., สสช.</t>
        </r>
      </text>
    </comment>
    <comment ref="BU5" authorId="0" shapeId="0" xr:uid="{00000000-0006-0000-0200-00002B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ศสม., รพ.สต. </t>
        </r>
      </text>
    </comment>
    <comment ref="BV5" authorId="0" shapeId="0" xr:uid="{00000000-0006-0000-0200-00002C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ศสม., รพ.สต</t>
        </r>
      </text>
    </comment>
    <comment ref="BW5" authorId="0" shapeId="0" xr:uid="{00000000-0006-0000-0200-00002D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BX5" authorId="0" shapeId="0" xr:uid="{00000000-0006-0000-0200-00002E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Y5" authorId="0" shapeId="0" xr:uid="{00000000-0006-0000-0200-00002F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Z5" authorId="0" shapeId="0" xr:uid="{00000000-0006-0000-0200-000030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ค่ามาตรฐาน ICU  
ระดับ A = 20% ระดับ S = 15%  ระดับ M1 = 10%   
ระดับ M2 = 5%</t>
        </r>
      </text>
    </comment>
    <comment ref="W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ค่ามาตรฐาน OR  สธ. ปี 2565 </t>
        </r>
        <r>
          <rPr>
            <sz val="14"/>
            <color indexed="81"/>
            <rFont val="Tahoma"/>
            <family val="2"/>
          </rPr>
          <t xml:space="preserve"> OR 1 : 50 เตียง</t>
        </r>
      </text>
    </comment>
    <comment ref="AD5" authorId="0" shapeId="0" xr:uid="{00000000-0006-0000-0300-000003000000}">
      <text>
        <r>
          <rPr>
            <sz val="14"/>
            <color indexed="81"/>
            <rFont val="Tahoma"/>
            <family val="2"/>
          </rPr>
          <t>ระดับ
A, S, M1, M2, F1, F2</t>
        </r>
      </text>
    </comment>
    <comment ref="AE5" authorId="0" shapeId="0" xr:uid="{00000000-0006-0000-0300-000004000000}">
      <text>
        <r>
          <rPr>
            <b/>
            <sz val="14"/>
            <color indexed="81"/>
            <rFont val="Tahoma"/>
            <family val="2"/>
          </rPr>
          <t>ระดับ :</t>
        </r>
        <r>
          <rPr>
            <sz val="14"/>
            <color indexed="81"/>
            <rFont val="Tahoma"/>
            <family val="2"/>
          </rPr>
          <t xml:space="preserve">
A (S กรณีเป็นพท.พิเศษ)</t>
        </r>
      </text>
    </comment>
    <comment ref="AF5" authorId="0" shapeId="0" xr:uid="{00000000-0006-0000-0300-000005000000}">
      <text>
        <r>
          <rPr>
            <sz val="14"/>
            <color indexed="81"/>
            <rFont val="Tahoma"/>
            <family val="2"/>
          </rPr>
          <t>ระดับ 
A (S กรณีเป็นพท.พิเศษ)</t>
        </r>
      </text>
    </comment>
    <comment ref="AG5" authorId="0" shapeId="0" xr:uid="{00000000-0006-0000-0300-000006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</t>
        </r>
        <r>
          <rPr>
            <sz val="9"/>
            <color indexed="81"/>
            <rFont val="Tahoma"/>
            <family val="2"/>
          </rPr>
          <t>2</t>
        </r>
      </text>
    </comment>
    <comment ref="AH5" authorId="0" shapeId="0" xr:uid="{00000000-0006-0000-0300-000007000000}">
      <text>
        <r>
          <rPr>
            <sz val="14"/>
            <color indexed="81"/>
            <rFont val="Tahoma"/>
            <family val="2"/>
          </rPr>
          <t>ระดับ 
A, S</t>
        </r>
      </text>
    </comment>
    <comment ref="AI5" authorId="0" shapeId="0" xr:uid="{00000000-0006-0000-0300-000008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AJ5" authorId="0" shapeId="0" xr:uid="{00000000-0006-0000-0300-000009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K5" authorId="0" shapeId="0" xr:uid="{00000000-0006-0000-0300-00000A000000}">
      <text>
        <r>
          <rPr>
            <sz val="14"/>
            <color indexed="81"/>
            <rFont val="Tahoma"/>
            <family val="2"/>
          </rPr>
          <t xml:space="preserve">
A,S</t>
        </r>
      </text>
    </comment>
    <comment ref="AL5" authorId="0" shapeId="0" xr:uid="{00000000-0006-0000-0300-00000B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A,S</t>
        </r>
      </text>
    </comment>
    <comment ref="AM5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5" authorId="0" shapeId="0" xr:uid="{00000000-0006-0000-0300-00000D000000}">
      <text>
        <r>
          <rPr>
            <b/>
            <sz val="14"/>
            <color indexed="81"/>
            <rFont val="Tahoma"/>
            <family val="2"/>
          </rPr>
          <t xml:space="preserve">User: 
</t>
        </r>
        <r>
          <rPr>
            <sz val="14"/>
            <color indexed="81"/>
            <rFont val="Tahoma"/>
            <family val="2"/>
          </rPr>
          <t>A, S, M1, M2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5" authorId="0" shapeId="0" xr:uid="{00000000-0006-0000-0300-00000E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</t>
        </r>
      </text>
    </comment>
    <comment ref="AP5" authorId="0" shapeId="0" xr:uid="{00000000-0006-0000-0300-00000F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Q5" authorId="0" shapeId="0" xr:uid="{00000000-0006-0000-0300-000010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  A, S, M1</t>
        </r>
      </text>
    </comment>
    <comment ref="AR5" authorId="0" shapeId="0" xr:uid="{00000000-0006-0000-0300-000011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S5" authorId="0" shapeId="0" xr:uid="{00000000-0006-0000-0300-000012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AT5" authorId="0" shapeId="0" xr:uid="{00000000-0006-0000-0300-000013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U5" authorId="0" shapeId="0" xr:uid="{00000000-0006-0000-0300-000014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AV5" authorId="0" shapeId="0" xr:uid="{00000000-0006-0000-0300-000015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AW5" authorId="0" shapeId="0" xr:uid="{00000000-0006-0000-0300-000016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AX5" authorId="0" shapeId="0" xr:uid="{00000000-0006-0000-0300-000017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AY5" authorId="0" shapeId="0" xr:uid="{00000000-0006-0000-0300-000018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</t>
        </r>
      </text>
    </comment>
    <comment ref="AZ5" authorId="0" shapeId="0" xr:uid="{00000000-0006-0000-0300-000019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B5" authorId="0" shapeId="0" xr:uid="{00000000-0006-0000-0300-00001A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C5" authorId="0" shapeId="0" xr:uid="{00000000-0006-0000-0300-00001B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D5" authorId="0" shapeId="0" xr:uid="{00000000-0006-0000-0300-00001C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E5" authorId="0" shapeId="0" xr:uid="{00000000-0006-0000-0300-00001D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F5" authorId="0" shapeId="0" xr:uid="{00000000-0006-0000-0300-00001E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G5" authorId="0" shapeId="0" xr:uid="{00000000-0006-0000-0300-00001F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I5" authorId="0" shapeId="0" xr:uid="{00000000-0006-0000-0300-000020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J5" authorId="0" shapeId="0" xr:uid="{00000000-0006-0000-0300-000021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P1, P2, P3</t>
        </r>
      </text>
    </comment>
    <comment ref="BK5" authorId="0" shapeId="0" xr:uid="{00000000-0006-0000-0300-000022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</t>
        </r>
      </text>
    </comment>
    <comment ref="BL5" authorId="0" shapeId="0" xr:uid="{00000000-0006-0000-0300-000023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M5" authorId="0" shapeId="0" xr:uid="{00000000-0006-0000-0300-000024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N5" authorId="0" shapeId="0" xr:uid="{00000000-0006-0000-0300-000025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O5" authorId="0" shapeId="0" xr:uid="{00000000-0006-0000-0300-000026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BP5" authorId="0" shapeId="0" xr:uid="{00000000-0006-0000-0300-000027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BQ5" authorId="0" shapeId="0" xr:uid="{00000000-0006-0000-0300-000028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R5" authorId="0" shapeId="0" xr:uid="{00000000-0006-0000-0300-000029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สสอ.</t>
        </r>
      </text>
    </comment>
    <comment ref="BS5" authorId="0" shapeId="0" xr:uid="{00000000-0006-0000-0300-00002A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ศสม., รพ.สต., สสช.</t>
        </r>
      </text>
    </comment>
    <comment ref="BT5" authorId="0" shapeId="0" xr:uid="{00000000-0006-0000-0300-00002B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ศสม., รพ.สต. </t>
        </r>
      </text>
    </comment>
    <comment ref="BU5" authorId="0" shapeId="0" xr:uid="{00000000-0006-0000-0300-00002C000000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A, S, M1, M2, F1, F2, F3, ศสม., รพ.สต</t>
        </r>
      </text>
    </comment>
    <comment ref="BV5" authorId="0" shapeId="0" xr:uid="{00000000-0006-0000-0300-00002D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</t>
        </r>
      </text>
    </comment>
    <comment ref="BW5" authorId="0" shapeId="0" xr:uid="{00000000-0006-0000-0300-00002E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M2, F1, F2, F3</t>
        </r>
      </text>
    </comment>
    <comment ref="BX5" authorId="0" shapeId="0" xr:uid="{00000000-0006-0000-0300-00002F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</t>
        </r>
      </text>
    </comment>
    <comment ref="BY5" authorId="0" shapeId="0" xr:uid="{00000000-0006-0000-0300-000030000000}">
      <text>
        <r>
          <rPr>
            <b/>
            <sz val="14"/>
            <color indexed="81"/>
            <rFont val="Tahoma"/>
            <family val="2"/>
          </rPr>
          <t>User:</t>
        </r>
        <r>
          <rPr>
            <sz val="14"/>
            <color indexed="81"/>
            <rFont val="Tahoma"/>
            <family val="2"/>
          </rPr>
          <t xml:space="preserve">
A, S, M1, M2</t>
        </r>
      </text>
    </comment>
  </commentList>
</comments>
</file>

<file path=xl/sharedStrings.xml><?xml version="1.0" encoding="utf-8"?>
<sst xmlns="http://schemas.openxmlformats.org/spreadsheetml/2006/main" count="2429" uniqueCount="440">
  <si>
    <t>ระดับหน่วยบริการ</t>
  </si>
  <si>
    <t>ชื่อหน่วยงาน</t>
  </si>
  <si>
    <t>จำนวนเตียงตามกรอบ</t>
  </si>
  <si>
    <t>จำนวนเตียงสามัญ</t>
  </si>
  <si>
    <t>จำนวนเตียงพิเศษ</t>
  </si>
  <si>
    <t>แผนการเพิ่มเตียง IPD ระยะ 5 ปี 
(ระบุจำนวนเตียง)</t>
  </si>
  <si>
    <t>แผนการเพิ่ม ICU ระยะ 5 ปี 
(ระบุจำนวนเตียง)</t>
  </si>
  <si>
    <t>แผนการเพิ่ม OR ระยะ 5 ปี 
(ระบุจำนวนเตียง)</t>
  </si>
  <si>
    <t>Service Excellence ที่มีอยู่ (ระบุ มี/ไม่มี)</t>
  </si>
  <si>
    <t>แผนการพัฒนาศักยภาพ Service Excellence ระยะ 5 ปี (ระบุปี พ.ศ.)</t>
  </si>
  <si>
    <t>สาขาหัวใจ</t>
  </si>
  <si>
    <t>สาขามะร็ง</t>
  </si>
  <si>
    <t>สาขาอุบัติเหตุ</t>
  </si>
  <si>
    <t>สาขาทารกแรกเกิด</t>
  </si>
  <si>
    <t>รวม</t>
  </si>
  <si>
    <t>ชลบุรี</t>
  </si>
  <si>
    <t>A</t>
  </si>
  <si>
    <t>ระยอง</t>
  </si>
  <si>
    <t>จันทบุรี</t>
  </si>
  <si>
    <t>S</t>
  </si>
  <si>
    <t>สระแก้ว</t>
  </si>
  <si>
    <t>โรงพยาบาลสมเด็จพระยุพราชสระแก้ว</t>
  </si>
  <si>
    <t>M1</t>
  </si>
  <si>
    <t>โรงพยาบาลอรัญประเทศ</t>
  </si>
  <si>
    <t>M2</t>
  </si>
  <si>
    <t>F1</t>
  </si>
  <si>
    <t>F2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</si>
  <si>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</si>
  <si>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</si>
  <si>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</si>
  <si>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โรงพยาบาลวัฒนานคร</t>
  </si>
  <si>
    <t>โรงพยาบาลเขาฉกรรจ์</t>
  </si>
  <si>
    <t>F3</t>
  </si>
  <si>
    <t>โรงพยาบาลวังสมบูรณ์</t>
  </si>
  <si>
    <t>โรงพยาบาลโคกสูง</t>
  </si>
  <si>
    <t>มี</t>
  </si>
  <si>
    <t>ไม่มี</t>
  </si>
  <si>
    <t>จังหวัด</t>
  </si>
  <si>
    <t>พัฒนา</t>
  </si>
  <si>
    <t>จำนวน IPD รวม</t>
  </si>
  <si>
    <t xml:space="preserve">จำนวนเตียง ICU
ที่มีอยู่ 
</t>
  </si>
  <si>
    <t xml:space="preserve">จำนวน OR
ที่มีอยู่  </t>
  </si>
  <si>
    <r>
      <t>Service Excellence ที่มีอยู่</t>
    </r>
    <r>
      <rPr>
        <b/>
        <sz val="28"/>
        <color rgb="FFFF0000"/>
        <rFont val="TH SarabunPSK"/>
        <family val="2"/>
      </rPr>
      <t xml:space="preserve"> (ระบุ มี/ไม่มี)</t>
    </r>
  </si>
  <si>
    <t>สาขา</t>
  </si>
  <si>
    <t>รหัส</t>
  </si>
  <si>
    <t>เป้าหมายการให้บริการ (Service Delivery)</t>
  </si>
  <si>
    <t>ระดับสถานบริการ</t>
  </si>
  <si>
    <t>1. โรคหัวใจ</t>
  </si>
  <si>
    <t xml:space="preserve">H1  </t>
  </si>
  <si>
    <t xml:space="preserve">บริการให้ยาละลายลิ่มเลือดในผู้ป่วยโรคกล้ามเนื้อหัวใจขาดเลือดเฉียบพลัน (STEMI) </t>
  </si>
  <si>
    <t>A, S, M1, M2, F1, F2</t>
  </si>
  <si>
    <t xml:space="preserve">H2  </t>
  </si>
  <si>
    <t>บริการผ่าตัดหัวใจแบบเปิด</t>
  </si>
  <si>
    <t>A (S กรณีเป็นพท.พิเศษ)</t>
  </si>
  <si>
    <t xml:space="preserve">H3  </t>
  </si>
  <si>
    <t>บริการขยายหลอดเลือดหัวใจแบบปฐมภูมิ</t>
  </si>
  <si>
    <t xml:space="preserve">H4  </t>
  </si>
  <si>
    <t>บริการให้ยา Warfarin ในผู้ป่วยโรคหัวใจหลังการผ่าตัดหัวใจหรือขยายหลอดเลือดหัวใจ</t>
  </si>
  <si>
    <t xml:space="preserve">H5  </t>
  </si>
  <si>
    <t>บริการดูแลรักษาผู้ป่วยโรคหัวใจล้มเหลว</t>
  </si>
  <si>
    <t>A,S</t>
  </si>
  <si>
    <t>2. โรคมะเร็ง</t>
  </si>
  <si>
    <t xml:space="preserve">C1  </t>
  </si>
  <si>
    <t>บริการเคมีบำบัดในผู้ป่วยโรคมะเร็ง</t>
  </si>
  <si>
    <t>A, S, M1</t>
  </si>
  <si>
    <t xml:space="preserve">C2  </t>
  </si>
  <si>
    <t>บริการรังสีรักษาในผู้ป่วยโรคมะเร็ง</t>
  </si>
  <si>
    <t>3. อุบัติเหตุและฉุกเฉิน</t>
  </si>
  <si>
    <t>T1</t>
  </si>
  <si>
    <t>บริการผ่าตัดสมองในผู้ป่วยบาดเจ็บ</t>
  </si>
  <si>
    <t>T2</t>
  </si>
  <si>
    <t>บริการดูแลรักษาผู้ป่วยบาดเจ็บหลายระบบ (Multiple Injury)</t>
  </si>
  <si>
    <t>T3</t>
  </si>
  <si>
    <t>ป้องกันและควบคุมจุดเสี่ยงต่ออุบัติเหตุทางถนน</t>
  </si>
  <si>
    <t>สสจ., สสอ.</t>
  </si>
  <si>
    <t>T4</t>
  </si>
  <si>
    <t>บริการห้องฉุกเฉินระดับคุณภาพ</t>
  </si>
  <si>
    <t>A, S, M1, M2</t>
  </si>
  <si>
    <t>T5</t>
  </si>
  <si>
    <t>บริการช่องทางด่วน (Fast Track) ผู้ป่วยอุบัติเหตุและฉุกเฉินจาก ER ไปยัง OR</t>
  </si>
  <si>
    <t>A, S</t>
  </si>
  <si>
    <t>T6</t>
  </si>
  <si>
    <t>บริการหน่วยไฟไหม้น้ำร้อนลวก (Burn Unit)(เขตสุขภาพละ 1 แห่ง)</t>
  </si>
  <si>
    <t>T7</t>
  </si>
  <si>
    <t>บริการ Trauma Emergency Admin Unit (TEA Unit)</t>
  </si>
  <si>
    <t>4. ทารกแรกเกิด</t>
  </si>
  <si>
    <t>N1</t>
  </si>
  <si>
    <t>บริการ Cooling System  (เขตสุขภาพละ 1 แห่ง)</t>
  </si>
  <si>
    <t>N2</t>
  </si>
  <si>
    <t>บริการ NICU ให้เพียงพอต่อผู้ป่วย</t>
  </si>
  <si>
    <t>N3</t>
  </si>
  <si>
    <t>บริการรักษาผู้ป่วยทารกที่มีปัญหาศัลยกรรมทุกชนิด</t>
  </si>
  <si>
    <t>N4</t>
  </si>
  <si>
    <t>บริการรักษาผู้ป่วยทารกที่มีภาวะความดันปอดสูงแต่กำเนิด (PPHN)</t>
  </si>
  <si>
    <t>5. สุขภาพจิตและจิตเวช</t>
  </si>
  <si>
    <t>บริการคลินิกสังคมจิตใจสำหรับผู้มีความเสี่ยงในการฆ่าตัวตาย</t>
  </si>
  <si>
    <t>A, S, M1, M2, F1, F2, F3</t>
  </si>
  <si>
    <t>บริการผู้ป่วยนอกจิตเวชเด็ก (ADHD)</t>
  </si>
  <si>
    <t>M3</t>
  </si>
  <si>
    <t>ระบบการดูแลผู้ป่วยจิตเวชกลุ่มเสี่ยง</t>
  </si>
  <si>
    <t>M4</t>
  </si>
  <si>
    <t>บริการผู้ป่วยจิตเวชฉุกเฉิน (Acute care)</t>
  </si>
  <si>
    <t>M5</t>
  </si>
  <si>
    <t>บริการหอผู้ป่วยในจิตเวชยาเสพติด</t>
  </si>
  <si>
    <t>M6</t>
  </si>
  <si>
    <t>ระบบบริการการบำบัดรักษาและฟื้นฟูผู้ป่วยยาเสพติด</t>
  </si>
  <si>
    <t>M6.1 (ระบบบริการการบำบัดรักษาและฟื้นฟูผู้ป่วยยาเสพติด) บริการค้นหา</t>
  </si>
  <si>
    <t>M6.2 (ระบบบริการการบำบัดรักษาและฟื้นฟูผู้ป่วยยาเสพติด) บริการคัดกรอง</t>
  </si>
  <si>
    <t>M6.3 (ระบบบริการการบำบัดรักษาและฟื้นฟูผู้ป่วยยาเสพติด) บริการบำบัดรักษาและฟื้นฟู</t>
  </si>
  <si>
    <t>M7</t>
  </si>
  <si>
    <t>การลดอันตรายจากการใช้ยาเสพติด (Harm Reduction)</t>
  </si>
  <si>
    <t>A, S, M1, M2, F1, F2, F3, P1, P2, P3</t>
  </si>
  <si>
    <t>M8</t>
  </si>
  <si>
    <t>สนับสนุนและร่วมดำเนินงานบูรณาการการบำบัดรักษาฟื้นฟูผู้ป่วยยาเสพติด โดยการมีส่วนร่วมของชุมชน (Community based treatment and rehabbilitation, CBTx)</t>
  </si>
  <si>
    <t>M9</t>
  </si>
  <si>
    <t>การติดตามผู้ผ่านการบำบัดหลังการบำบัดครบ 1 ปี</t>
  </si>
  <si>
    <t>M10</t>
  </si>
  <si>
    <t>การบำบัดรักษาและฟื้นฟูผู้มีปัญหาจากการบริโภคเครื่องดื่มแอลกอฮอล์</t>
  </si>
  <si>
    <t xml:space="preserve">M10.1 (การบำบัดรักษาและฟื้นฟูผู้มีปัญหาจากการบริโภคเครื่องดื่มแอลกอฮอล์) บริการคัดกรองแก่ผู้เข้ารับบริการที่มีอายุ 15 ขึ้นไปทุกรายที่มารับบริการในสถานพยาบาล </t>
  </si>
  <si>
    <t xml:space="preserve">M10.2 (การบำบัดรักษาและฟื้นฟูผู้มีปัญหาจากการบริโภคเครื่องดื่มแอลกอฮอล์) บริการบำบัดรักษาและฟื้นฟู จำแนกตามระดับคาวมเสี่ยง (ต่ำ ปานกลาง และสูง) </t>
  </si>
  <si>
    <t xml:space="preserve">M10.3 (การบำบัดรักษาและฟื้นฟูผู้มีปัญหาจากการบริโภคเครื่องดื่มแอลกอฮอล์) บริการบำบัดรักษาแก่ผู้ถูกคุมความประพฤติฐานความผิดขับรถในขณะเมาสุรา เฉพาะที่มีระดับความเสี่ยงสูง และสมัครใจบำบัด </t>
  </si>
  <si>
    <t>A, S, M1,M2</t>
  </si>
  <si>
    <t>6. แม่และเด็ก</t>
  </si>
  <si>
    <t>MCH1</t>
  </si>
  <si>
    <t>บริการมารดาตกเลือดหลังคลอด</t>
  </si>
  <si>
    <t>MCH2</t>
  </si>
  <si>
    <t>บริการดูแลรักษาผู้ป่วยเด็กที่ใช้เครื่องช่วยหายใจ (บริการดูแลรักษาโรคปอดบวมในเด็กอายุ 1 เดือนถึง 5 ปีบริบูรณ์ )</t>
  </si>
  <si>
    <t xml:space="preserve">A, S, M1, M2, </t>
  </si>
  <si>
    <t>MCH3</t>
  </si>
  <si>
    <t>บริการดูแลหญิงตั้งครรภ์</t>
  </si>
  <si>
    <t>MCH4</t>
  </si>
  <si>
    <t>บริการผ่าตัดคลอดตามเกณฑ์ Robson ten group classification</t>
  </si>
  <si>
    <t xml:space="preserve">A, S </t>
  </si>
  <si>
    <t>MCH5</t>
  </si>
  <si>
    <t>บริการด้านพัฒนาการเด็กที่ได้รับการวินิจฉัยพัฒนาการล่าช้าร่วมกับทีมMCH Borad ในการบำบัดและกระตุ้นด้วยเครื่องมือมาตรฐานครบตามเกณฑ์</t>
  </si>
  <si>
    <t>7. ออร์โธปิดิกส์</t>
  </si>
  <si>
    <t>OT1</t>
  </si>
  <si>
    <t>บริการดูแลรักษาผู้ป่วยที่มีกระดูกหักไม่ซับซ้อน</t>
  </si>
  <si>
    <t>OT2</t>
  </si>
  <si>
    <t>บริการ Fast Track for open long bone fracture</t>
  </si>
  <si>
    <t>OT3</t>
  </si>
  <si>
    <t>บริการ Fast Track fracture around the hip</t>
  </si>
  <si>
    <t>OT4</t>
  </si>
  <si>
    <t xml:space="preserve">จัดหน่วย Spinal Unit ในโรงพยาบาล </t>
  </si>
  <si>
    <t>OT5</t>
  </si>
  <si>
    <t>จัดให้มีหน่วยผ่าตัดแบบ Complex acetabular fracture</t>
  </si>
  <si>
    <t>OT6</t>
  </si>
  <si>
    <t>Refracture Prevention</t>
  </si>
  <si>
    <t>8. ระบบบริการปฐมภูมิและสุขภาพอำเภอ</t>
  </si>
  <si>
    <t>P1</t>
  </si>
  <si>
    <t>บริการส่งเสริม ป้องกันและฟื้นฟูสุขภาพ ร่วมกับท้องถิ่น (District Health System - DHS)</t>
  </si>
  <si>
    <t>สสอ.</t>
  </si>
  <si>
    <t>P2</t>
  </si>
  <si>
    <t>บริการดูแลผู้สูงอายุ ผู้พิการ Palliative Care และ เด็กที่มีพัฒนาการล่าช้า</t>
  </si>
  <si>
    <t>ศสม., รพ.สต., สสช.</t>
  </si>
  <si>
    <t>9. สุขภาพช่องปาก</t>
  </si>
  <si>
    <t>O1</t>
  </si>
  <si>
    <t>บริการสุขภาพช่องปากที่มีคุณภาพใน รพ.สต. / ศสม.</t>
  </si>
  <si>
    <t xml:space="preserve">ศสม., รพ.สต. </t>
  </si>
  <si>
    <t>O2</t>
  </si>
  <si>
    <t>บริการดูแลสุขภาพช่องปาก (บริการส่งเสริม สุขภาพช่องปาก ทันตกรรมป้องกัน บริการรักษาทันตกรรมพื้นฐาน บริการทันตกรรมเฉพาะทาง และบริการฟื้นฟูสภาพช่องปาก)</t>
  </si>
  <si>
    <t xml:space="preserve">A, S, M1, M2, F1, F2, F3, ศสม., รพ.สต.
</t>
  </si>
  <si>
    <t>O3</t>
  </si>
  <si>
    <t>ศูนย์เชี่ยวชาญระดับสูงสาขาสุขภาพช่องปาก (เขตสุขภาพละ 1 แห่ง)</t>
  </si>
  <si>
    <t>10. ไต</t>
  </si>
  <si>
    <t>K1</t>
  </si>
  <si>
    <t>บริการคลินิกชะลอไตเสื่อม (CKD Clinic)</t>
  </si>
  <si>
    <t>K2</t>
  </si>
  <si>
    <t>บริการฟอกเลือดด้วยเครื่องไตเทียม (Hemodialysis - HD)</t>
  </si>
  <si>
    <t>K3</t>
  </si>
  <si>
    <t>บริการล้างไตทางช่องท้อง (Continuous Ambulatory Peritoneal Dialysis - CAPD)</t>
  </si>
  <si>
    <t>11. ตา</t>
  </si>
  <si>
    <t>E1</t>
  </si>
  <si>
    <t>บริการผ่าตัดผู้ป่วย Blinding Cataract</t>
  </si>
  <si>
    <t>E2</t>
  </si>
  <si>
    <t>บริการคัดกรองเบาหวานขึ้นตา (DR)</t>
  </si>
  <si>
    <t>E3</t>
  </si>
  <si>
    <t>บริการดูแลรักษาผู้ป่วยที่มีปัญหาจอประสาทตา
และ Laser AMD</t>
  </si>
  <si>
    <t>E4</t>
  </si>
  <si>
    <t>บริการ Laser ROP สำหรับเด็กแรกเกิด</t>
  </si>
  <si>
    <t>E5</t>
  </si>
  <si>
    <t>บริการแก้ไขปัญหาสายตาในเด็กนักเรียน</t>
  </si>
  <si>
    <t>E6</t>
  </si>
  <si>
    <t>บริการ Corneal Transplant</t>
  </si>
  <si>
    <t>12. โรคไม่ติดต่อ</t>
  </si>
  <si>
    <t>D1</t>
  </si>
  <si>
    <t>บริการหน่วยโรคหลอดเลือดสมอง (Stroke Unit)</t>
  </si>
  <si>
    <t>A,S,M1</t>
  </si>
  <si>
    <t>D2</t>
  </si>
  <si>
    <t>บริการคลินิกโรคไม่ติดต่อเรื้อรัง (NCD Clinic Plus)</t>
  </si>
  <si>
    <t>D3</t>
  </si>
  <si>
    <t>บริการคลินิก COPD</t>
  </si>
  <si>
    <t>A, S, M1, M2, F1</t>
  </si>
  <si>
    <t>D4</t>
  </si>
  <si>
    <t>บริการ Stroke fast track เพื่อให้ยาละลายลิ่มเลือดทางหลอดเลือดดำ</t>
  </si>
  <si>
    <t>A,S,M1,M2</t>
  </si>
  <si>
    <t>D5</t>
  </si>
  <si>
    <t>การให้บริการสายสวนหลอดเลือดสมอง (Thrombectomy)</t>
  </si>
  <si>
    <t>13. การแพทย์แผนไทยและการแพทย์ผสมผสาน</t>
  </si>
  <si>
    <t>A1</t>
  </si>
  <si>
    <t>บริการคลินิกการแพทย์แผนไทยที่แผนกผู้ป่วยนอกของโรงพยาบาลรัฐ (OPD คู่ขนาน)</t>
  </si>
  <si>
    <t>A2</t>
  </si>
  <si>
    <t>บริการคลินิกการแพทย์แผนไทยและการแพทย์ทางเลือกครบวงจร (การให้บริการรักษาโรคทั่วไปและเฉพาะโรคไมเกรน, ข้อเข่าเสื่อม, อัมพฤกษ์, อัมพาต, ภูมิแพ้ทางเดินหายใจส่วนต้น)</t>
  </si>
  <si>
    <t>14. การรับบริจาคและการปลูกถ่ายอวัยวะ</t>
  </si>
  <si>
    <t>Tr1</t>
  </si>
  <si>
    <t>บริการศูนย์รับบริจาคอวัยวะ</t>
  </si>
  <si>
    <t>Tr2</t>
  </si>
  <si>
    <t>บริการศูนย์ปลูกถ่ายไต</t>
  </si>
  <si>
    <t>Tr3</t>
  </si>
  <si>
    <t>บริการทีมผ่าตัดนำไตออก</t>
  </si>
  <si>
    <t>15. การพัฒนาระบบบริการให้มีการใช้ยาอย่างสมเหตุผล</t>
  </si>
  <si>
    <t xml:space="preserve">RDU1 </t>
  </si>
  <si>
    <t>โรงพยาบาลส่งเสริมการใช้ยาอย่างสมเหตุสมผล (RDU Hospital)</t>
  </si>
  <si>
    <t>RDU2</t>
  </si>
  <si>
    <t>มีการใช้ยาปฏิชีวนะอย่างรับผิดชอบ(Responsible Use of Antibiotics - RUA)</t>
  </si>
  <si>
    <t>P1, P2, P3</t>
  </si>
  <si>
    <t>AMR1</t>
  </si>
  <si>
    <t>โรงพยาบาลมีการจัดการ AMR</t>
  </si>
  <si>
    <t>16.การดูแลระยะเปลี่ยนผ่านผู้ป่วยกึ่งเฉียบพลัน (Intermediate Care) และการดูแลแบบประคับประคอง (Palliative Care)</t>
  </si>
  <si>
    <t>PL&amp;CI1</t>
  </si>
  <si>
    <t>มีการจัดการและบริหารยา Opioids ในการจัดการอาการปวด และ/หรืออาการรบกวน ตามแนวทางการดูแลผู้ป่วยแบบประคับประคองระยะท้าย (โรงพยาบาลทุกระดับมี PC Essential drugs list กลุ่ม Opioids ตามคำแนะนำขององค์การอนามัยโลก ประกอบด้วย Codeine, Morphine, Oral Immediate Release (MoIR), Morphine, Oral Controlled Release (MoCR) และ Morphine, injectable (MoINJ)) (เป้าหมายของการบรรเทาอาการปวดและจัดการอาการต่าง ๆ ด้วย Opioid ร้อยละ 40)</t>
  </si>
  <si>
    <t>PL&amp;CI2</t>
  </si>
  <si>
    <t>การวินิจฉัยและการให้บริการ PC ให้ผู้ป่วยในและผู้ป่วยนอก 7 กลุ่มโรค และ 2 กลุ่มอายุ ตามแนวทางการดูแลผู้ป่วยแบบประคับประคองระยะท้าย กรมการแพทย์</t>
  </si>
  <si>
    <t>PL&amp;CI3</t>
  </si>
  <si>
    <t>การทำ Advance Care Planning (ACP) เป็นลายลักษณ์อักษร (เป้าหมายร้อยละ 60)</t>
  </si>
  <si>
    <t>PL&amp;CI4</t>
  </si>
  <si>
    <t>ผู้ป่วยระยะประคับประคองได้รับการดูแลแบบประคับประคองต่อเนื่องที่บ้าน (เป้าหมาย ร้อยละ 50)</t>
  </si>
  <si>
    <t>17. ศัลยกรรม</t>
  </si>
  <si>
    <t>Sur1</t>
  </si>
  <si>
    <t>Acute abdomen</t>
  </si>
  <si>
    <t>Sur1.1 (Acute abdomen) การผ่าตัดไส้ติ่ง</t>
  </si>
  <si>
    <t>Sur1.2 (Acute abdomen) การรักษานิ่วในท่อน้ำดีด้วยการส่องกล้อง</t>
  </si>
  <si>
    <t>Sur1.3 (Acute abdomen) การผ่าตัดทางเดินน้ำดี</t>
  </si>
  <si>
    <t>Sur1.4 (Acute abdomen) การผ่าตัดถุงน้ำดีแบบเปิด</t>
  </si>
  <si>
    <t>Sur1.5 (Acute abdomen) การผ่าตัดถุงน้ำดีแบบส่องกล้อง</t>
  </si>
  <si>
    <t>Sur1.6 (Acute abdomen) การผ่าตัดเนื้อตายของตับอ่อน</t>
  </si>
  <si>
    <t>Sur1.7 การผ่าตัดรักษาลำไส้อุดตันแบบเปิด</t>
  </si>
  <si>
    <t>Sur1.8 การผ่าตัดรักษากระเพาะอาหารทะลุแบบเปิด</t>
  </si>
  <si>
    <t>Sur2</t>
  </si>
  <si>
    <t xml:space="preserve"> Limb ischemia</t>
  </si>
  <si>
    <t>Sur2.1 (Limb ischemia) การผ่าตัดลากลิ่มเลือด</t>
  </si>
  <si>
    <t>Sur2.2 (Limb ischemia) การผ่าตัดเสริมสร้างหลอดเลือด</t>
  </si>
  <si>
    <t>Sur2.3 (Limb ischemia) การผ่าตัดสวนหลอดเลือด</t>
  </si>
  <si>
    <t>Sur 2.4 (Limb ischemia) การรักษาผู้ป่วยขาขาดเลือดด้วยการตัดขา</t>
  </si>
  <si>
    <t>Sur3</t>
  </si>
  <si>
    <t>การผ่าตัดแผลเนื้อตายจากการติดเชื้อ</t>
  </si>
  <si>
    <t>19. อายุรกรรม</t>
  </si>
  <si>
    <t>MED1</t>
  </si>
  <si>
    <t xml:space="preserve">การดูแลรักษาผู้ป่วยติดเชื้อในกระแสเลือดแบบรุนแรงได้ </t>
  </si>
  <si>
    <t>20. กัญชาทางการแพทย์</t>
  </si>
  <si>
    <t>CB1</t>
  </si>
  <si>
    <t>การให้บริการกัญชาทางการแพทย์</t>
  </si>
  <si>
    <t>A, S, M1 100 %  F 50 %</t>
  </si>
  <si>
    <t>สาขาสุขภาพจิตและจิตเวช</t>
  </si>
  <si>
    <t>สาขาออร์โธปิดิกส์</t>
  </si>
  <si>
    <t>สาชาสุขภาพช่องปาก</t>
  </si>
  <si>
    <t>สาขาปฐมภูมิ</t>
  </si>
  <si>
    <t>สาขาไต</t>
  </si>
  <si>
    <t>สาขาตา</t>
  </si>
  <si>
    <t>H1</t>
  </si>
  <si>
    <t>H2</t>
  </si>
  <si>
    <t>H3</t>
  </si>
  <si>
    <t>H4</t>
  </si>
  <si>
    <t>H5</t>
  </si>
  <si>
    <t>C1</t>
  </si>
  <si>
    <t>C2</t>
  </si>
  <si>
    <t>บริการให้ยาละลายลิ่มเลือดผู้ป่วย STEMI</t>
  </si>
  <si>
    <t>บริการผ่าตัดหัวใจ (Open Hearth)</t>
  </si>
  <si>
    <t>บริการขยายหลอดเลือดหัวใจ (PPCI)</t>
  </si>
  <si>
    <t>บริการให้ยา Warfarin</t>
  </si>
  <si>
    <t>บริการเคมีบำบัด</t>
  </si>
  <si>
    <t>บริการรังสีรักษา</t>
  </si>
  <si>
    <t>บริการผ่าตัดสมองผู้ป่วย Trauma</t>
  </si>
  <si>
    <t>บริการดูแลรักษาผู้ป่วยหลายระบบ</t>
  </si>
  <si>
    <t>ป้องกัน ควบคุม จุดเสี่ยงอุบัติเหตุทางถนน</t>
  </si>
  <si>
    <t>บริการชองทางด่วน Fast Track 
(OR Fast Track)</t>
  </si>
  <si>
    <t>บริการหน่วยไฟไหม้น้ำร้อนลวก</t>
  </si>
  <si>
    <t>บริการTrauma &amp; Emergency (Trauma Unit)</t>
  </si>
  <si>
    <t>บริการ Cooling System</t>
  </si>
  <si>
    <t>บริการ NICU ให้บริการผู้ป่วยอย่างเพียงพอ</t>
  </si>
  <si>
    <t>สาขา NCD</t>
  </si>
  <si>
    <t>สาขาแผนไทย</t>
  </si>
  <si>
    <t>สาขาปลูกถ่ายอวัยวะ</t>
  </si>
  <si>
    <t>สาขา RDU</t>
  </si>
  <si>
    <t>สาขา Med</t>
  </si>
  <si>
    <t>สาขากัญชา</t>
  </si>
  <si>
    <t>สาขาศัลยกรรม</t>
  </si>
  <si>
    <t>M6.1</t>
  </si>
  <si>
    <t>M6.2</t>
  </si>
  <si>
    <t>M6.3</t>
  </si>
  <si>
    <t>M10.1</t>
  </si>
  <si>
    <t>M10.2</t>
  </si>
  <si>
    <t>M10.3</t>
  </si>
  <si>
    <t>RDU1</t>
  </si>
  <si>
    <t>RDU3</t>
  </si>
  <si>
    <t>Sur1.1</t>
  </si>
  <si>
    <t>Sur1.2</t>
  </si>
  <si>
    <t>Sur1.3</t>
  </si>
  <si>
    <t>Sur1.4</t>
  </si>
  <si>
    <t>Sur1.5</t>
  </si>
  <si>
    <t>Sur1.6</t>
  </si>
  <si>
    <t>Sur1.7</t>
  </si>
  <si>
    <t>Sur1.8</t>
  </si>
  <si>
    <t>Sur2.1</t>
  </si>
  <si>
    <t>Sur2.2</t>
  </si>
  <si>
    <t>Sur2.3</t>
  </si>
  <si>
    <t>Sur2.4</t>
  </si>
  <si>
    <t>(ระบบบริการการบำบัดรักษาและฟื้นฟูผู้ป่วยยาเสพติด) บริการค้นหา</t>
  </si>
  <si>
    <t>(ระบบบริการการบำบัดรักษาและฟื้นฟูผู้ป่วยยาเสพติด) บริการคัดกรอง</t>
  </si>
  <si>
    <t>(ระบบบริการการบำบัดรักษาและฟื้นฟูผู้ป่วยยาเสพติด) บริการบำบัดรักษาและฟื้นฟู</t>
  </si>
  <si>
    <t xml:space="preserve">(การบำบัดรักษาและฟื้นฟูผู้มีปัญหาจากการบริโภคเครื่องดื่มแอลกอฮอล์) บริการคัดกรองแก่ผู้เข้ารับบริการที่มีอายุ 15 ขึ้นไปทุกรายที่มารับบริการในสถานพยาบาล </t>
  </si>
  <si>
    <t xml:space="preserve">(การบำบัดรักษาและฟื้นฟูผู้มีปัญหาจากการบริโภคเครื่องดื่มแอลกอฮอล์) บริการบำบัดรักษาและฟื้นฟู จำแนกตามระดับคาวมเสี่ยง (ต่ำ ปานกลาง และสูง) </t>
  </si>
  <si>
    <t xml:space="preserve">(การบำบัดรักษาและฟื้นฟูผู้มีปัญหาจากการบริโภคเครื่องดื่มแอลกอฮอล์) บริการบำบัดรักษาแก่ผู้ถูกคุมความประพฤติฐานความผิดขับรถในขณะเมาสุรา เฉพาะที่มีระดับความเสี่ยงสูง และสมัครใจบำบัด </t>
  </si>
  <si>
    <r>
      <t>แผนการพัฒนาศักยภาพ Service Excellence ระยะ 5 ปี</t>
    </r>
    <r>
      <rPr>
        <b/>
        <sz val="28"/>
        <color rgb="FFFF0000"/>
        <rFont val="TH SarabunPSK"/>
        <family val="2"/>
      </rPr>
      <t xml:space="preserve"> (ระบุปี พ.ศ.)</t>
    </r>
  </si>
  <si>
    <t>*จำนวนเตียงจริง 
ที่มีอยู่</t>
  </si>
  <si>
    <t xml:space="preserve">*จำนวนเตียง ICU
ที่มีอยู่ 
</t>
  </si>
  <si>
    <t>GAP ICU
(ส่วนขาด ICU)</t>
  </si>
  <si>
    <t xml:space="preserve">*จำนวน OR
ที่มีอยู่  </t>
  </si>
  <si>
    <r>
      <rPr>
        <b/>
        <sz val="20"/>
        <color rgb="FFFF0000"/>
        <rFont val="TH SarabunPSK"/>
        <family val="2"/>
      </rPr>
      <t>H1</t>
    </r>
    <r>
      <rPr>
        <sz val="20"/>
        <color rgb="FFFF0000"/>
        <rFont val="TH SarabunPSK"/>
        <family val="2"/>
      </rPr>
      <t>:</t>
    </r>
    <r>
      <rPr>
        <sz val="20"/>
        <color theme="1"/>
        <rFont val="TH SarabunPSK"/>
        <family val="2"/>
      </rPr>
      <t>บริการให้ยาละลายลิ่มเลือดผู้ป่วย STEMI</t>
    </r>
  </si>
  <si>
    <r>
      <rPr>
        <b/>
        <sz val="20"/>
        <color rgb="FFFF0000"/>
        <rFont val="TH SarabunPSK"/>
        <family val="2"/>
      </rPr>
      <t xml:space="preserve">H2: </t>
    </r>
    <r>
      <rPr>
        <sz val="20"/>
        <color theme="1"/>
        <rFont val="TH SarabunPSK"/>
        <family val="2"/>
      </rPr>
      <t>บริการผ่าตัดหัวใจ (Open Hearth)</t>
    </r>
  </si>
  <si>
    <r>
      <rPr>
        <b/>
        <sz val="20"/>
        <color rgb="FFFF0000"/>
        <rFont val="TH SarabunPSK"/>
        <family val="2"/>
      </rPr>
      <t xml:space="preserve">H3: </t>
    </r>
    <r>
      <rPr>
        <sz val="20"/>
        <color theme="1"/>
        <rFont val="TH SarabunPSK"/>
        <family val="2"/>
      </rPr>
      <t>บริการขยายหลอดเลือดหัวใจ (PPCI)</t>
    </r>
  </si>
  <si>
    <r>
      <rPr>
        <b/>
        <sz val="20"/>
        <color rgb="FFFF0000"/>
        <rFont val="TH SarabunPSK"/>
        <family val="2"/>
      </rPr>
      <t xml:space="preserve">H4: </t>
    </r>
    <r>
      <rPr>
        <sz val="20"/>
        <color theme="1"/>
        <rFont val="TH SarabunPSK"/>
        <family val="2"/>
      </rPr>
      <t>บริการให้ยา Warfarin</t>
    </r>
  </si>
  <si>
    <r>
      <rPr>
        <b/>
        <sz val="20"/>
        <color rgb="FFFF0000"/>
        <rFont val="TH SarabunPSK"/>
        <family val="2"/>
      </rPr>
      <t xml:space="preserve">H5: </t>
    </r>
    <r>
      <rPr>
        <sz val="20"/>
        <color theme="1"/>
        <rFont val="TH SarabunPSK"/>
        <family val="2"/>
      </rPr>
      <t>บริการให้ยา Warfarin</t>
    </r>
  </si>
  <si>
    <r>
      <rPr>
        <b/>
        <sz val="20"/>
        <color rgb="FFFF0000"/>
        <rFont val="TH SarabunPSK"/>
        <family val="2"/>
      </rPr>
      <t xml:space="preserve">C1: </t>
    </r>
    <r>
      <rPr>
        <sz val="20"/>
        <color theme="1"/>
        <rFont val="TH SarabunPSK"/>
        <family val="2"/>
      </rPr>
      <t>บริการเคมีบำบัด</t>
    </r>
  </si>
  <si>
    <r>
      <rPr>
        <b/>
        <sz val="20"/>
        <color rgb="FFFF0000"/>
        <rFont val="TH SarabunPSK"/>
        <family val="2"/>
      </rPr>
      <t xml:space="preserve">C2: </t>
    </r>
    <r>
      <rPr>
        <sz val="20"/>
        <color theme="1"/>
        <rFont val="TH SarabunPSK"/>
        <family val="2"/>
      </rPr>
      <t>บริการรังสีรักษา</t>
    </r>
  </si>
  <si>
    <r>
      <rPr>
        <b/>
        <sz val="20"/>
        <color rgb="FFFF0000"/>
        <rFont val="TH SarabunPSK"/>
        <family val="2"/>
      </rPr>
      <t xml:space="preserve">T1 : </t>
    </r>
    <r>
      <rPr>
        <sz val="20"/>
        <color theme="1"/>
        <rFont val="TH SarabunPSK"/>
        <family val="2"/>
      </rPr>
      <t>บริการผ่าตัดสมองผู้ป่วย Trauma</t>
    </r>
  </si>
  <si>
    <r>
      <rPr>
        <b/>
        <sz val="20"/>
        <color rgb="FFFF0000"/>
        <rFont val="TH SarabunPSK"/>
        <family val="2"/>
      </rPr>
      <t xml:space="preserve">T2 : </t>
    </r>
    <r>
      <rPr>
        <sz val="20"/>
        <color theme="1"/>
        <rFont val="TH SarabunPSK"/>
        <family val="2"/>
      </rPr>
      <t>บริการดูแลรักษาผู้ป่วยหลายระบบ</t>
    </r>
  </si>
  <si>
    <r>
      <rPr>
        <b/>
        <sz val="20"/>
        <color rgb="FFFF0000"/>
        <rFont val="TH SarabunPSK"/>
        <family val="2"/>
      </rPr>
      <t xml:space="preserve">T3 : </t>
    </r>
    <r>
      <rPr>
        <sz val="20"/>
        <color theme="1"/>
        <rFont val="TH SarabunPSK"/>
        <family val="2"/>
      </rPr>
      <t>ป้องกัน ควบคุม จุดเสี่ยงอุบัติเหตุทางถนน</t>
    </r>
  </si>
  <si>
    <r>
      <rPr>
        <b/>
        <sz val="20"/>
        <color rgb="FFFF0000"/>
        <rFont val="TH SarabunPSK"/>
        <family val="2"/>
      </rPr>
      <t xml:space="preserve">T4 : </t>
    </r>
    <r>
      <rPr>
        <sz val="20"/>
        <color theme="1"/>
        <rFont val="TH SarabunPSK"/>
        <family val="2"/>
      </rPr>
      <t>บริการห้องฉุกเฉินระดับคุณภาพ</t>
    </r>
  </si>
  <si>
    <r>
      <rPr>
        <b/>
        <sz val="20"/>
        <color rgb="FFFF0000"/>
        <rFont val="TH SarabunPSK"/>
        <family val="2"/>
      </rPr>
      <t xml:space="preserve">T5 : </t>
    </r>
    <r>
      <rPr>
        <sz val="20"/>
        <color theme="1"/>
        <rFont val="TH SarabunPSK"/>
        <family val="2"/>
      </rPr>
      <t>บริการชองทางด่วน Fast Track 
(OR Fast Track)</t>
    </r>
  </si>
  <si>
    <r>
      <rPr>
        <b/>
        <sz val="20"/>
        <color rgb="FFFF0000"/>
        <rFont val="TH SarabunPSK"/>
        <family val="2"/>
      </rPr>
      <t xml:space="preserve">T6 : </t>
    </r>
    <r>
      <rPr>
        <sz val="20"/>
        <color theme="1"/>
        <rFont val="TH SarabunPSK"/>
        <family val="2"/>
      </rPr>
      <t>บริการหน่วยไฟไหม้น้ำร้อนลวก</t>
    </r>
  </si>
  <si>
    <r>
      <rPr>
        <b/>
        <sz val="20"/>
        <color rgb="FFFF0000"/>
        <rFont val="TH SarabunPSK"/>
        <family val="2"/>
      </rPr>
      <t xml:space="preserve">T7 : </t>
    </r>
    <r>
      <rPr>
        <sz val="20"/>
        <color theme="1"/>
        <rFont val="TH SarabunPSK"/>
        <family val="2"/>
      </rPr>
      <t>บริการTrauma &amp; Emergency (Trauma Unit)</t>
    </r>
  </si>
  <si>
    <r>
      <rPr>
        <b/>
        <sz val="20"/>
        <color rgb="FFFF0000"/>
        <rFont val="TH SarabunPSK"/>
        <family val="2"/>
      </rPr>
      <t xml:space="preserve">N1 : </t>
    </r>
    <r>
      <rPr>
        <sz val="20"/>
        <color theme="1"/>
        <rFont val="TH SarabunPSK"/>
        <family val="2"/>
      </rPr>
      <t>บริการ Cooling System</t>
    </r>
  </si>
  <si>
    <r>
      <rPr>
        <b/>
        <sz val="20"/>
        <color rgb="FFFF0000"/>
        <rFont val="TH SarabunPSK"/>
        <family val="2"/>
      </rPr>
      <t xml:space="preserve">N2 : </t>
    </r>
    <r>
      <rPr>
        <sz val="20"/>
        <color theme="1"/>
        <rFont val="TH SarabunPSK"/>
        <family val="2"/>
      </rPr>
      <t>บริการ NICU ให้บริการผู้ป่วยอย่างเพียงพอ</t>
    </r>
  </si>
  <si>
    <r>
      <rPr>
        <b/>
        <sz val="20"/>
        <color rgb="FFFF0000"/>
        <rFont val="TH SarabunPSK"/>
        <family val="2"/>
      </rPr>
      <t xml:space="preserve">N3 : </t>
    </r>
    <r>
      <rPr>
        <sz val="20"/>
        <color theme="1"/>
        <rFont val="TH SarabunPSK"/>
        <family val="2"/>
      </rPr>
      <t>บริการรักษาผู้ป่วยทารกที่มีปัญหาศัลยกรรมทุกชนิด</t>
    </r>
  </si>
  <si>
    <t>โรงพยาบาล A</t>
  </si>
  <si>
    <t>โรงพยาบาล B</t>
  </si>
  <si>
    <t>โรงพยาบาล C</t>
  </si>
  <si>
    <t xml:space="preserve"> *กรณียังไม่มีการจัดบริการของสาขา Service Excellence ระบุปี พ.ศ. ที่จะจัดบริการ</t>
  </si>
  <si>
    <t xml:space="preserve">ค่ามาตรฐาน ICU  สธ. ปี 2565 </t>
  </si>
  <si>
    <t>รพ.ระดับ M2 = 5%</t>
  </si>
  <si>
    <t xml:space="preserve">รพ.ระดับ S = 15% </t>
  </si>
  <si>
    <t xml:space="preserve">รพ.ระดับ M1 = 10%   </t>
  </si>
  <si>
    <t xml:space="preserve">รพ.ระดับ A = 20% </t>
  </si>
  <si>
    <t>ค่ามาตรฐาน OR  สธ. ปี 2565  OR 1 : 50 เตียง</t>
  </si>
  <si>
    <t>OR 1 : 50 เตียง</t>
  </si>
  <si>
    <t>1. ให้ทุกโรงพยาบาลทบทวนแผนพัฒนาศักยภาพหน่วยบริการในจังหวัด</t>
  </si>
  <si>
    <t>**แผนปิด Gap ห้อง ICU และ OR คำนวนจากจำนวนเตียง IPD ของโรงพยาบาลนั้นๆ โดยแบ่งตามระดับ  ดังนี้</t>
  </si>
  <si>
    <t>2. จัดทำแผนการยกระดับโรงพยาบาลแม่ข่าย (Node) ในการรับ-ส่งต่อผู้ป่วยเฉพาะด้าน</t>
  </si>
  <si>
    <t>เช่น การเปิด IMC Ward, เปิด Stroke unit เป็นต้น</t>
  </si>
  <si>
    <r>
      <rPr>
        <sz val="16"/>
        <color rgb="FF0000FF"/>
        <rFont val="TH SarabunPSK"/>
        <family val="2"/>
      </rPr>
      <t>Service Excellence ที่มีอยู่</t>
    </r>
    <r>
      <rPr>
        <b/>
        <sz val="16"/>
        <color rgb="FFFF0066"/>
        <rFont val="TH SarabunPSK"/>
        <family val="2"/>
      </rPr>
      <t xml:space="preserve"> </t>
    </r>
    <r>
      <rPr>
        <b/>
        <sz val="16"/>
        <color rgb="FFC00000"/>
        <rFont val="TH SarabunPSK"/>
        <family val="2"/>
      </rPr>
      <t>(ระบุ มี/ไม่มี)</t>
    </r>
  </si>
  <si>
    <r>
      <rPr>
        <sz val="16"/>
        <color rgb="FF0000FF"/>
        <rFont val="TH SarabunPSK"/>
        <family val="2"/>
      </rPr>
      <t>แผนการพัฒนาศักยภาพ Service Excellence ระยะ 5 ปี</t>
    </r>
    <r>
      <rPr>
        <b/>
        <sz val="16"/>
        <color rgb="FF0000FF"/>
        <rFont val="TH SarabunPSK"/>
        <family val="2"/>
      </rPr>
      <t xml:space="preserve"> </t>
    </r>
    <r>
      <rPr>
        <b/>
        <sz val="16"/>
        <color rgb="FFC00000"/>
        <rFont val="TH SarabunPSK"/>
        <family val="2"/>
      </rPr>
      <t>(ระบุปี พ.ศ.)</t>
    </r>
  </si>
  <si>
    <t>ให้การบริบาลฟื้นสภาพระยะกลางแบบผู้ป่วยใน Intermediate bed</t>
  </si>
  <si>
    <t xml:space="preserve">ให้การบริบาลฟื้นสภาพระยะกลางแบบผู้ป่วยใน Intermediate Ward </t>
  </si>
  <si>
    <t>IMC1</t>
  </si>
  <si>
    <t>IMC2</t>
  </si>
  <si>
    <t>สาขา Palliative Care &amp; IMC</t>
  </si>
  <si>
    <t>ใม่มี</t>
  </si>
  <si>
    <t>มีกระตุ้นพัฒนาการ ไม่ได้ให้ยา</t>
  </si>
  <si>
    <t>3. ส่งสำนักงานเขตสุขภาพที่ 6 ทาง E-mail : cso2.region6@gmail.com ภายในวันที่ 30 สิงหาคม 2565</t>
  </si>
  <si>
    <t>การพัฒนาระบบบริการสุขภาพ (Service Plan) 19 สาขา ปีงบประมาณ พ.ศ. 2565</t>
  </si>
  <si>
    <t>แบบฟอร์มแผนพัฒนาศักยภาพของหน่วยบริการสุขภาพ ระยะ 5 ปี พ.ศ. 2566-2570 เขตสุขภาพที่ 6</t>
  </si>
  <si>
    <r>
      <t xml:space="preserve">แผนการเพิ่มเตียง IPD ระยะ 5 ปี 
</t>
    </r>
    <r>
      <rPr>
        <b/>
        <sz val="28"/>
        <color rgb="FFFF0000"/>
        <rFont val="TH SarabunPSK"/>
        <family val="2"/>
      </rPr>
      <t>(ระบุจำนวนเตียง)</t>
    </r>
  </si>
  <si>
    <r>
      <t xml:space="preserve">แผนการเพิ่ม ICU ระยะ 5 ปี 
</t>
    </r>
    <r>
      <rPr>
        <b/>
        <sz val="28"/>
        <color rgb="FFFF0000"/>
        <rFont val="TH SarabunPSK"/>
        <family val="2"/>
      </rPr>
      <t>(ระบุจำนวนเตียง)</t>
    </r>
  </si>
  <si>
    <r>
      <t xml:space="preserve">แผนการเพิ่ม OR ระยะ 5 ปี 
</t>
    </r>
    <r>
      <rPr>
        <b/>
        <sz val="28"/>
        <color rgb="FFFF0000"/>
        <rFont val="TH SarabunPSK"/>
        <family val="2"/>
      </rPr>
      <t>(ระบุจำนวนเตียง)</t>
    </r>
  </si>
  <si>
    <t xml:space="preserve"> Limb ischemia     Sur2.1 (Limb ischemia) การผ่าตัดลากลิ่มเลือด</t>
  </si>
  <si>
    <t>Acute abdomen Sur 1.1 (Acute abdomen) การผ่าตัดไส้ติ่ง</t>
  </si>
  <si>
    <t>บริการผ่าตัดหัวใจ(OpenHearth)</t>
  </si>
  <si>
    <t>บริการขยายหลอดเลือดหัวใจ(PPCI)</t>
  </si>
  <si>
    <t>บริการให้ยาWarfarin</t>
  </si>
  <si>
    <t>บริการผ่าตัดสมองผู้ป่วยTrauma</t>
  </si>
  <si>
    <t>ป้องกันควบคุม จุดเสี่ยงอุบัติเหตุทางถนน</t>
  </si>
  <si>
    <t>บริการCooling System</t>
  </si>
  <si>
    <t>บริการผู้ป่วยจิตเวชฉุกเฉิน(Acute care)</t>
  </si>
  <si>
    <t>บริการ NICUให้บริการผู้ป่วยอย่างเพียงพอ</t>
  </si>
  <si>
    <t>จัดให้มีหน่วยผ่าตัดแบบComplexacetabular fracture</t>
  </si>
  <si>
    <t xml:space="preserve">จัดหน่วยSpinal Unit ในโรงพยาบาล </t>
  </si>
  <si>
    <t>บริการผ่าตัดผู้ป่วยBlinding Cataract</t>
  </si>
  <si>
    <t xml:space="preserve"> Limb ischemia   Sur2.1 (Limb ischemia) การผ่าตัดลากลิ่มเลือด</t>
  </si>
  <si>
    <t>GAP ICU (*คำนวนตามค่ามาตรฐ ICU)</t>
  </si>
  <si>
    <t>Gap OR (*คำนวณตามค่ามาตรฐาน OR)</t>
  </si>
  <si>
    <t>แบบฟอร์มแผนพัฒนาศักยภาพของหน่วยบริการสุขภาพ ระยะ 5 ปี พ.ศ. 2565-2569  เขตสุขภาพที่ 6</t>
  </si>
  <si>
    <t>สำรวจ ณ กุมภาพันธ์ 64 Health Service Blueprint</t>
  </si>
  <si>
    <t>บริการล้างไตทางช่องท้อง (ContinuousAmbulatory Peritoneal Dialysis - CAPD)</t>
  </si>
  <si>
    <t>บริการTrauma &amp;Emergency (Trauma Unit)</t>
  </si>
  <si>
    <t>บริการNICUให้บริการผู้ป่วยอย่างเพียงพอ</t>
  </si>
  <si>
    <t>ตัวอย่าง</t>
  </si>
  <si>
    <t>โรงพยาบาลตัวอย่าง</t>
  </si>
  <si>
    <t>แบบฟอร์มแผนพัฒนาศักยภาพของหน่วยบริการสุขภาพ ระยะ 5 ปี พ.ศ. 2566-2570  เขตสุขภาพที่ 6</t>
  </si>
  <si>
    <t>Health Service Blueprint</t>
  </si>
  <si>
    <t>แผนการจัดบริการ (Service Delivery) ระยะ 5 ปี จังหวัดสระแก้ว (พ.ศ.2566-2570)</t>
  </si>
  <si>
    <t>รพ</t>
  </si>
  <si>
    <t>ระดับ</t>
  </si>
  <si>
    <t>Active OR (ห้อง)</t>
  </si>
  <si>
    <t>ICU (เตียง)</t>
  </si>
  <si>
    <t>NICU (เตียง)</t>
  </si>
  <si>
    <t>ICCU (เตียง)</t>
  </si>
  <si>
    <t>Semi ICU on Ventilator (เตียง)</t>
  </si>
  <si>
    <t>Semi ICU non Ventilator (เตียง)</t>
  </si>
  <si>
    <t>Stroke Unit on Ventilator (เตียง)</t>
  </si>
  <si>
    <t>Stroke Unit non Ventilator (เตียง)</t>
  </si>
  <si>
    <t>Burn Unit on Ventilator (เตียง)</t>
  </si>
  <si>
    <t>Burn Unit non Ventilator (เตียง)</t>
  </si>
  <si>
    <t>HD (เตียง)</t>
  </si>
  <si>
    <t>5 สาขาหลัก</t>
  </si>
  <si>
    <t>IMC on Ventilator (เตียง)</t>
  </si>
  <si>
    <t>IMC non Ventilator (เตียง)</t>
  </si>
  <si>
    <t>Palliative Care</t>
  </si>
  <si>
    <t>Occ. Med</t>
  </si>
  <si>
    <t>หน่วย/เครือข่าย บริการปฐมภูมิ (ทีม)</t>
  </si>
  <si>
    <t>มีจริง
65</t>
  </si>
  <si>
    <t>66</t>
  </si>
  <si>
    <t>67</t>
  </si>
  <si>
    <t>68</t>
  </si>
  <si>
    <t>69</t>
  </si>
  <si>
    <t>70</t>
  </si>
  <si>
    <t>65</t>
  </si>
  <si>
    <t>69-70</t>
  </si>
  <si>
    <t>รพ.สมเด็จพระยุพราชสระแก้ว</t>
  </si>
  <si>
    <t>รพ.อรัญประเทศ</t>
  </si>
  <si>
    <t>รพ.วังน้ำเย็น</t>
  </si>
  <si>
    <t>Gen Ped</t>
  </si>
  <si>
    <t>Gen Med</t>
  </si>
  <si>
    <t>รพ.วัฒนานคร</t>
  </si>
  <si>
    <t>รพ.คลองหาด</t>
  </si>
  <si>
    <t>รพ.ตาพระยา</t>
  </si>
  <si>
    <t>รพ.เขาฉกรรจ์</t>
  </si>
  <si>
    <t>รพ.วังสมบูรณ์</t>
  </si>
  <si>
    <t>รพ.โคกสูง</t>
  </si>
  <si>
    <r>
      <t xml:space="preserve">แผนการเพิ่มเตียง IPD ระยะ 5 ปี 
</t>
    </r>
    <r>
      <rPr>
        <b/>
        <sz val="16"/>
        <color rgb="FFFF0000"/>
        <rFont val="TH SarabunPSK"/>
        <family val="2"/>
      </rPr>
      <t>(ระบุจำนวนเตียง)</t>
    </r>
  </si>
  <si>
    <r>
      <t xml:space="preserve">GAP ICU </t>
    </r>
    <r>
      <rPr>
        <sz val="16"/>
        <color rgb="FFFF0000"/>
        <rFont val="TH SarabunPSK"/>
        <family val="2"/>
      </rPr>
      <t>(*คำนวนอัตโนมัติ ตามค่ามาตรฐ ICU)</t>
    </r>
  </si>
  <si>
    <r>
      <t xml:space="preserve">แผนการเพิ่ม ICU ระยะ 5 ปี 
</t>
    </r>
    <r>
      <rPr>
        <b/>
        <sz val="16"/>
        <color rgb="FFFF0000"/>
        <rFont val="TH SarabunPSK"/>
        <family val="2"/>
      </rPr>
      <t>(ระบุจำนวนเตียง)</t>
    </r>
  </si>
  <si>
    <r>
      <t xml:space="preserve">Gap OR </t>
    </r>
    <r>
      <rPr>
        <sz val="16"/>
        <color rgb="FFFF0000"/>
        <rFont val="TH SarabunPSK"/>
        <family val="2"/>
      </rPr>
      <t>(*คำนวณอัตโนมัติตามค่ามาตรฐาน OR)</t>
    </r>
  </si>
  <si>
    <r>
      <t xml:space="preserve">แผนการเพิ่ม OR ระยะ 5 ปี 
</t>
    </r>
    <r>
      <rPr>
        <b/>
        <sz val="16"/>
        <color rgb="FFFF0000"/>
        <rFont val="TH SarabunPSK"/>
        <family val="2"/>
      </rPr>
      <t>(ระบุจำนวนเตียง)</t>
    </r>
  </si>
  <si>
    <r>
      <t>Service Excellence ที่มีอยู่</t>
    </r>
    <r>
      <rPr>
        <b/>
        <sz val="16"/>
        <color rgb="FFFF0000"/>
        <rFont val="TH SarabunPSK"/>
        <family val="2"/>
      </rPr>
      <t xml:space="preserve"> (ระบุ มี/ไม่มี)</t>
    </r>
  </si>
  <si>
    <r>
      <t>แผนการพัฒนาศักยภาพ Service Excellence ระยะ 5 ปี</t>
    </r>
    <r>
      <rPr>
        <b/>
        <sz val="16"/>
        <color rgb="FFFF0000"/>
        <rFont val="TH SarabunPSK"/>
        <family val="2"/>
      </rPr>
      <t xml:space="preserve"> (ระบุปี พ.ศ.)</t>
    </r>
  </si>
  <si>
    <t>จำนวน
เตียง
ตามกรอบ</t>
  </si>
  <si>
    <t xml:space="preserve">จำนวน 
OR
ที่มีอยู่  </t>
  </si>
  <si>
    <t>มีการจัดการและบริหารยา Opioids ในการจัดการอาการปวด และ/หรืออาการรบกวน ตามแนวทางการดูแลผู้ป่วยแบบประคับประคองระยะท้าย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</si>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</sst>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;\-0;;@"/>
  </numFmts>
  <fonts count="5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48"/>
      <color theme="1"/>
      <name val="TH SarabunPSK"/>
      <family val="2"/>
    </font>
    <font>
      <b/>
      <sz val="20"/>
      <color theme="1"/>
      <name val="TH SarabunPSK"/>
      <family val="2"/>
    </font>
    <font>
      <b/>
      <sz val="26"/>
      <color theme="1"/>
      <name val="TH SarabunPSK"/>
      <family val="2"/>
    </font>
    <font>
      <b/>
      <sz val="24"/>
      <color theme="1"/>
      <name val="TH SarabunPSK"/>
      <family val="2"/>
    </font>
    <font>
      <sz val="24"/>
      <color theme="1"/>
      <name val="TH SarabunPSK"/>
      <family val="2"/>
    </font>
    <font>
      <sz val="24"/>
      <color rgb="FFFF0000"/>
      <name val="TH SarabunPSK"/>
      <family val="2"/>
    </font>
    <font>
      <sz val="26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28"/>
      <color theme="1"/>
      <name val="TH SarabunPSK"/>
      <family val="2"/>
    </font>
    <font>
      <b/>
      <sz val="36"/>
      <color theme="1"/>
      <name val="TH SarabunPSK"/>
      <family val="2"/>
    </font>
    <font>
      <sz val="28"/>
      <color theme="1"/>
      <name val="TH SarabunPSK"/>
      <family val="2"/>
    </font>
    <font>
      <b/>
      <sz val="28"/>
      <color rgb="FFFF0000"/>
      <name val="TH SarabunPSK"/>
      <family val="2"/>
    </font>
    <font>
      <sz val="28"/>
      <color rgb="FFFF0000"/>
      <name val="TH SarabunPSK"/>
      <family val="2"/>
    </font>
    <font>
      <b/>
      <sz val="36"/>
      <color theme="0"/>
      <name val="TH SarabunPSK"/>
      <family val="2"/>
    </font>
    <font>
      <sz val="28"/>
      <name val="TH SarabunPSK"/>
      <family val="2"/>
    </font>
    <font>
      <b/>
      <sz val="28"/>
      <color theme="0"/>
      <name val="TH SarabunPSK"/>
      <family val="2"/>
    </font>
    <font>
      <sz val="16"/>
      <color rgb="FFFF0000"/>
      <name val="TH SarabunPSK"/>
      <family val="2"/>
    </font>
    <font>
      <b/>
      <sz val="28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2"/>
      <color indexed="8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b/>
      <sz val="18"/>
      <color theme="1"/>
      <name val="TH SarabunPSK"/>
      <family val="2"/>
    </font>
    <font>
      <b/>
      <sz val="19"/>
      <color theme="1"/>
      <name val="TH SarabunPSK"/>
      <family val="2"/>
    </font>
    <font>
      <b/>
      <sz val="19"/>
      <color theme="1"/>
      <name val="TH SarabunIT๙"/>
      <family val="2"/>
    </font>
    <font>
      <sz val="20"/>
      <color theme="1"/>
      <name val="TH SarabunPSK"/>
      <family val="2"/>
    </font>
    <font>
      <b/>
      <sz val="20"/>
      <color rgb="FFFF0000"/>
      <name val="TH SarabunPSK"/>
      <family val="2"/>
    </font>
    <font>
      <sz val="20"/>
      <color rgb="FFFF0000"/>
      <name val="TH SarabunPSK"/>
      <family val="2"/>
    </font>
    <font>
      <sz val="20"/>
      <name val="TH SarabunPSK"/>
      <family val="2"/>
    </font>
    <font>
      <sz val="11"/>
      <color indexed="81"/>
      <name val="Tahoma"/>
      <family val="2"/>
    </font>
    <font>
      <sz val="16"/>
      <color rgb="FFFF0066"/>
      <name val="TH SarabunPSK"/>
      <family val="2"/>
    </font>
    <font>
      <b/>
      <sz val="16"/>
      <color rgb="FFFF0066"/>
      <name val="TH SarabunPSK"/>
      <family val="2"/>
    </font>
    <font>
      <b/>
      <sz val="16"/>
      <color rgb="FFC00000"/>
      <name val="TH SarabunPSK"/>
      <family val="2"/>
    </font>
    <font>
      <b/>
      <sz val="16"/>
      <color rgb="FF0000FF"/>
      <name val="TH SarabunPSK"/>
      <family val="2"/>
    </font>
    <font>
      <sz val="16"/>
      <color rgb="FF0000FF"/>
      <name val="TH SarabunPSK"/>
      <family val="2"/>
    </font>
    <font>
      <b/>
      <u/>
      <sz val="16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rgb="FF000000"/>
      <name val="Tahoma"/>
      <family val="2"/>
    </font>
    <font>
      <sz val="11"/>
      <color theme="1"/>
      <name val="Arial"/>
      <family val="2"/>
    </font>
    <font>
      <b/>
      <sz val="26"/>
      <color theme="0"/>
      <name val="TH SarabunPSK"/>
      <family val="2"/>
    </font>
    <font>
      <b/>
      <sz val="24"/>
      <name val="TH SarabunPSK"/>
      <family val="2"/>
    </font>
    <font>
      <b/>
      <sz val="14"/>
      <name val="TH SarabunPSK"/>
      <family val="2"/>
    </font>
    <font>
      <sz val="8"/>
      <name val="Tahoma"/>
      <family val="2"/>
      <charset val="22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1FF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1D9EFF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7">
    <xf numFmtId="0" fontId="0" fillId="0" borderId="0"/>
    <xf numFmtId="0" fontId="1" fillId="0" borderId="0"/>
    <xf numFmtId="0" fontId="14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8" fillId="0" borderId="0"/>
    <xf numFmtId="0" fontId="49" fillId="0" borderId="0"/>
    <xf numFmtId="0" fontId="50" fillId="0" borderId="0"/>
    <xf numFmtId="0" fontId="51" fillId="0" borderId="0"/>
    <xf numFmtId="43" fontId="48" fillId="0" borderId="0" applyFont="0" applyFill="0" applyBorder="0" applyAlignment="0" applyProtection="0"/>
    <xf numFmtId="0" fontId="25" fillId="0" borderId="0"/>
    <xf numFmtId="0" fontId="50" fillId="0" borderId="0"/>
    <xf numFmtId="0" fontId="48" fillId="0" borderId="0"/>
    <xf numFmtId="0" fontId="51" fillId="0" borderId="0"/>
    <xf numFmtId="43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0">
      <protection locked="0"/>
    </xf>
    <xf numFmtId="0" fontId="48" fillId="0" borderId="0"/>
    <xf numFmtId="43" fontId="25" fillId="0" borderId="0" applyFont="0" applyFill="0" applyBorder="0" applyAlignment="0" applyProtection="0"/>
    <xf numFmtId="0" fontId="52" fillId="0" borderId="0"/>
    <xf numFmtId="0" fontId="52" fillId="0" borderId="0"/>
    <xf numFmtId="43" fontId="52" fillId="0" borderId="0" applyFont="0" applyFill="0" applyBorder="0" applyAlignment="0" applyProtection="0"/>
    <xf numFmtId="0" fontId="52" fillId="0" borderId="0"/>
    <xf numFmtId="0" fontId="52" fillId="0" borderId="0"/>
    <xf numFmtId="0" fontId="1" fillId="0" borderId="0"/>
  </cellStyleXfs>
  <cellXfs count="676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" fontId="23" fillId="0" borderId="0" xfId="0" applyNumberFormat="1" applyFont="1"/>
    <xf numFmtId="0" fontId="23" fillId="0" borderId="0" xfId="0" applyFont="1"/>
    <xf numFmtId="0" fontId="2" fillId="0" borderId="0" xfId="3" applyFont="1" applyAlignment="1"/>
    <xf numFmtId="0" fontId="26" fillId="0" borderId="16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27" fillId="0" borderId="16" xfId="3" applyFont="1" applyFill="1" applyBorder="1" applyAlignment="1">
      <alignment wrapText="1"/>
    </xf>
    <xf numFmtId="0" fontId="2" fillId="0" borderId="16" xfId="3" applyFont="1" applyFill="1" applyBorder="1" applyAlignment="1">
      <alignment horizontal="right" vertical="center"/>
    </xf>
    <xf numFmtId="0" fontId="27" fillId="0" borderId="16" xfId="3" applyFont="1" applyFill="1" applyBorder="1" applyAlignment="1">
      <alignment vertical="top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3" applyFont="1" applyFill="1" applyBorder="1" applyAlignment="1">
      <alignment vertical="center" wrapText="1"/>
    </xf>
    <xf numFmtId="0" fontId="28" fillId="0" borderId="16" xfId="3" applyFont="1" applyFill="1" applyBorder="1" applyAlignment="1">
      <alignment vertical="top" wrapText="1"/>
    </xf>
    <xf numFmtId="0" fontId="28" fillId="0" borderId="16" xfId="3" applyFont="1" applyFill="1" applyBorder="1" applyAlignment="1">
      <alignment wrapText="1"/>
    </xf>
    <xf numFmtId="0" fontId="2" fillId="0" borderId="16" xfId="3" applyFont="1" applyFill="1" applyBorder="1" applyAlignment="1">
      <alignment vertical="center"/>
    </xf>
    <xf numFmtId="0" fontId="2" fillId="0" borderId="0" xfId="3" applyFont="1" applyFill="1" applyAlignment="1">
      <alignment horizontal="left"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Alignment="1">
      <alignment wrapText="1"/>
    </xf>
    <xf numFmtId="0" fontId="23" fillId="0" borderId="16" xfId="3" applyFont="1" applyBorder="1" applyAlignment="1"/>
    <xf numFmtId="0" fontId="23" fillId="0" borderId="16" xfId="3" applyFont="1" applyBorder="1" applyAlignment="1">
      <alignment vertical="top"/>
    </xf>
    <xf numFmtId="0" fontId="23" fillId="0" borderId="16" xfId="3" applyFont="1" applyBorder="1" applyAlignment="1">
      <alignment wrapText="1"/>
    </xf>
    <xf numFmtId="0" fontId="23" fillId="0" borderId="16" xfId="3" applyFont="1" applyFill="1" applyBorder="1" applyAlignment="1"/>
    <xf numFmtId="0" fontId="23" fillId="0" borderId="16" xfId="3" applyFont="1" applyFill="1" applyBorder="1" applyAlignment="1">
      <alignment wrapText="1"/>
    </xf>
    <xf numFmtId="0" fontId="23" fillId="0" borderId="16" xfId="0" applyFont="1" applyFill="1" applyBorder="1" applyAlignment="1">
      <alignment horizontal="left" vertical="top"/>
    </xf>
    <xf numFmtId="0" fontId="23" fillId="0" borderId="16" xfId="3" applyFont="1" applyBorder="1" applyAlignment="1">
      <alignment vertical="center"/>
    </xf>
    <xf numFmtId="0" fontId="23" fillId="0" borderId="16" xfId="3" applyFont="1" applyBorder="1" applyAlignment="1">
      <alignment vertical="center" wrapText="1"/>
    </xf>
    <xf numFmtId="0" fontId="29" fillId="0" borderId="16" xfId="3" applyFont="1" applyBorder="1" applyAlignment="1"/>
    <xf numFmtId="0" fontId="26" fillId="2" borderId="16" xfId="3" applyFont="1" applyFill="1" applyBorder="1" applyAlignment="1">
      <alignment horizontal="center" vertical="center"/>
    </xf>
    <xf numFmtId="0" fontId="26" fillId="2" borderId="16" xfId="3" applyFont="1" applyFill="1" applyBorder="1" applyAlignment="1">
      <alignment horizontal="center" wrapText="1"/>
    </xf>
    <xf numFmtId="0" fontId="26" fillId="2" borderId="16" xfId="3" applyFont="1" applyFill="1" applyBorder="1" applyAlignment="1">
      <alignment horizontal="center"/>
    </xf>
    <xf numFmtId="0" fontId="26" fillId="14" borderId="18" xfId="0" applyFont="1" applyFill="1" applyBorder="1" applyAlignment="1" applyProtection="1">
      <alignment horizontal="center" vertical="top" wrapText="1"/>
      <protection locked="0"/>
    </xf>
    <xf numFmtId="0" fontId="26" fillId="14" borderId="0" xfId="0" applyFont="1" applyFill="1" applyBorder="1" applyAlignment="1" applyProtection="1">
      <alignment horizontal="center" vertical="top" wrapText="1"/>
      <protection locked="0"/>
    </xf>
    <xf numFmtId="0" fontId="7" fillId="3" borderId="19" xfId="0" applyFont="1" applyFill="1" applyBorder="1" applyAlignment="1" applyProtection="1">
      <alignment vertical="center" textRotation="90"/>
      <protection locked="0"/>
    </xf>
    <xf numFmtId="0" fontId="7" fillId="4" borderId="19" xfId="0" applyFont="1" applyFill="1" applyBorder="1" applyAlignment="1" applyProtection="1">
      <alignment vertical="center" textRotation="90" wrapText="1"/>
      <protection locked="0"/>
    </xf>
    <xf numFmtId="0" fontId="7" fillId="5" borderId="19" xfId="0" applyFont="1" applyFill="1" applyBorder="1" applyAlignment="1" applyProtection="1">
      <alignment vertical="center" textRotation="90" wrapText="1"/>
      <protection locked="0"/>
    </xf>
    <xf numFmtId="0" fontId="7" fillId="5" borderId="20" xfId="0" applyFont="1" applyFill="1" applyBorder="1" applyAlignment="1" applyProtection="1">
      <alignment vertical="center" textRotation="90" wrapText="1"/>
      <protection locked="0"/>
    </xf>
    <xf numFmtId="0" fontId="37" fillId="8" borderId="22" xfId="0" applyFont="1" applyFill="1" applyBorder="1" applyAlignment="1">
      <alignment horizontal="center" textRotation="90" wrapText="1"/>
    </xf>
    <xf numFmtId="0" fontId="37" fillId="9" borderId="22" xfId="0" applyFont="1" applyFill="1" applyBorder="1" applyAlignment="1">
      <alignment horizontal="center" textRotation="90" wrapText="1"/>
    </xf>
    <xf numFmtId="0" fontId="37" fillId="3" borderId="22" xfId="0" applyFont="1" applyFill="1" applyBorder="1" applyAlignment="1">
      <alignment horizontal="center" textRotation="90" wrapText="1"/>
    </xf>
    <xf numFmtId="0" fontId="37" fillId="10" borderId="22" xfId="0" applyFont="1" applyFill="1" applyBorder="1" applyAlignment="1">
      <alignment horizontal="center" textRotation="90" wrapText="1"/>
    </xf>
    <xf numFmtId="0" fontId="37" fillId="0" borderId="0" xfId="0" applyFont="1" applyAlignment="1">
      <alignment vertical="center"/>
    </xf>
    <xf numFmtId="0" fontId="37" fillId="11" borderId="7" xfId="0" applyFont="1" applyFill="1" applyBorder="1" applyAlignment="1">
      <alignment horizontal="center" vertical="center"/>
    </xf>
    <xf numFmtId="0" fontId="40" fillId="11" borderId="8" xfId="0" applyFont="1" applyFill="1" applyBorder="1" applyAlignment="1" applyProtection="1">
      <alignment vertical="center" wrapText="1"/>
      <protection locked="0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3" fontId="4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4" xfId="0" applyFont="1" applyFill="1" applyBorder="1" applyAlignment="1" applyProtection="1">
      <alignment horizontal="center" vertical="center"/>
      <protection locked="0"/>
    </xf>
    <xf numFmtId="3" fontId="40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8" xfId="0" applyFont="1" applyBorder="1" applyAlignment="1">
      <alignment horizontal="center" vertical="center"/>
    </xf>
    <xf numFmtId="0" fontId="37" fillId="11" borderId="15" xfId="0" applyFont="1" applyFill="1" applyBorder="1" applyAlignment="1">
      <alignment horizontal="center" vertical="center"/>
    </xf>
    <xf numFmtId="0" fontId="40" fillId="11" borderId="16" xfId="0" applyFont="1" applyFill="1" applyBorder="1" applyAlignment="1" applyProtection="1">
      <alignment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/>
      <protection locked="0"/>
    </xf>
    <xf numFmtId="3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6" xfId="0" applyFont="1" applyFill="1" applyBorder="1" applyAlignment="1" applyProtection="1">
      <alignment horizontal="center" vertical="center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>
      <alignment horizontal="center" vertical="center"/>
    </xf>
    <xf numFmtId="0" fontId="37" fillId="11" borderId="21" xfId="0" applyFont="1" applyFill="1" applyBorder="1" applyAlignment="1">
      <alignment horizontal="center" vertical="center"/>
    </xf>
    <xf numFmtId="0" fontId="40" fillId="11" borderId="22" xfId="0" applyFont="1" applyFill="1" applyBorder="1" applyAlignment="1" applyProtection="1">
      <alignment vertical="center" wrapText="1"/>
      <protection locked="0"/>
    </xf>
    <xf numFmtId="0" fontId="40" fillId="0" borderId="22" xfId="0" applyFont="1" applyFill="1" applyBorder="1" applyAlignment="1" applyProtection="1">
      <alignment horizontal="center" vertical="center"/>
      <protection locked="0"/>
    </xf>
    <xf numFmtId="3" fontId="4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33" xfId="0" applyFont="1" applyFill="1" applyBorder="1" applyAlignment="1" applyProtection="1">
      <alignment horizontal="center" vertical="center"/>
      <protection locked="0"/>
    </xf>
    <xf numFmtId="3" fontId="40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/>
    <xf numFmtId="0" fontId="37" fillId="0" borderId="0" xfId="0" applyFont="1" applyAlignment="1"/>
    <xf numFmtId="0" fontId="42" fillId="0" borderId="0" xfId="0" applyFont="1" applyAlignment="1">
      <alignment horizontal="left" vertical="center" readingOrder="1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Alignment="1">
      <alignment horizontal="center" vertical="center"/>
    </xf>
    <xf numFmtId="0" fontId="4" fillId="0" borderId="0" xfId="3" applyFont="1" applyAlignment="1"/>
    <xf numFmtId="0" fontId="4" fillId="0" borderId="0" xfId="3" applyFont="1" applyAlignment="1">
      <alignment wrapText="1"/>
    </xf>
    <xf numFmtId="0" fontId="42" fillId="0" borderId="0" xfId="3" applyFont="1" applyAlignment="1">
      <alignment wrapText="1"/>
    </xf>
    <xf numFmtId="0" fontId="45" fillId="0" borderId="0" xfId="3" applyFont="1" applyAlignment="1">
      <alignment wrapText="1"/>
    </xf>
    <xf numFmtId="0" fontId="45" fillId="0" borderId="0" xfId="0" applyFont="1" applyAlignment="1">
      <alignment horizontal="left" vertical="center" readingOrder="1"/>
    </xf>
    <xf numFmtId="0" fontId="46" fillId="0" borderId="0" xfId="0" applyFont="1" applyAlignment="1">
      <alignment horizontal="left" vertical="center" readingOrder="1"/>
    </xf>
    <xf numFmtId="0" fontId="28" fillId="0" borderId="0" xfId="3" applyFont="1" applyAlignment="1">
      <alignment wrapText="1"/>
    </xf>
    <xf numFmtId="0" fontId="47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left" vertical="center" readingOrder="1"/>
    </xf>
    <xf numFmtId="0" fontId="2" fillId="0" borderId="0" xfId="3" applyFont="1" applyFill="1" applyAlignment="1"/>
    <xf numFmtId="0" fontId="23" fillId="0" borderId="16" xfId="3" applyFont="1" applyFill="1" applyBorder="1" applyAlignment="1">
      <alignment vertical="center" wrapText="1"/>
    </xf>
    <xf numFmtId="0" fontId="2" fillId="7" borderId="16" xfId="3" applyFont="1" applyFill="1" applyBorder="1" applyAlignment="1">
      <alignment horizontal="center" vertical="center"/>
    </xf>
    <xf numFmtId="0" fontId="27" fillId="7" borderId="16" xfId="3" applyFont="1" applyFill="1" applyBorder="1" applyAlignment="1">
      <alignment wrapText="1"/>
    </xf>
    <xf numFmtId="0" fontId="23" fillId="7" borderId="16" xfId="3" applyFont="1" applyFill="1" applyBorder="1" applyAlignment="1"/>
    <xf numFmtId="0" fontId="2" fillId="7" borderId="0" xfId="3" applyFont="1" applyFill="1" applyAlignment="1"/>
    <xf numFmtId="0" fontId="2" fillId="7" borderId="16" xfId="3" applyFont="1" applyFill="1" applyBorder="1" applyAlignment="1">
      <alignment horizontal="right" vertical="center"/>
    </xf>
    <xf numFmtId="0" fontId="23" fillId="7" borderId="16" xfId="3" applyFont="1" applyFill="1" applyBorder="1" applyAlignment="1">
      <alignment wrapText="1"/>
    </xf>
    <xf numFmtId="0" fontId="23" fillId="7" borderId="16" xfId="3" applyFont="1" applyFill="1" applyBorder="1" applyAlignment="1">
      <alignment vertical="center" wrapText="1"/>
    </xf>
    <xf numFmtId="0" fontId="23" fillId="7" borderId="16" xfId="3" applyFont="1" applyFill="1" applyBorder="1" applyAlignment="1">
      <alignment vertical="top" wrapText="1"/>
    </xf>
    <xf numFmtId="0" fontId="23" fillId="7" borderId="16" xfId="3" applyFont="1" applyFill="1" applyBorder="1" applyAlignment="1">
      <alignment vertical="center"/>
    </xf>
    <xf numFmtId="0" fontId="27" fillId="7" borderId="16" xfId="3" applyFont="1" applyFill="1" applyBorder="1" applyAlignment="1">
      <alignment vertical="top" wrapText="1"/>
    </xf>
    <xf numFmtId="0" fontId="27" fillId="7" borderId="16" xfId="3" applyFont="1" applyFill="1" applyBorder="1" applyAlignment="1">
      <alignment horizontal="left" wrapText="1"/>
    </xf>
    <xf numFmtId="0" fontId="2" fillId="7" borderId="16" xfId="3" applyFont="1" applyFill="1" applyBorder="1" applyAlignment="1">
      <alignment horizontal="left" vertical="center"/>
    </xf>
    <xf numFmtId="0" fontId="2" fillId="7" borderId="16" xfId="3" applyFont="1" applyFill="1" applyBorder="1" applyAlignment="1">
      <alignment horizontal="center" wrapText="1"/>
    </xf>
    <xf numFmtId="0" fontId="37" fillId="8" borderId="60" xfId="0" applyFont="1" applyFill="1" applyBorder="1" applyAlignment="1">
      <alignment horizontal="center" textRotation="90" wrapText="1"/>
    </xf>
    <xf numFmtId="0" fontId="37" fillId="10" borderId="61" xfId="0" applyFont="1" applyFill="1" applyBorder="1" applyAlignment="1">
      <alignment horizontal="center" textRotation="90" wrapText="1"/>
    </xf>
    <xf numFmtId="0" fontId="39" fillId="0" borderId="62" xfId="0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0" fontId="39" fillId="0" borderId="65" xfId="0" applyFont="1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0" fontId="2" fillId="0" borderId="67" xfId="0" applyFont="1" applyBorder="1"/>
    <xf numFmtId="3" fontId="39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3" borderId="19" xfId="0" applyFont="1" applyFill="1" applyBorder="1" applyAlignment="1" applyProtection="1">
      <alignment horizontal="center" vertical="center" textRotation="90"/>
      <protection locked="0"/>
    </xf>
    <xf numFmtId="0" fontId="16" fillId="4" borderId="19" xfId="0" applyFont="1" applyFill="1" applyBorder="1" applyAlignment="1" applyProtection="1">
      <alignment vertical="center" textRotation="90" wrapText="1"/>
      <protection locked="0"/>
    </xf>
    <xf numFmtId="0" fontId="20" fillId="12" borderId="18" xfId="0" applyFont="1" applyFill="1" applyBorder="1" applyAlignment="1" applyProtection="1">
      <alignment horizontal="center" textRotation="90" wrapText="1"/>
      <protection locked="0"/>
    </xf>
    <xf numFmtId="0" fontId="17" fillId="0" borderId="16" xfId="0" applyFont="1" applyBorder="1" applyAlignment="1">
      <alignment horizontal="center" vertical="center"/>
    </xf>
    <xf numFmtId="0" fontId="16" fillId="3" borderId="29" xfId="0" applyFont="1" applyFill="1" applyBorder="1" applyAlignment="1" applyProtection="1">
      <alignment horizontal="center" vertical="center" textRotation="90"/>
      <protection locked="0"/>
    </xf>
    <xf numFmtId="0" fontId="16" fillId="3" borderId="30" xfId="0" applyFont="1" applyFill="1" applyBorder="1" applyAlignment="1" applyProtection="1">
      <alignment horizontal="center" vertical="center" textRotation="90"/>
      <protection locked="0"/>
    </xf>
    <xf numFmtId="3" fontId="23" fillId="0" borderId="0" xfId="0" applyNumberFormat="1" applyFont="1"/>
    <xf numFmtId="0" fontId="23" fillId="0" borderId="0" xfId="0" applyFont="1"/>
    <xf numFmtId="0" fontId="16" fillId="13" borderId="19" xfId="0" applyFont="1" applyFill="1" applyBorder="1" applyAlignment="1" applyProtection="1">
      <alignment vertical="center" textRotation="90" wrapText="1"/>
      <protection locked="0"/>
    </xf>
    <xf numFmtId="0" fontId="16" fillId="13" borderId="20" xfId="0" applyFont="1" applyFill="1" applyBorder="1" applyAlignment="1" applyProtection="1">
      <alignment vertical="center" textRotation="90" wrapText="1"/>
      <protection locked="0"/>
    </xf>
    <xf numFmtId="0" fontId="17" fillId="0" borderId="16" xfId="0" applyFont="1" applyFill="1" applyBorder="1" applyAlignment="1">
      <alignment horizontal="center" vertical="center"/>
    </xf>
    <xf numFmtId="0" fontId="15" fillId="8" borderId="46" xfId="0" applyFont="1" applyFill="1" applyBorder="1" applyAlignment="1">
      <alignment horizontal="center" vertical="center"/>
    </xf>
    <xf numFmtId="0" fontId="15" fillId="9" borderId="46" xfId="0" applyFont="1" applyFill="1" applyBorder="1" applyAlignment="1">
      <alignment horizontal="center" vertical="center"/>
    </xf>
    <xf numFmtId="0" fontId="20" fillId="12" borderId="47" xfId="0" applyFont="1" applyFill="1" applyBorder="1" applyAlignment="1" applyProtection="1">
      <alignment horizontal="center" textRotation="90" wrapText="1"/>
      <protection locked="0"/>
    </xf>
    <xf numFmtId="3" fontId="24" fillId="13" borderId="39" xfId="0" applyNumberFormat="1" applyFont="1" applyFill="1" applyBorder="1" applyAlignment="1" applyProtection="1">
      <alignment horizontal="center" vertical="center" wrapText="1"/>
      <protection locked="0"/>
    </xf>
    <xf numFmtId="3" fontId="24" fillId="13" borderId="4" xfId="0" applyNumberFormat="1" applyFont="1" applyFill="1" applyBorder="1" applyAlignment="1" applyProtection="1">
      <alignment horizontal="center" vertical="center" wrapText="1"/>
      <protection locked="0"/>
    </xf>
    <xf numFmtId="3" fontId="21" fillId="7" borderId="5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41" xfId="0" applyFont="1" applyFill="1" applyBorder="1" applyAlignment="1" applyProtection="1">
      <alignment horizontal="center" vertical="top" wrapText="1"/>
      <protection locked="0"/>
    </xf>
    <xf numFmtId="0" fontId="15" fillId="2" borderId="3" xfId="0" applyFont="1" applyFill="1" applyBorder="1" applyAlignment="1" applyProtection="1">
      <alignment horizontal="center" vertical="top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5" fillId="2" borderId="0" xfId="0" applyFont="1" applyFill="1" applyBorder="1" applyAlignment="1" applyProtection="1">
      <alignment horizontal="center" vertical="top" wrapText="1"/>
      <protection locked="0"/>
    </xf>
    <xf numFmtId="0" fontId="18" fillId="10" borderId="4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3" fontId="15" fillId="2" borderId="4" xfId="1" applyNumberFormat="1" applyFont="1" applyFill="1" applyBorder="1" applyAlignment="1" applyProtection="1">
      <alignment horizontal="center" vertical="top" wrapText="1"/>
      <protection locked="0"/>
    </xf>
    <xf numFmtId="3" fontId="22" fillId="12" borderId="39" xfId="0" applyNumberFormat="1" applyFont="1" applyFill="1" applyBorder="1" applyAlignment="1" applyProtection="1">
      <alignment horizontal="center" vertical="center" wrapText="1"/>
      <protection locked="0"/>
    </xf>
    <xf numFmtId="3" fontId="22" fillId="12" borderId="4" xfId="0" applyNumberFormat="1" applyFont="1" applyFill="1" applyBorder="1" applyAlignment="1" applyProtection="1">
      <alignment horizontal="center" vertical="center" wrapText="1"/>
      <protection locked="0"/>
    </xf>
    <xf numFmtId="3" fontId="24" fillId="7" borderId="51" xfId="0" applyNumberFormat="1" applyFont="1" applyFill="1" applyBorder="1" applyAlignment="1" applyProtection="1">
      <alignment horizontal="center" vertical="center" wrapText="1"/>
      <protection locked="0"/>
    </xf>
    <xf numFmtId="3" fontId="24" fillId="3" borderId="39" xfId="0" applyNumberFormat="1" applyFont="1" applyFill="1" applyBorder="1" applyAlignment="1" applyProtection="1">
      <alignment horizontal="center" vertical="center" wrapText="1"/>
      <protection locked="0"/>
    </xf>
    <xf numFmtId="3" fontId="24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24" fillId="4" borderId="39" xfId="0" applyNumberFormat="1" applyFont="1" applyFill="1" applyBorder="1" applyAlignment="1" applyProtection="1">
      <alignment horizontal="center" vertical="center" wrapText="1"/>
      <protection locked="0"/>
    </xf>
    <xf numFmtId="3" fontId="2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51" xfId="0" applyFont="1" applyFill="1" applyBorder="1" applyAlignment="1">
      <alignment horizontal="center" vertical="center" wrapText="1"/>
    </xf>
    <xf numFmtId="0" fontId="18" fillId="9" borderId="4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51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51" xfId="0" applyFont="1" applyFill="1" applyBorder="1" applyAlignment="1">
      <alignment horizontal="center" vertical="center" wrapText="1"/>
    </xf>
    <xf numFmtId="0" fontId="18" fillId="8" borderId="41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51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69" xfId="0" applyFont="1" applyFill="1" applyBorder="1" applyAlignment="1">
      <alignment horizontal="center" vertical="center" wrapText="1"/>
    </xf>
    <xf numFmtId="0" fontId="18" fillId="8" borderId="68" xfId="0" applyFont="1" applyFill="1" applyBorder="1" applyAlignment="1">
      <alignment horizontal="center" vertical="center" wrapText="1"/>
    </xf>
    <xf numFmtId="0" fontId="18" fillId="9" borderId="68" xfId="0" applyFont="1" applyFill="1" applyBorder="1" applyAlignment="1">
      <alignment horizontal="center" vertical="center" wrapText="1"/>
    </xf>
    <xf numFmtId="3" fontId="19" fillId="0" borderId="16" xfId="0" applyNumberFormat="1" applyFont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>
      <alignment vertical="center" wrapText="1"/>
    </xf>
    <xf numFmtId="3" fontId="17" fillId="0" borderId="16" xfId="0" applyNumberFormat="1" applyFont="1" applyBorder="1" applyAlignment="1" applyProtection="1">
      <alignment horizontal="center" vertical="center" wrapText="1"/>
      <protection locked="0"/>
    </xf>
    <xf numFmtId="3" fontId="15" fillId="7" borderId="16" xfId="0" applyNumberFormat="1" applyFont="1" applyFill="1" applyBorder="1" applyAlignment="1" applyProtection="1">
      <alignment horizontal="center" vertical="center"/>
      <protection locked="0"/>
    </xf>
    <xf numFmtId="3" fontId="15" fillId="7" borderId="16" xfId="0" applyNumberFormat="1" applyFont="1" applyFill="1" applyBorder="1" applyAlignment="1" applyProtection="1">
      <alignment horizontal="center" vertical="center" wrapText="1"/>
      <protection locked="0"/>
    </xf>
    <xf numFmtId="3" fontId="17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/>
    <xf numFmtId="0" fontId="8" fillId="8" borderId="29" xfId="0" applyFont="1" applyFill="1" applyBorder="1" applyAlignment="1">
      <alignment horizontal="center" vertical="top" wrapText="1"/>
    </xf>
    <xf numFmtId="0" fontId="8" fillId="8" borderId="19" xfId="0" applyFont="1" applyFill="1" applyBorder="1" applyAlignment="1">
      <alignment horizontal="center" vertical="top" wrapText="1"/>
    </xf>
    <xf numFmtId="0" fontId="8" fillId="8" borderId="30" xfId="0" applyFont="1" applyFill="1" applyBorder="1" applyAlignment="1">
      <alignment horizontal="center" vertical="top" wrapText="1"/>
    </xf>
    <xf numFmtId="0" fontId="8" fillId="9" borderId="21" xfId="0" applyFont="1" applyFill="1" applyBorder="1" applyAlignment="1">
      <alignment horizontal="center" vertical="top" wrapText="1"/>
    </xf>
    <xf numFmtId="0" fontId="8" fillId="9" borderId="33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top" wrapText="1"/>
    </xf>
    <xf numFmtId="0" fontId="8" fillId="3" borderId="22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10" borderId="21" xfId="0" applyFont="1" applyFill="1" applyBorder="1" applyAlignment="1">
      <alignment horizontal="center" vertical="top" wrapText="1"/>
    </xf>
    <xf numFmtId="0" fontId="8" fillId="10" borderId="22" xfId="0" applyFont="1" applyFill="1" applyBorder="1" applyAlignment="1">
      <alignment horizontal="center" vertical="top" wrapText="1"/>
    </xf>
    <xf numFmtId="0" fontId="8" fillId="10" borderId="23" xfId="0" applyFont="1" applyFill="1" applyBorder="1" applyAlignment="1">
      <alignment horizontal="center" vertical="top" wrapText="1"/>
    </xf>
    <xf numFmtId="0" fontId="8" fillId="9" borderId="29" xfId="0" applyFont="1" applyFill="1" applyBorder="1" applyAlignment="1">
      <alignment horizontal="center" vertical="top" wrapText="1"/>
    </xf>
    <xf numFmtId="0" fontId="8" fillId="9" borderId="30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10" borderId="29" xfId="0" applyFont="1" applyFill="1" applyBorder="1" applyAlignment="1">
      <alignment horizontal="center" vertical="top" wrapText="1"/>
    </xf>
    <xf numFmtId="0" fontId="8" fillId="10" borderId="19" xfId="0" applyFont="1" applyFill="1" applyBorder="1" applyAlignment="1">
      <alignment horizontal="center" vertical="top" wrapText="1"/>
    </xf>
    <xf numFmtId="0" fontId="8" fillId="10" borderId="30" xfId="0" applyFont="1" applyFill="1" applyBorder="1" applyAlignment="1">
      <alignment horizontal="center" vertical="top" wrapText="1"/>
    </xf>
    <xf numFmtId="0" fontId="54" fillId="8" borderId="34" xfId="3" applyFont="1" applyFill="1" applyBorder="1" applyAlignment="1">
      <alignment horizontal="center" vertical="top" wrapText="1"/>
    </xf>
    <xf numFmtId="0" fontId="54" fillId="8" borderId="22" xfId="3" applyFont="1" applyFill="1" applyBorder="1" applyAlignment="1">
      <alignment horizontal="center" vertical="top" wrapText="1"/>
    </xf>
    <xf numFmtId="0" fontId="54" fillId="8" borderId="33" xfId="3" applyFont="1" applyFill="1" applyBorder="1" applyAlignment="1">
      <alignment horizontal="center" vertical="top" wrapText="1"/>
    </xf>
    <xf numFmtId="0" fontId="54" fillId="9" borderId="29" xfId="3" applyFont="1" applyFill="1" applyBorder="1" applyAlignment="1">
      <alignment horizontal="center" vertical="top" wrapText="1"/>
    </xf>
    <xf numFmtId="0" fontId="54" fillId="9" borderId="19" xfId="3" applyFont="1" applyFill="1" applyBorder="1" applyAlignment="1">
      <alignment horizontal="center" vertical="top" wrapText="1"/>
    </xf>
    <xf numFmtId="0" fontId="54" fillId="9" borderId="30" xfId="3" applyFont="1" applyFill="1" applyBorder="1" applyAlignment="1">
      <alignment horizontal="center" vertical="top" wrapText="1"/>
    </xf>
    <xf numFmtId="0" fontId="54" fillId="3" borderId="29" xfId="3" applyFont="1" applyFill="1" applyBorder="1" applyAlignment="1">
      <alignment horizontal="center" vertical="top" wrapText="1"/>
    </xf>
    <xf numFmtId="0" fontId="54" fillId="3" borderId="30" xfId="3" applyFont="1" applyFill="1" applyBorder="1" applyAlignment="1">
      <alignment horizontal="center" vertical="top" wrapText="1"/>
    </xf>
    <xf numFmtId="0" fontId="54" fillId="10" borderId="29" xfId="3" applyFont="1" applyFill="1" applyBorder="1" applyAlignment="1">
      <alignment horizontal="center" vertical="top" wrapText="1"/>
    </xf>
    <xf numFmtId="0" fontId="54" fillId="10" borderId="19" xfId="3" applyFont="1" applyFill="1" applyBorder="1" applyAlignment="1">
      <alignment horizontal="center" vertical="top" wrapText="1"/>
    </xf>
    <xf numFmtId="0" fontId="54" fillId="10" borderId="30" xfId="3" applyFont="1" applyFill="1" applyBorder="1" applyAlignment="1">
      <alignment horizontal="center" vertical="top" wrapText="1"/>
    </xf>
    <xf numFmtId="0" fontId="54" fillId="8" borderId="29" xfId="3" applyFont="1" applyFill="1" applyBorder="1" applyAlignment="1">
      <alignment horizontal="center" vertical="top" wrapText="1"/>
    </xf>
    <xf numFmtId="0" fontId="54" fillId="8" borderId="19" xfId="3" applyFont="1" applyFill="1" applyBorder="1" applyAlignment="1">
      <alignment horizontal="center" vertical="top" wrapText="1"/>
    </xf>
    <xf numFmtId="0" fontId="54" fillId="8" borderId="30" xfId="3" applyFont="1" applyFill="1" applyBorder="1" applyAlignment="1">
      <alignment horizontal="center" vertical="top" wrapText="1"/>
    </xf>
    <xf numFmtId="0" fontId="54" fillId="9" borderId="29" xfId="0" applyFont="1" applyFill="1" applyBorder="1" applyAlignment="1">
      <alignment horizontal="center" vertical="top" wrapText="1"/>
    </xf>
    <xf numFmtId="0" fontId="54" fillId="9" borderId="19" xfId="0" applyFont="1" applyFill="1" applyBorder="1" applyAlignment="1">
      <alignment horizontal="center" vertical="top" wrapText="1"/>
    </xf>
    <xf numFmtId="0" fontId="54" fillId="9" borderId="30" xfId="0" applyFont="1" applyFill="1" applyBorder="1" applyAlignment="1">
      <alignment horizontal="center" vertical="top" wrapText="1"/>
    </xf>
    <xf numFmtId="0" fontId="54" fillId="3" borderId="19" xfId="3" applyFont="1" applyFill="1" applyBorder="1" applyAlignment="1">
      <alignment horizontal="center" vertical="top" wrapText="1"/>
    </xf>
    <xf numFmtId="0" fontId="54" fillId="9" borderId="20" xfId="3" applyFont="1" applyFill="1" applyBorder="1" applyAlignment="1">
      <alignment horizontal="center" vertical="top" wrapText="1"/>
    </xf>
    <xf numFmtId="0" fontId="54" fillId="3" borderId="21" xfId="3" applyFont="1" applyFill="1" applyBorder="1" applyAlignment="1">
      <alignment horizontal="center" vertical="top" wrapText="1"/>
    </xf>
    <xf numFmtId="0" fontId="54" fillId="3" borderId="22" xfId="3" applyFont="1" applyFill="1" applyBorder="1" applyAlignment="1">
      <alignment horizontal="center" vertical="top" wrapText="1"/>
    </xf>
    <xf numFmtId="0" fontId="54" fillId="3" borderId="23" xfId="3" applyFont="1" applyFill="1" applyBorder="1" applyAlignment="1">
      <alignment horizontal="center" vertical="top" wrapText="1"/>
    </xf>
    <xf numFmtId="0" fontId="54" fillId="10" borderId="31" xfId="3" applyFont="1" applyFill="1" applyBorder="1" applyAlignment="1">
      <alignment horizontal="center" vertical="top" wrapText="1"/>
    </xf>
    <xf numFmtId="0" fontId="54" fillId="8" borderId="50" xfId="3" applyFont="1" applyFill="1" applyBorder="1" applyAlignment="1">
      <alignment horizontal="center" vertical="top" wrapText="1"/>
    </xf>
    <xf numFmtId="0" fontId="54" fillId="9" borderId="50" xfId="3" applyFont="1" applyFill="1" applyBorder="1" applyAlignment="1">
      <alignment horizontal="center" vertical="top" wrapText="1"/>
    </xf>
    <xf numFmtId="0" fontId="15" fillId="9" borderId="48" xfId="0" applyFont="1" applyFill="1" applyBorder="1" applyAlignment="1">
      <alignment horizontal="center" vertical="center"/>
    </xf>
    <xf numFmtId="0" fontId="54" fillId="9" borderId="32" xfId="3" applyFont="1" applyFill="1" applyBorder="1" applyAlignment="1">
      <alignment horizontal="center" vertical="top" wrapText="1"/>
    </xf>
    <xf numFmtId="0" fontId="18" fillId="9" borderId="39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5" fillId="15" borderId="68" xfId="0" applyFont="1" applyFill="1" applyBorder="1" applyAlignment="1">
      <alignment horizontal="center" vertical="center"/>
    </xf>
    <xf numFmtId="0" fontId="15" fillId="15" borderId="70" xfId="0" applyFont="1" applyFill="1" applyBorder="1" applyAlignment="1">
      <alignment horizontal="center" vertical="center"/>
    </xf>
    <xf numFmtId="0" fontId="54" fillId="15" borderId="50" xfId="3" applyFont="1" applyFill="1" applyBorder="1" applyAlignment="1">
      <alignment horizontal="center" vertical="top" wrapText="1"/>
    </xf>
    <xf numFmtId="0" fontId="18" fillId="15" borderId="68" xfId="0" applyFont="1" applyFill="1" applyBorder="1" applyAlignment="1">
      <alignment horizontal="center" vertical="center" wrapText="1"/>
    </xf>
    <xf numFmtId="0" fontId="17" fillId="15" borderId="71" xfId="0" applyFont="1" applyFill="1" applyBorder="1" applyAlignment="1">
      <alignment horizontal="center" vertical="center"/>
    </xf>
    <xf numFmtId="0" fontId="17" fillId="15" borderId="72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center"/>
    </xf>
    <xf numFmtId="0" fontId="15" fillId="7" borderId="68" xfId="0" applyFont="1" applyFill="1" applyBorder="1" applyAlignment="1">
      <alignment horizontal="center" vertical="center"/>
    </xf>
    <xf numFmtId="0" fontId="15" fillId="7" borderId="70" xfId="0" applyFont="1" applyFill="1" applyBorder="1" applyAlignment="1">
      <alignment horizontal="center" vertical="center"/>
    </xf>
    <xf numFmtId="0" fontId="54" fillId="7" borderId="50" xfId="3" applyFont="1" applyFill="1" applyBorder="1" applyAlignment="1">
      <alignment horizontal="center" vertical="top" wrapText="1"/>
    </xf>
    <xf numFmtId="0" fontId="18" fillId="7" borderId="68" xfId="0" applyFont="1" applyFill="1" applyBorder="1" applyAlignment="1">
      <alignment horizontal="center" vertical="center" wrapText="1"/>
    </xf>
    <xf numFmtId="0" fontId="17" fillId="7" borderId="71" xfId="0" applyFont="1" applyFill="1" applyBorder="1" applyAlignment="1">
      <alignment horizontal="center" vertical="center"/>
    </xf>
    <xf numFmtId="0" fontId="17" fillId="7" borderId="72" xfId="0" applyFont="1" applyFill="1" applyBorder="1" applyAlignment="1">
      <alignment horizontal="center" vertical="center"/>
    </xf>
    <xf numFmtId="0" fontId="4" fillId="0" borderId="0" xfId="26" applyFont="1"/>
    <xf numFmtId="0" fontId="4" fillId="0" borderId="0" xfId="26" applyFont="1" applyAlignment="1">
      <alignment horizontal="center"/>
    </xf>
    <xf numFmtId="0" fontId="34" fillId="0" borderId="0" xfId="26" applyFont="1"/>
    <xf numFmtId="0" fontId="3" fillId="0" borderId="0" xfId="26" applyFont="1" applyAlignment="1">
      <alignment horizontal="center" vertical="center"/>
    </xf>
    <xf numFmtId="49" fontId="3" fillId="0" borderId="15" xfId="26" applyNumberFormat="1" applyFont="1" applyBorder="1" applyAlignment="1">
      <alignment horizontal="center" vertical="center" wrapText="1"/>
    </xf>
    <xf numFmtId="49" fontId="3" fillId="0" borderId="16" xfId="26" applyNumberFormat="1" applyFont="1" applyBorder="1" applyAlignment="1">
      <alignment horizontal="center" vertical="center"/>
    </xf>
    <xf numFmtId="49" fontId="3" fillId="0" borderId="17" xfId="26" applyNumberFormat="1" applyFont="1" applyBorder="1" applyAlignment="1">
      <alignment horizontal="center" vertical="center"/>
    </xf>
    <xf numFmtId="49" fontId="3" fillId="18" borderId="28" xfId="26" applyNumberFormat="1" applyFont="1" applyFill="1" applyBorder="1" applyAlignment="1">
      <alignment horizontal="center" vertical="center"/>
    </xf>
    <xf numFmtId="49" fontId="3" fillId="18" borderId="16" xfId="26" applyNumberFormat="1" applyFont="1" applyFill="1" applyBorder="1" applyAlignment="1">
      <alignment horizontal="center" vertical="center"/>
    </xf>
    <xf numFmtId="49" fontId="3" fillId="18" borderId="17" xfId="26" applyNumberFormat="1" applyFont="1" applyFill="1" applyBorder="1" applyAlignment="1">
      <alignment horizontal="center" vertical="center"/>
    </xf>
    <xf numFmtId="49" fontId="3" fillId="0" borderId="0" xfId="26" applyNumberFormat="1" applyFont="1" applyAlignment="1">
      <alignment horizontal="center" vertical="center"/>
    </xf>
    <xf numFmtId="0" fontId="4" fillId="0" borderId="71" xfId="26" applyFont="1" applyBorder="1" applyAlignment="1">
      <alignment horizontal="left" vertical="center"/>
    </xf>
    <xf numFmtId="0" fontId="4" fillId="0" borderId="28" xfId="26" applyFont="1" applyBorder="1" applyAlignment="1">
      <alignment horizontal="center" vertical="center"/>
    </xf>
    <xf numFmtId="187" fontId="4" fillId="0" borderId="15" xfId="26" applyNumberFormat="1" applyFont="1" applyBorder="1" applyAlignment="1">
      <alignment horizontal="center" vertical="center"/>
    </xf>
    <xf numFmtId="187" fontId="4" fillId="0" borderId="16" xfId="26" applyNumberFormat="1" applyFont="1" applyBorder="1" applyAlignment="1">
      <alignment horizontal="center" vertical="center"/>
    </xf>
    <xf numFmtId="187" fontId="3" fillId="0" borderId="17" xfId="26" applyNumberFormat="1" applyFont="1" applyBorder="1" applyAlignment="1">
      <alignment horizontal="center" vertical="center"/>
    </xf>
    <xf numFmtId="187" fontId="3" fillId="0" borderId="15" xfId="26" applyNumberFormat="1" applyFont="1" applyBorder="1" applyAlignment="1">
      <alignment horizontal="center" vertical="center"/>
    </xf>
    <xf numFmtId="187" fontId="3" fillId="0" borderId="16" xfId="26" applyNumberFormat="1" applyFont="1" applyBorder="1" applyAlignment="1">
      <alignment horizontal="center" vertical="center"/>
    </xf>
    <xf numFmtId="187" fontId="3" fillId="0" borderId="28" xfId="26" applyNumberFormat="1" applyFont="1" applyBorder="1" applyAlignment="1">
      <alignment horizontal="center" vertical="center"/>
    </xf>
    <xf numFmtId="0" fontId="4" fillId="0" borderId="71" xfId="26" applyFont="1" applyBorder="1"/>
    <xf numFmtId="0" fontId="4" fillId="0" borderId="28" xfId="26" applyFont="1" applyBorder="1" applyAlignment="1">
      <alignment horizontal="center"/>
    </xf>
    <xf numFmtId="187" fontId="4" fillId="0" borderId="15" xfId="26" applyNumberFormat="1" applyFont="1" applyBorder="1" applyAlignment="1">
      <alignment horizontal="center"/>
    </xf>
    <xf numFmtId="187" fontId="4" fillId="0" borderId="16" xfId="26" applyNumberFormat="1" applyFont="1" applyBorder="1" applyAlignment="1">
      <alignment horizontal="center"/>
    </xf>
    <xf numFmtId="187" fontId="3" fillId="0" borderId="17" xfId="26" applyNumberFormat="1" applyFont="1" applyBorder="1" applyAlignment="1">
      <alignment horizontal="center"/>
    </xf>
    <xf numFmtId="187" fontId="3" fillId="4" borderId="16" xfId="26" applyNumberFormat="1" applyFont="1" applyFill="1" applyBorder="1" applyAlignment="1">
      <alignment horizontal="center" vertical="center"/>
    </xf>
    <xf numFmtId="187" fontId="3" fillId="4" borderId="17" xfId="26" applyNumberFormat="1" applyFont="1" applyFill="1" applyBorder="1" applyAlignment="1">
      <alignment horizontal="center" vertical="center"/>
    </xf>
    <xf numFmtId="0" fontId="3" fillId="0" borderId="76" xfId="26" applyFont="1" applyBorder="1" applyAlignment="1">
      <alignment horizontal="center"/>
    </xf>
    <xf numFmtId="0" fontId="3" fillId="0" borderId="40" xfId="26" applyFont="1" applyBorder="1" applyAlignment="1">
      <alignment horizontal="center"/>
    </xf>
    <xf numFmtId="187" fontId="3" fillId="0" borderId="21" xfId="26" applyNumberFormat="1" applyFont="1" applyBorder="1" applyAlignment="1">
      <alignment horizontal="center"/>
    </xf>
    <xf numFmtId="187" fontId="3" fillId="0" borderId="22" xfId="26" applyNumberFormat="1" applyFont="1" applyBorder="1" applyAlignment="1">
      <alignment horizontal="center"/>
    </xf>
    <xf numFmtId="187" fontId="3" fillId="0" borderId="23" xfId="26" applyNumberFormat="1" applyFont="1" applyBorder="1" applyAlignment="1">
      <alignment horizontal="center"/>
    </xf>
    <xf numFmtId="187" fontId="3" fillId="0" borderId="34" xfId="26" applyNumberFormat="1" applyFont="1" applyBorder="1" applyAlignment="1">
      <alignment horizontal="center"/>
    </xf>
    <xf numFmtId="187" fontId="3" fillId="0" borderId="77" xfId="26" applyNumberFormat="1" applyFont="1" applyBorder="1" applyAlignment="1">
      <alignment horizontal="center"/>
    </xf>
    <xf numFmtId="0" fontId="3" fillId="0" borderId="0" xfId="26" applyFont="1" applyAlignment="1">
      <alignment horizontal="center"/>
    </xf>
    <xf numFmtId="0" fontId="26" fillId="8" borderId="46" xfId="0" applyFont="1" applyFill="1" applyBorder="1" applyAlignment="1">
      <alignment horizontal="center" vertical="center"/>
    </xf>
    <xf numFmtId="0" fontId="26" fillId="9" borderId="48" xfId="0" applyFont="1" applyFill="1" applyBorder="1" applyAlignment="1">
      <alignment horizontal="center" vertical="center"/>
    </xf>
    <xf numFmtId="0" fontId="26" fillId="15" borderId="46" xfId="0" applyFont="1" applyFill="1" applyBorder="1" applyAlignment="1">
      <alignment horizontal="center" vertical="center"/>
    </xf>
    <xf numFmtId="0" fontId="26" fillId="7" borderId="46" xfId="0" applyFont="1" applyFill="1" applyBorder="1" applyAlignment="1">
      <alignment horizontal="center" vertical="center"/>
    </xf>
    <xf numFmtId="0" fontId="26" fillId="8" borderId="16" xfId="0" applyFont="1" applyFill="1" applyBorder="1" applyAlignment="1">
      <alignment horizontal="center" vertical="center"/>
    </xf>
    <xf numFmtId="0" fontId="26" fillId="9" borderId="17" xfId="0" applyFont="1" applyFill="1" applyBorder="1" applyAlignment="1">
      <alignment horizontal="center" vertical="center"/>
    </xf>
    <xf numFmtId="0" fontId="45" fillId="8" borderId="2" xfId="0" applyFont="1" applyFill="1" applyBorder="1" applyAlignment="1" applyProtection="1">
      <alignment horizontal="center" vertical="top" wrapText="1"/>
      <protection locked="0"/>
    </xf>
    <xf numFmtId="0" fontId="45" fillId="8" borderId="41" xfId="0" applyFont="1" applyFill="1" applyBorder="1" applyAlignment="1" applyProtection="1">
      <alignment horizontal="center" vertical="top" wrapText="1"/>
      <protection locked="0"/>
    </xf>
    <xf numFmtId="0" fontId="45" fillId="8" borderId="3" xfId="0" applyFont="1" applyFill="1" applyBorder="1" applyAlignment="1" applyProtection="1">
      <alignment horizontal="center" vertical="top"/>
      <protection locked="0"/>
    </xf>
    <xf numFmtId="3" fontId="45" fillId="8" borderId="4" xfId="1" applyNumberFormat="1" applyFont="1" applyFill="1" applyBorder="1" applyAlignment="1" applyProtection="1">
      <alignment horizontal="center" vertical="top" wrapText="1"/>
      <protection locked="0"/>
    </xf>
    <xf numFmtId="3" fontId="26" fillId="17" borderId="39" xfId="0" applyNumberFormat="1" applyFont="1" applyFill="1" applyBorder="1" applyAlignment="1" applyProtection="1">
      <alignment horizontal="center" vertical="center" wrapText="1"/>
      <protection locked="0"/>
    </xf>
    <xf numFmtId="3" fontId="26" fillId="17" borderId="4" xfId="0" applyNumberFormat="1" applyFont="1" applyFill="1" applyBorder="1" applyAlignment="1" applyProtection="1">
      <alignment horizontal="center" vertical="center" wrapText="1"/>
      <protection locked="0"/>
    </xf>
    <xf numFmtId="3" fontId="45" fillId="7" borderId="51" xfId="0" applyNumberFormat="1" applyFont="1" applyFill="1" applyBorder="1" applyAlignment="1" applyProtection="1">
      <alignment horizontal="center" vertical="center" wrapText="1"/>
      <protection locked="0"/>
    </xf>
    <xf numFmtId="3" fontId="45" fillId="3" borderId="39" xfId="0" applyNumberFormat="1" applyFont="1" applyFill="1" applyBorder="1" applyAlignment="1" applyProtection="1">
      <alignment horizontal="center" vertical="center" wrapText="1"/>
      <protection locked="0"/>
    </xf>
    <xf numFmtId="3" fontId="45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45" fillId="4" borderId="39" xfId="0" applyNumberFormat="1" applyFont="1" applyFill="1" applyBorder="1" applyAlignment="1" applyProtection="1">
      <alignment horizontal="center" vertical="center" wrapText="1"/>
      <protection locked="0"/>
    </xf>
    <xf numFmtId="3" fontId="45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45" fillId="16" borderId="39" xfId="0" applyNumberFormat="1" applyFont="1" applyFill="1" applyBorder="1" applyAlignment="1" applyProtection="1">
      <alignment horizontal="center" vertical="center" wrapText="1"/>
      <protection locked="0"/>
    </xf>
    <xf numFmtId="3" fontId="45" fillId="16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7" borderId="51" xfId="0" applyNumberFormat="1" applyFont="1" applyFill="1" applyBorder="1" applyAlignment="1" applyProtection="1">
      <alignment horizontal="center" vertical="center" wrapText="1"/>
      <protection locked="0"/>
    </xf>
    <xf numFmtId="0" fontId="45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5" fillId="8" borderId="51" xfId="0" applyFont="1" applyFill="1" applyBorder="1" applyAlignment="1">
      <alignment horizontal="center" vertical="center" wrapText="1"/>
    </xf>
    <xf numFmtId="0" fontId="45" fillId="9" borderId="41" xfId="0" applyFont="1" applyFill="1" applyBorder="1" applyAlignment="1">
      <alignment horizontal="center" vertical="center" wrapText="1"/>
    </xf>
    <xf numFmtId="0" fontId="45" fillId="9" borderId="4" xfId="0" applyFont="1" applyFill="1" applyBorder="1" applyAlignment="1">
      <alignment horizontal="center" vertical="center" wrapText="1"/>
    </xf>
    <xf numFmtId="0" fontId="45" fillId="3" borderId="2" xfId="0" applyFont="1" applyFill="1" applyBorder="1" applyAlignment="1">
      <alignment horizontal="center" vertical="center" wrapText="1"/>
    </xf>
    <xf numFmtId="0" fontId="45" fillId="3" borderId="3" xfId="0" applyFont="1" applyFill="1" applyBorder="1" applyAlignment="1">
      <alignment horizontal="center" vertical="center" wrapText="1"/>
    </xf>
    <xf numFmtId="0" fontId="45" fillId="3" borderId="51" xfId="0" applyFont="1" applyFill="1" applyBorder="1" applyAlignment="1">
      <alignment horizontal="center" vertical="center" wrapText="1"/>
    </xf>
    <xf numFmtId="0" fontId="45" fillId="10" borderId="2" xfId="0" applyFont="1" applyFill="1" applyBorder="1" applyAlignment="1">
      <alignment horizontal="center" vertical="center" wrapText="1"/>
    </xf>
    <xf numFmtId="0" fontId="45" fillId="10" borderId="3" xfId="0" applyFont="1" applyFill="1" applyBorder="1" applyAlignment="1">
      <alignment horizontal="center" vertical="center" wrapText="1"/>
    </xf>
    <xf numFmtId="0" fontId="45" fillId="10" borderId="51" xfId="0" applyFont="1" applyFill="1" applyBorder="1" applyAlignment="1">
      <alignment horizontal="center" vertical="center" wrapText="1"/>
    </xf>
    <xf numFmtId="0" fontId="45" fillId="8" borderId="41" xfId="0" applyFont="1" applyFill="1" applyBorder="1" applyAlignment="1">
      <alignment horizontal="center" vertical="center" wrapText="1"/>
    </xf>
    <xf numFmtId="0" fontId="45" fillId="8" borderId="4" xfId="0" applyFont="1" applyFill="1" applyBorder="1" applyAlignment="1">
      <alignment horizontal="center" vertical="center" wrapText="1"/>
    </xf>
    <xf numFmtId="0" fontId="45" fillId="9" borderId="2" xfId="0" applyFont="1" applyFill="1" applyBorder="1" applyAlignment="1">
      <alignment horizontal="center" vertical="center" wrapText="1"/>
    </xf>
    <xf numFmtId="0" fontId="45" fillId="9" borderId="3" xfId="0" applyFont="1" applyFill="1" applyBorder="1" applyAlignment="1">
      <alignment horizontal="center" vertical="center" wrapText="1"/>
    </xf>
    <xf numFmtId="0" fontId="45" fillId="9" borderId="51" xfId="0" applyFont="1" applyFill="1" applyBorder="1" applyAlignment="1">
      <alignment horizontal="center" vertical="center" wrapText="1"/>
    </xf>
    <xf numFmtId="0" fontId="45" fillId="10" borderId="41" xfId="0" applyFont="1" applyFill="1" applyBorder="1" applyAlignment="1">
      <alignment horizontal="center" vertical="center" wrapText="1"/>
    </xf>
    <xf numFmtId="0" fontId="45" fillId="8" borderId="68" xfId="0" applyFont="1" applyFill="1" applyBorder="1" applyAlignment="1">
      <alignment horizontal="center" vertical="center" wrapText="1"/>
    </xf>
    <xf numFmtId="0" fontId="45" fillId="9" borderId="39" xfId="0" applyFont="1" applyFill="1" applyBorder="1" applyAlignment="1">
      <alignment horizontal="center" vertical="center" wrapText="1"/>
    </xf>
    <xf numFmtId="0" fontId="45" fillId="15" borderId="68" xfId="0" applyFont="1" applyFill="1" applyBorder="1" applyAlignment="1">
      <alignment horizontal="center" vertical="center" wrapText="1"/>
    </xf>
    <xf numFmtId="0" fontId="45" fillId="7" borderId="68" xfId="0" applyFont="1" applyFill="1" applyBorder="1" applyAlignment="1">
      <alignment horizontal="center" vertical="center" wrapText="1"/>
    </xf>
    <xf numFmtId="0" fontId="46" fillId="0" borderId="0" xfId="0" applyFont="1"/>
    <xf numFmtId="0" fontId="29" fillId="2" borderId="7" xfId="0" applyFont="1" applyFill="1" applyBorder="1" applyAlignment="1" applyProtection="1">
      <alignment horizontal="center" vertical="center" wrapText="1"/>
      <protection locked="0"/>
    </xf>
    <xf numFmtId="0" fontId="29" fillId="2" borderId="8" xfId="0" applyFont="1" applyFill="1" applyBorder="1" applyAlignment="1" applyProtection="1">
      <alignment horizontal="center" vertical="center" wrapText="1"/>
      <protection locked="0"/>
    </xf>
    <xf numFmtId="3" fontId="2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8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29" fillId="2" borderId="21" xfId="0" applyFont="1" applyFill="1" applyBorder="1" applyAlignment="1" applyProtection="1">
      <alignment horizontal="center" vertical="center" wrapText="1"/>
      <protection locked="0"/>
    </xf>
    <xf numFmtId="0" fontId="29" fillId="2" borderId="22" xfId="0" applyFont="1" applyFill="1" applyBorder="1" applyAlignment="1" applyProtection="1">
      <alignment horizontal="center" vertical="center" wrapText="1"/>
      <protection locked="0"/>
    </xf>
    <xf numFmtId="0" fontId="29" fillId="2" borderId="22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" fontId="26" fillId="7" borderId="37" xfId="0" applyNumberFormat="1" applyFont="1" applyFill="1" applyBorder="1" applyAlignment="1" applyProtection="1">
      <alignment horizontal="center" vertical="center"/>
      <protection locked="0"/>
    </xf>
    <xf numFmtId="3" fontId="26" fillId="7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>
      <alignment horizontal="center" vertical="center"/>
    </xf>
    <xf numFmtId="3" fontId="2" fillId="0" borderId="36" xfId="0" applyNumberFormat="1" applyFont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>
      <alignment horizontal="center" vertical="center"/>
    </xf>
    <xf numFmtId="3" fontId="2" fillId="7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15" borderId="70" xfId="0" applyFont="1" applyFill="1" applyBorder="1" applyAlignment="1">
      <alignment horizontal="center" vertical="center"/>
    </xf>
    <xf numFmtId="0" fontId="2" fillId="7" borderId="7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6" fillId="7" borderId="17" xfId="0" applyNumberFormat="1" applyFont="1" applyFill="1" applyBorder="1" applyAlignment="1" applyProtection="1">
      <alignment horizontal="center" vertical="center"/>
      <protection locked="0"/>
    </xf>
    <xf numFmtId="3" fontId="26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>
      <alignment horizontal="center" vertical="center"/>
    </xf>
    <xf numFmtId="3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>
      <alignment horizontal="center" vertical="center"/>
    </xf>
    <xf numFmtId="3" fontId="2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/>
    </xf>
    <xf numFmtId="0" fontId="2" fillId="15" borderId="71" xfId="0" applyFont="1" applyFill="1" applyBorder="1" applyAlignment="1">
      <alignment horizontal="center" vertical="center"/>
    </xf>
    <xf numFmtId="0" fontId="2" fillId="7" borderId="7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26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6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26" fillId="7" borderId="23" xfId="0" applyNumberFormat="1" applyFont="1" applyFill="1" applyBorder="1" applyAlignment="1" applyProtection="1">
      <alignment horizontal="center" vertical="center"/>
      <protection locked="0"/>
    </xf>
    <xf numFmtId="3" fontId="26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>
      <alignment horizontal="center" vertical="center"/>
    </xf>
    <xf numFmtId="3" fontId="2" fillId="0" borderId="22" xfId="0" applyNumberFormat="1" applyFont="1" applyBorder="1" applyAlignment="1" applyProtection="1">
      <alignment horizontal="center" vertical="center" wrapText="1"/>
      <protection locked="0"/>
    </xf>
    <xf numFmtId="3" fontId="2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15" borderId="72" xfId="0" applyFont="1" applyFill="1" applyBorder="1" applyAlignment="1">
      <alignment horizontal="center" vertical="center"/>
    </xf>
    <xf numFmtId="0" fontId="2" fillId="7" borderId="7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17" borderId="47" xfId="0" applyFont="1" applyFill="1" applyBorder="1" applyAlignment="1" applyProtection="1">
      <alignment horizontal="center" vertical="center" textRotation="90" wrapText="1"/>
      <protection locked="0"/>
    </xf>
    <xf numFmtId="0" fontId="3" fillId="17" borderId="18" xfId="0" applyFont="1" applyFill="1" applyBorder="1" applyAlignment="1" applyProtection="1">
      <alignment horizontal="center" vertical="center" textRotation="90" wrapText="1"/>
      <protection locked="0"/>
    </xf>
    <xf numFmtId="0" fontId="3" fillId="17" borderId="69" xfId="0" applyFont="1" applyFill="1" applyBorder="1" applyAlignment="1" applyProtection="1">
      <alignment horizontal="center" vertical="center" textRotation="90" wrapText="1"/>
      <protection locked="0"/>
    </xf>
    <xf numFmtId="0" fontId="3" fillId="3" borderId="29" xfId="0" applyFont="1" applyFill="1" applyBorder="1" applyAlignment="1" applyProtection="1">
      <alignment horizontal="center" vertical="center" textRotation="90"/>
      <protection locked="0"/>
    </xf>
    <xf numFmtId="0" fontId="3" fillId="3" borderId="19" xfId="0" applyFont="1" applyFill="1" applyBorder="1" applyAlignment="1" applyProtection="1">
      <alignment horizontal="center" vertical="center" textRotation="90"/>
      <protection locked="0"/>
    </xf>
    <xf numFmtId="0" fontId="3" fillId="3" borderId="30" xfId="0" applyFont="1" applyFill="1" applyBorder="1" applyAlignment="1" applyProtection="1">
      <alignment horizontal="center" vertical="center" textRotation="90"/>
      <protection locked="0"/>
    </xf>
    <xf numFmtId="0" fontId="3" fillId="4" borderId="19" xfId="0" applyFont="1" applyFill="1" applyBorder="1" applyAlignment="1" applyProtection="1">
      <alignment vertical="center" textRotation="90" wrapText="1"/>
      <protection locked="0"/>
    </xf>
    <xf numFmtId="0" fontId="3" fillId="4" borderId="30" xfId="0" applyFont="1" applyFill="1" applyBorder="1" applyAlignment="1" applyProtection="1">
      <alignment vertical="center" textRotation="90" wrapText="1"/>
      <protection locked="0"/>
    </xf>
    <xf numFmtId="0" fontId="3" fillId="16" borderId="19" xfId="0" applyFont="1" applyFill="1" applyBorder="1" applyAlignment="1" applyProtection="1">
      <alignment vertical="center" textRotation="90" wrapText="1"/>
      <protection locked="0"/>
    </xf>
    <xf numFmtId="0" fontId="3" fillId="16" borderId="30" xfId="0" applyFont="1" applyFill="1" applyBorder="1" applyAlignment="1" applyProtection="1">
      <alignment vertical="center" textRotation="90" wrapText="1"/>
      <protection locked="0"/>
    </xf>
    <xf numFmtId="0" fontId="3" fillId="8" borderId="29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horizontal="center" vertical="top" wrapText="1"/>
    </xf>
    <xf numFmtId="0" fontId="3" fillId="8" borderId="30" xfId="0" applyFont="1" applyFill="1" applyBorder="1" applyAlignment="1">
      <alignment horizontal="center" vertical="top" wrapText="1"/>
    </xf>
    <xf numFmtId="0" fontId="3" fillId="9" borderId="29" xfId="0" applyFont="1" applyFill="1" applyBorder="1" applyAlignment="1">
      <alignment horizontal="center" vertical="top" wrapText="1"/>
    </xf>
    <xf numFmtId="0" fontId="3" fillId="9" borderId="20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vertical="top" wrapText="1"/>
    </xf>
    <xf numFmtId="0" fontId="3" fillId="10" borderId="29" xfId="0" applyFont="1" applyFill="1" applyBorder="1" applyAlignment="1">
      <alignment horizontal="center" vertical="top" wrapText="1"/>
    </xf>
    <xf numFmtId="0" fontId="3" fillId="10" borderId="19" xfId="0" applyFont="1" applyFill="1" applyBorder="1" applyAlignment="1">
      <alignment horizontal="center" vertical="top" wrapText="1"/>
    </xf>
    <xf numFmtId="0" fontId="3" fillId="10" borderId="30" xfId="0" applyFont="1" applyFill="1" applyBorder="1" applyAlignment="1">
      <alignment horizontal="center" vertical="top" wrapText="1"/>
    </xf>
    <xf numFmtId="0" fontId="55" fillId="8" borderId="31" xfId="3" applyFont="1" applyFill="1" applyBorder="1" applyAlignment="1">
      <alignment horizontal="center" vertical="top" wrapText="1"/>
    </xf>
    <xf numFmtId="0" fontId="55" fillId="8" borderId="19" xfId="3" applyFont="1" applyFill="1" applyBorder="1" applyAlignment="1">
      <alignment horizontal="center" vertical="top" wrapText="1"/>
    </xf>
    <xf numFmtId="0" fontId="55" fillId="8" borderId="20" xfId="3" applyFont="1" applyFill="1" applyBorder="1" applyAlignment="1">
      <alignment horizontal="center" vertical="top" wrapText="1"/>
    </xf>
    <xf numFmtId="0" fontId="55" fillId="9" borderId="29" xfId="3" applyFont="1" applyFill="1" applyBorder="1" applyAlignment="1">
      <alignment horizontal="center" vertical="top" wrapText="1"/>
    </xf>
    <xf numFmtId="0" fontId="55" fillId="9" borderId="19" xfId="3" applyFont="1" applyFill="1" applyBorder="1" applyAlignment="1">
      <alignment horizontal="center" vertical="top" wrapText="1"/>
    </xf>
    <xf numFmtId="0" fontId="55" fillId="9" borderId="30" xfId="3" applyFont="1" applyFill="1" applyBorder="1" applyAlignment="1">
      <alignment horizontal="center" vertical="top" wrapText="1"/>
    </xf>
    <xf numFmtId="0" fontId="55" fillId="3" borderId="29" xfId="3" applyFont="1" applyFill="1" applyBorder="1" applyAlignment="1">
      <alignment horizontal="center" vertical="top" wrapText="1"/>
    </xf>
    <xf numFmtId="0" fontId="55" fillId="3" borderId="30" xfId="3" applyFont="1" applyFill="1" applyBorder="1" applyAlignment="1">
      <alignment horizontal="center" vertical="top" wrapText="1"/>
    </xf>
    <xf numFmtId="0" fontId="55" fillId="10" borderId="29" xfId="3" applyFont="1" applyFill="1" applyBorder="1" applyAlignment="1">
      <alignment horizontal="center" vertical="top" wrapText="1"/>
    </xf>
    <xf numFmtId="0" fontId="55" fillId="10" borderId="19" xfId="3" applyFont="1" applyFill="1" applyBorder="1" applyAlignment="1">
      <alignment horizontal="center" vertical="top" wrapText="1"/>
    </xf>
    <xf numFmtId="0" fontId="55" fillId="10" borderId="30" xfId="3" applyFont="1" applyFill="1" applyBorder="1" applyAlignment="1">
      <alignment horizontal="center" vertical="top" wrapText="1"/>
    </xf>
    <xf numFmtId="0" fontId="55" fillId="8" borderId="29" xfId="3" applyFont="1" applyFill="1" applyBorder="1" applyAlignment="1">
      <alignment horizontal="center" vertical="top" wrapText="1"/>
    </xf>
    <xf numFmtId="0" fontId="55" fillId="8" borderId="30" xfId="3" applyFont="1" applyFill="1" applyBorder="1" applyAlignment="1">
      <alignment horizontal="center" vertical="top" wrapText="1"/>
    </xf>
    <xf numFmtId="0" fontId="55" fillId="9" borderId="29" xfId="0" applyFont="1" applyFill="1" applyBorder="1" applyAlignment="1">
      <alignment horizontal="center" vertical="top" wrapText="1"/>
    </xf>
    <xf numFmtId="0" fontId="55" fillId="9" borderId="19" xfId="0" applyFont="1" applyFill="1" applyBorder="1" applyAlignment="1">
      <alignment horizontal="center" vertical="top" wrapText="1"/>
    </xf>
    <xf numFmtId="0" fontId="55" fillId="9" borderId="30" xfId="0" applyFont="1" applyFill="1" applyBorder="1" applyAlignment="1">
      <alignment horizontal="center" vertical="top" wrapText="1"/>
    </xf>
    <xf numFmtId="0" fontId="55" fillId="3" borderId="19" xfId="3" applyFont="1" applyFill="1" applyBorder="1" applyAlignment="1">
      <alignment horizontal="center" vertical="top" wrapText="1"/>
    </xf>
    <xf numFmtId="0" fontId="55" fillId="9" borderId="20" xfId="3" applyFont="1" applyFill="1" applyBorder="1" applyAlignment="1">
      <alignment horizontal="center" vertical="top" wrapText="1"/>
    </xf>
    <xf numFmtId="0" fontId="55" fillId="10" borderId="31" xfId="3" applyFont="1" applyFill="1" applyBorder="1" applyAlignment="1">
      <alignment horizontal="center" vertical="top" wrapText="1"/>
    </xf>
    <xf numFmtId="0" fontId="55" fillId="8" borderId="50" xfId="3" applyFont="1" applyFill="1" applyBorder="1" applyAlignment="1">
      <alignment horizontal="center" vertical="top" wrapText="1"/>
    </xf>
    <xf numFmtId="0" fontId="55" fillId="9" borderId="32" xfId="3" applyFont="1" applyFill="1" applyBorder="1" applyAlignment="1">
      <alignment horizontal="center" vertical="top" wrapText="1"/>
    </xf>
    <xf numFmtId="0" fontId="55" fillId="15" borderId="50" xfId="3" applyFont="1" applyFill="1" applyBorder="1" applyAlignment="1">
      <alignment horizontal="center" vertical="top" wrapText="1"/>
    </xf>
    <xf numFmtId="0" fontId="55" fillId="7" borderId="50" xfId="3" applyFont="1" applyFill="1" applyBorder="1" applyAlignment="1">
      <alignment horizontal="center" vertical="top" wrapText="1"/>
    </xf>
    <xf numFmtId="0" fontId="3" fillId="8" borderId="31" xfId="0" applyFont="1" applyFill="1" applyBorder="1" applyAlignment="1">
      <alignment horizontal="center" vertical="top" wrapText="1"/>
    </xf>
    <xf numFmtId="0" fontId="3" fillId="9" borderId="19" xfId="0" applyFont="1" applyFill="1" applyBorder="1" applyAlignment="1">
      <alignment horizontal="center" vertical="top" wrapText="1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3" fontId="29" fillId="2" borderId="8" xfId="0" applyNumberFormat="1" applyFont="1" applyFill="1" applyBorder="1" applyAlignment="1" applyProtection="1">
      <alignment horizontal="center" vertical="center"/>
      <protection locked="0"/>
    </xf>
    <xf numFmtId="0" fontId="29" fillId="15" borderId="8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 applyProtection="1">
      <alignment horizontal="center" vertical="center"/>
      <protection locked="0"/>
    </xf>
    <xf numFmtId="3" fontId="29" fillId="2" borderId="22" xfId="0" applyNumberFormat="1" applyFont="1" applyFill="1" applyBorder="1" applyAlignment="1" applyProtection="1">
      <alignment horizontal="center" vertical="center" wrapText="1"/>
      <protection locked="0"/>
    </xf>
    <xf numFmtId="3" fontId="29" fillId="2" borderId="22" xfId="0" applyNumberFormat="1" applyFont="1" applyFill="1" applyBorder="1" applyAlignment="1" applyProtection="1">
      <alignment horizontal="center" vertical="center"/>
      <protection locked="0"/>
    </xf>
    <xf numFmtId="0" fontId="29" fillId="15" borderId="22" xfId="0" applyFont="1" applyFill="1" applyBorder="1" applyAlignment="1">
      <alignment horizontal="center" vertical="center" wrapText="1"/>
    </xf>
    <xf numFmtId="187" fontId="3" fillId="0" borderId="17" xfId="26" applyNumberFormat="1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left" vertical="center"/>
    </xf>
    <xf numFmtId="0" fontId="2" fillId="0" borderId="11" xfId="3" applyFont="1" applyFill="1" applyBorder="1" applyAlignment="1">
      <alignment horizontal="left" vertical="center"/>
    </xf>
    <xf numFmtId="0" fontId="2" fillId="0" borderId="36" xfId="3" applyFont="1" applyFill="1" applyBorder="1" applyAlignment="1">
      <alignment horizontal="left" vertical="center"/>
    </xf>
    <xf numFmtId="0" fontId="2" fillId="0" borderId="16" xfId="3" applyFont="1" applyFill="1" applyBorder="1" applyAlignment="1">
      <alignment horizontal="left" vertical="center" wrapText="1"/>
    </xf>
    <xf numFmtId="0" fontId="2" fillId="0" borderId="16" xfId="3" applyFont="1" applyFill="1" applyBorder="1" applyAlignment="1">
      <alignment horizontal="left" vertical="center"/>
    </xf>
    <xf numFmtId="0" fontId="2" fillId="0" borderId="31" xfId="3" applyFont="1" applyFill="1" applyBorder="1" applyAlignment="1">
      <alignment horizontal="left" vertical="center" wrapText="1"/>
    </xf>
    <xf numFmtId="0" fontId="2" fillId="0" borderId="42" xfId="3" applyFont="1" applyFill="1" applyBorder="1" applyAlignment="1">
      <alignment horizontal="left" vertical="center" wrapText="1"/>
    </xf>
    <xf numFmtId="0" fontId="2" fillId="0" borderId="38" xfId="3" applyFont="1" applyFill="1" applyBorder="1" applyAlignment="1">
      <alignment horizontal="left" vertical="center" wrapText="1"/>
    </xf>
    <xf numFmtId="0" fontId="2" fillId="0" borderId="19" xfId="3" applyFont="1" applyFill="1" applyBorder="1" applyAlignment="1">
      <alignment horizontal="left" vertical="center" wrapText="1"/>
    </xf>
    <xf numFmtId="0" fontId="2" fillId="0" borderId="11" xfId="3" applyFont="1" applyFill="1" applyBorder="1" applyAlignment="1">
      <alignment horizontal="left" vertical="center" wrapText="1"/>
    </xf>
    <xf numFmtId="0" fontId="2" fillId="0" borderId="36" xfId="3" applyFont="1" applyFill="1" applyBorder="1" applyAlignment="1">
      <alignment horizontal="left" vertical="center" wrapText="1"/>
    </xf>
    <xf numFmtId="0" fontId="26" fillId="7" borderId="13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52" xfId="0" applyFont="1" applyFill="1" applyBorder="1" applyAlignment="1" applyProtection="1">
      <alignment horizontal="center" vertical="top" wrapText="1"/>
      <protection locked="0"/>
    </xf>
    <xf numFmtId="0" fontId="26" fillId="2" borderId="2" xfId="0" applyFont="1" applyFill="1" applyBorder="1" applyAlignment="1" applyProtection="1">
      <alignment horizontal="center" vertical="top" wrapText="1"/>
      <protection locked="0"/>
    </xf>
    <xf numFmtId="0" fontId="26" fillId="2" borderId="10" xfId="0" applyFont="1" applyFill="1" applyBorder="1" applyAlignment="1" applyProtection="1">
      <alignment horizontal="center" vertical="top" wrapText="1"/>
      <protection locked="0"/>
    </xf>
    <xf numFmtId="0" fontId="26" fillId="2" borderId="52" xfId="0" applyFont="1" applyFill="1" applyBorder="1" applyAlignment="1" applyProtection="1">
      <alignment horizontal="center" vertical="top" wrapText="1"/>
      <protection locked="0"/>
    </xf>
    <xf numFmtId="0" fontId="26" fillId="2" borderId="3" xfId="0" applyFont="1" applyFill="1" applyBorder="1" applyAlignment="1" applyProtection="1">
      <alignment horizontal="center" vertical="top"/>
      <protection locked="0"/>
    </xf>
    <xf numFmtId="0" fontId="26" fillId="2" borderId="11" xfId="0" applyFont="1" applyFill="1" applyBorder="1" applyAlignment="1" applyProtection="1">
      <alignment horizontal="center" vertical="top"/>
      <protection locked="0"/>
    </xf>
    <xf numFmtId="0" fontId="26" fillId="2" borderId="54" xfId="0" applyFont="1" applyFill="1" applyBorder="1" applyAlignment="1" applyProtection="1">
      <alignment horizontal="center" vertical="top"/>
      <protection locked="0"/>
    </xf>
    <xf numFmtId="0" fontId="26" fillId="2" borderId="3" xfId="1" applyFont="1" applyFill="1" applyBorder="1" applyAlignment="1" applyProtection="1">
      <alignment horizontal="center" vertical="top" wrapText="1"/>
      <protection locked="0"/>
    </xf>
    <xf numFmtId="0" fontId="26" fillId="2" borderId="11" xfId="1" applyFont="1" applyFill="1" applyBorder="1" applyAlignment="1" applyProtection="1">
      <alignment horizontal="center" vertical="top" wrapText="1"/>
      <protection locked="0"/>
    </xf>
    <xf numFmtId="0" fontId="26" fillId="2" borderId="54" xfId="1" applyFont="1" applyFill="1" applyBorder="1" applyAlignment="1" applyProtection="1">
      <alignment horizontal="center" vertical="top" wrapText="1"/>
      <protection locked="0"/>
    </xf>
    <xf numFmtId="0" fontId="26" fillId="14" borderId="4" xfId="0" applyFont="1" applyFill="1" applyBorder="1" applyAlignment="1" applyProtection="1">
      <alignment horizontal="center" vertical="top" wrapText="1"/>
      <protection locked="0"/>
    </xf>
    <xf numFmtId="0" fontId="26" fillId="14" borderId="53" xfId="0" applyFont="1" applyFill="1" applyBorder="1" applyAlignment="1" applyProtection="1">
      <alignment horizontal="center" vertical="top" wrapText="1"/>
      <protection locked="0"/>
    </xf>
    <xf numFmtId="0" fontId="26" fillId="14" borderId="5" xfId="0" applyFont="1" applyFill="1" applyBorder="1" applyAlignment="1" applyProtection="1">
      <alignment horizontal="center" vertical="top" wrapText="1"/>
      <protection locked="0"/>
    </xf>
    <xf numFmtId="0" fontId="26" fillId="14" borderId="1" xfId="0" applyFont="1" applyFill="1" applyBorder="1" applyAlignment="1" applyProtection="1">
      <alignment horizontal="center" vertical="top" wrapText="1"/>
      <protection locked="0"/>
    </xf>
    <xf numFmtId="0" fontId="34" fillId="3" borderId="2" xfId="0" applyFont="1" applyFill="1" applyBorder="1" applyAlignment="1" applyProtection="1">
      <alignment horizontal="center" vertical="top" wrapText="1"/>
      <protection locked="0"/>
    </xf>
    <xf numFmtId="0" fontId="34" fillId="3" borderId="10" xfId="0" applyFont="1" applyFill="1" applyBorder="1" applyAlignment="1" applyProtection="1">
      <alignment horizontal="center" vertical="top" wrapText="1"/>
      <protection locked="0"/>
    </xf>
    <xf numFmtId="0" fontId="34" fillId="3" borderId="52" xfId="0" applyFont="1" applyFill="1" applyBorder="1" applyAlignment="1" applyProtection="1">
      <alignment horizontal="center" vertical="top" wrapText="1"/>
      <protection locked="0"/>
    </xf>
    <xf numFmtId="0" fontId="35" fillId="3" borderId="4" xfId="0" applyFont="1" applyFill="1" applyBorder="1" applyAlignment="1" applyProtection="1">
      <alignment horizontal="center" vertical="center" wrapText="1"/>
      <protection locked="0"/>
    </xf>
    <xf numFmtId="0" fontId="35" fillId="3" borderId="5" xfId="0" applyFont="1" applyFill="1" applyBorder="1" applyAlignment="1" applyProtection="1">
      <alignment horizontal="center" vertical="center" wrapText="1"/>
      <protection locked="0"/>
    </xf>
    <xf numFmtId="0" fontId="35" fillId="3" borderId="6" xfId="0" applyFont="1" applyFill="1" applyBorder="1" applyAlignment="1" applyProtection="1">
      <alignment horizontal="center" vertical="center" wrapText="1"/>
      <protection locked="0"/>
    </xf>
    <xf numFmtId="0" fontId="35" fillId="3" borderId="12" xfId="0" applyFont="1" applyFill="1" applyBorder="1" applyAlignment="1" applyProtection="1">
      <alignment horizontal="center" vertical="center" wrapText="1"/>
      <protection locked="0"/>
    </xf>
    <xf numFmtId="0" fontId="35" fillId="3" borderId="13" xfId="0" applyFont="1" applyFill="1" applyBorder="1" applyAlignment="1" applyProtection="1">
      <alignment horizontal="center" vertical="center" wrapText="1"/>
      <protection locked="0"/>
    </xf>
    <xf numFmtId="0" fontId="35" fillId="3" borderId="14" xfId="0" applyFont="1" applyFill="1" applyBorder="1" applyAlignment="1" applyProtection="1">
      <alignment horizontal="center" vertical="center" wrapText="1"/>
      <protection locked="0"/>
    </xf>
    <xf numFmtId="0" fontId="34" fillId="4" borderId="2" xfId="0" applyFont="1" applyFill="1" applyBorder="1" applyAlignment="1" applyProtection="1">
      <alignment horizontal="center" vertical="top" wrapText="1"/>
      <protection locked="0"/>
    </xf>
    <xf numFmtId="0" fontId="34" fillId="4" borderId="10" xfId="0" applyFont="1" applyFill="1" applyBorder="1" applyAlignment="1" applyProtection="1">
      <alignment horizontal="center" vertical="top" wrapText="1"/>
      <protection locked="0"/>
    </xf>
    <xf numFmtId="0" fontId="34" fillId="4" borderId="52" xfId="0" applyFont="1" applyFill="1" applyBorder="1" applyAlignment="1" applyProtection="1">
      <alignment horizontal="center" vertical="top" wrapText="1"/>
      <protection locked="0"/>
    </xf>
    <xf numFmtId="0" fontId="7" fillId="7" borderId="55" xfId="0" applyFont="1" applyFill="1" applyBorder="1" applyAlignment="1">
      <alignment horizontal="center" vertical="center"/>
    </xf>
    <xf numFmtId="0" fontId="7" fillId="7" borderId="56" xfId="0" applyFont="1" applyFill="1" applyBorder="1" applyAlignment="1">
      <alignment horizontal="center" vertical="center"/>
    </xf>
    <xf numFmtId="0" fontId="7" fillId="7" borderId="57" xfId="0" applyFont="1" applyFill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59" xfId="0" applyFont="1" applyFill="1" applyBorder="1" applyAlignment="1">
      <alignment horizontal="center" vertical="center"/>
    </xf>
    <xf numFmtId="0" fontId="36" fillId="4" borderId="3" xfId="0" applyFont="1" applyFill="1" applyBorder="1" applyAlignment="1" applyProtection="1">
      <alignment horizontal="center" vertical="top" wrapText="1"/>
      <protection locked="0"/>
    </xf>
    <xf numFmtId="0" fontId="36" fillId="4" borderId="11" xfId="0" applyFont="1" applyFill="1" applyBorder="1" applyAlignment="1" applyProtection="1">
      <alignment horizontal="center" vertical="top" wrapText="1"/>
      <protection locked="0"/>
    </xf>
    <xf numFmtId="0" fontId="36" fillId="4" borderId="54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34" fillId="5" borderId="2" xfId="0" applyFont="1" applyFill="1" applyBorder="1" applyAlignment="1" applyProtection="1">
      <alignment horizontal="center" vertical="top" wrapText="1"/>
      <protection locked="0"/>
    </xf>
    <xf numFmtId="0" fontId="34" fillId="5" borderId="10" xfId="0" applyFont="1" applyFill="1" applyBorder="1" applyAlignment="1" applyProtection="1">
      <alignment horizontal="center" vertical="top" wrapText="1"/>
      <protection locked="0"/>
    </xf>
    <xf numFmtId="0" fontId="34" fillId="5" borderId="52" xfId="0" applyFont="1" applyFill="1" applyBorder="1" applyAlignment="1" applyProtection="1">
      <alignment horizontal="center" vertical="top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7" fillId="6" borderId="55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10" borderId="25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5" fillId="7" borderId="73" xfId="0" applyFont="1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0" fontId="15" fillId="8" borderId="38" xfId="0" applyFont="1" applyFill="1" applyBorder="1" applyAlignment="1">
      <alignment horizontal="center" vertical="center"/>
    </xf>
    <xf numFmtId="0" fontId="15" fillId="8" borderId="36" xfId="0" applyFont="1" applyFill="1" applyBorder="1" applyAlignment="1">
      <alignment horizontal="center" vertical="center"/>
    </xf>
    <xf numFmtId="0" fontId="15" fillId="8" borderId="37" xfId="0" applyFont="1" applyFill="1" applyBorder="1" applyAlignment="1">
      <alignment horizontal="center" vertical="center"/>
    </xf>
    <xf numFmtId="0" fontId="15" fillId="9" borderId="35" xfId="0" applyFont="1" applyFill="1" applyBorder="1" applyAlignment="1">
      <alignment horizontal="center" vertical="center"/>
    </xf>
    <xf numFmtId="0" fontId="15" fillId="9" borderId="3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15" fillId="9" borderId="24" xfId="0" applyFont="1" applyFill="1" applyBorder="1" applyAlignment="1">
      <alignment horizontal="center" vertical="center"/>
    </xf>
    <xf numFmtId="0" fontId="15" fillId="2" borderId="39" xfId="0" applyFont="1" applyFill="1" applyBorder="1" applyAlignment="1" applyProtection="1">
      <alignment horizontal="center" vertical="top" wrapText="1"/>
      <protection locked="0"/>
    </xf>
    <xf numFmtId="0" fontId="15" fillId="2" borderId="40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52" xfId="0" applyFont="1" applyFill="1" applyBorder="1" applyAlignment="1" applyProtection="1">
      <alignment horizontal="center" vertical="center" wrapText="1"/>
      <protection locked="0"/>
    </xf>
    <xf numFmtId="0" fontId="15" fillId="2" borderId="41" xfId="0" applyFont="1" applyFill="1" applyBorder="1" applyAlignment="1" applyProtection="1">
      <alignment horizontal="center" vertical="center" wrapText="1"/>
      <protection locked="0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4" xfId="1" applyFont="1" applyFill="1" applyBorder="1" applyAlignment="1" applyProtection="1">
      <alignment horizontal="center" vertical="center" wrapText="1"/>
      <protection locked="0"/>
    </xf>
    <xf numFmtId="0" fontId="15" fillId="2" borderId="18" xfId="1" applyFont="1" applyFill="1" applyBorder="1" applyAlignment="1" applyProtection="1">
      <alignment horizontal="center" vertical="center" wrapText="1"/>
      <protection locked="0"/>
    </xf>
    <xf numFmtId="0" fontId="53" fillId="12" borderId="39" xfId="0" applyFont="1" applyFill="1" applyBorder="1" applyAlignment="1" applyProtection="1">
      <alignment horizontal="center" vertical="center" wrapText="1"/>
      <protection locked="0"/>
    </xf>
    <xf numFmtId="0" fontId="53" fillId="12" borderId="5" xfId="0" applyFont="1" applyFill="1" applyBorder="1" applyAlignment="1" applyProtection="1">
      <alignment horizontal="center" vertical="center" wrapText="1"/>
      <protection locked="0"/>
    </xf>
    <xf numFmtId="0" fontId="53" fillId="12" borderId="6" xfId="0" applyFont="1" applyFill="1" applyBorder="1" applyAlignment="1" applyProtection="1">
      <alignment horizontal="center" vertical="center" wrapText="1"/>
      <protection locked="0"/>
    </xf>
    <xf numFmtId="0" fontId="53" fillId="12" borderId="43" xfId="0" applyFont="1" applyFill="1" applyBorder="1" applyAlignment="1" applyProtection="1">
      <alignment horizontal="center" vertical="center" wrapText="1"/>
      <protection locked="0"/>
    </xf>
    <xf numFmtId="0" fontId="53" fillId="12" borderId="13" xfId="0" applyFont="1" applyFill="1" applyBorder="1" applyAlignment="1" applyProtection="1">
      <alignment horizontal="center" vertical="center" wrapText="1"/>
      <protection locked="0"/>
    </xf>
    <xf numFmtId="0" fontId="53" fillId="12" borderId="14" xfId="0" applyFont="1" applyFill="1" applyBorder="1" applyAlignment="1" applyProtection="1">
      <alignment horizontal="center" vertical="center" wrapText="1"/>
      <protection locked="0"/>
    </xf>
    <xf numFmtId="0" fontId="15" fillId="3" borderId="39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43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14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6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5" fillId="4" borderId="14" xfId="0" applyFont="1" applyFill="1" applyBorder="1" applyAlignment="1" applyProtection="1">
      <alignment horizontal="center" vertical="center" wrapText="1"/>
      <protection locked="0"/>
    </xf>
    <xf numFmtId="0" fontId="15" fillId="13" borderId="2" xfId="0" applyFont="1" applyFill="1" applyBorder="1" applyAlignment="1" applyProtection="1">
      <alignment horizontal="center" vertical="center" wrapText="1"/>
      <protection locked="0"/>
    </xf>
    <xf numFmtId="0" fontId="15" fillId="13" borderId="10" xfId="0" applyFont="1" applyFill="1" applyBorder="1" applyAlignment="1" applyProtection="1">
      <alignment horizontal="center" vertical="center" wrapText="1"/>
      <protection locked="0"/>
    </xf>
    <xf numFmtId="0" fontId="15" fillId="13" borderId="4" xfId="0" applyFont="1" applyFill="1" applyBorder="1" applyAlignment="1" applyProtection="1">
      <alignment horizontal="center" vertical="center" wrapText="1"/>
      <protection locked="0"/>
    </xf>
    <xf numFmtId="0" fontId="15" fillId="13" borderId="5" xfId="0" applyFont="1" applyFill="1" applyBorder="1" applyAlignment="1" applyProtection="1">
      <alignment horizontal="center" vertical="center" wrapText="1"/>
      <protection locked="0"/>
    </xf>
    <xf numFmtId="0" fontId="15" fillId="13" borderId="12" xfId="0" applyFont="1" applyFill="1" applyBorder="1" applyAlignment="1" applyProtection="1">
      <alignment horizontal="center" vertical="center" wrapText="1"/>
      <protection locked="0"/>
    </xf>
    <xf numFmtId="0" fontId="15" fillId="13" borderId="13" xfId="0" applyFont="1" applyFill="1" applyBorder="1" applyAlignment="1" applyProtection="1">
      <alignment horizontal="center" vertical="center" wrapText="1"/>
      <protection locked="0"/>
    </xf>
    <xf numFmtId="0" fontId="18" fillId="13" borderId="3" xfId="0" applyFont="1" applyFill="1" applyBorder="1" applyAlignment="1" applyProtection="1">
      <alignment horizontal="center" vertical="center" wrapText="1"/>
      <protection locked="0"/>
    </xf>
    <xf numFmtId="0" fontId="18" fillId="13" borderId="11" xfId="0" applyFont="1" applyFill="1" applyBorder="1" applyAlignment="1" applyProtection="1">
      <alignment horizontal="center" vertical="center" wrapText="1"/>
      <protection locked="0"/>
    </xf>
    <xf numFmtId="0" fontId="24" fillId="8" borderId="25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3" xfId="0" applyFont="1" applyFill="1" applyBorder="1" applyAlignment="1">
      <alignment horizontal="center" vertical="center"/>
    </xf>
    <xf numFmtId="0" fontId="15" fillId="15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26" fillId="8" borderId="2" xfId="0" applyFont="1" applyFill="1" applyBorder="1" applyAlignment="1" applyProtection="1">
      <alignment horizontal="center" vertical="center" wrapText="1"/>
      <protection locked="0"/>
    </xf>
    <xf numFmtId="0" fontId="26" fillId="8" borderId="10" xfId="0" applyFont="1" applyFill="1" applyBorder="1" applyAlignment="1" applyProtection="1">
      <alignment horizontal="center" vertical="center" wrapText="1"/>
      <protection locked="0"/>
    </xf>
    <xf numFmtId="0" fontId="26" fillId="8" borderId="41" xfId="0" applyFont="1" applyFill="1" applyBorder="1" applyAlignment="1" applyProtection="1">
      <alignment horizontal="center" vertical="center" wrapText="1"/>
      <protection locked="0"/>
    </xf>
    <xf numFmtId="0" fontId="26" fillId="8" borderId="42" xfId="0" applyFont="1" applyFill="1" applyBorder="1" applyAlignment="1" applyProtection="1">
      <alignment horizontal="center" vertical="center" wrapText="1"/>
      <protection locked="0"/>
    </xf>
    <xf numFmtId="0" fontId="26" fillId="8" borderId="3" xfId="0" applyFont="1" applyFill="1" applyBorder="1" applyAlignment="1" applyProtection="1">
      <alignment horizontal="center" vertical="center"/>
      <protection locked="0"/>
    </xf>
    <xf numFmtId="0" fontId="26" fillId="8" borderId="11" xfId="0" applyFont="1" applyFill="1" applyBorder="1" applyAlignment="1" applyProtection="1">
      <alignment horizontal="center" vertical="center"/>
      <protection locked="0"/>
    </xf>
    <xf numFmtId="0" fontId="26" fillId="8" borderId="4" xfId="1" applyFont="1" applyFill="1" applyBorder="1" applyAlignment="1" applyProtection="1">
      <alignment horizontal="center" vertical="center" wrapText="1"/>
      <protection locked="0"/>
    </xf>
    <xf numFmtId="0" fontId="26" fillId="8" borderId="18" xfId="1" applyFont="1" applyFill="1" applyBorder="1" applyAlignment="1" applyProtection="1">
      <alignment horizontal="center" vertical="center" wrapText="1"/>
      <protection locked="0"/>
    </xf>
    <xf numFmtId="0" fontId="26" fillId="17" borderId="39" xfId="0" applyFont="1" applyFill="1" applyBorder="1" applyAlignment="1" applyProtection="1">
      <alignment horizontal="center" vertical="center" wrapText="1"/>
      <protection locked="0"/>
    </xf>
    <xf numFmtId="0" fontId="26" fillId="17" borderId="5" xfId="0" applyFont="1" applyFill="1" applyBorder="1" applyAlignment="1" applyProtection="1">
      <alignment horizontal="center" vertical="center" wrapText="1"/>
      <protection locked="0"/>
    </xf>
    <xf numFmtId="0" fontId="26" fillId="17" borderId="6" xfId="0" applyFont="1" applyFill="1" applyBorder="1" applyAlignment="1" applyProtection="1">
      <alignment horizontal="center" vertical="center" wrapText="1"/>
      <protection locked="0"/>
    </xf>
    <xf numFmtId="0" fontId="26" fillId="17" borderId="43" xfId="0" applyFont="1" applyFill="1" applyBorder="1" applyAlignment="1" applyProtection="1">
      <alignment horizontal="center" vertical="center" wrapText="1"/>
      <protection locked="0"/>
    </xf>
    <xf numFmtId="0" fontId="26" fillId="17" borderId="13" xfId="0" applyFont="1" applyFill="1" applyBorder="1" applyAlignment="1" applyProtection="1">
      <alignment horizontal="center" vertical="center" wrapText="1"/>
      <protection locked="0"/>
    </xf>
    <xf numFmtId="0" fontId="26" fillId="17" borderId="14" xfId="0" applyFont="1" applyFill="1" applyBorder="1" applyAlignment="1" applyProtection="1">
      <alignment horizontal="center" vertical="center" wrapText="1"/>
      <protection locked="0"/>
    </xf>
    <xf numFmtId="0" fontId="26" fillId="3" borderId="39" xfId="0" applyFont="1" applyFill="1" applyBorder="1" applyAlignment="1" applyProtection="1">
      <alignment horizontal="center" vertical="center" wrapText="1"/>
      <protection locked="0"/>
    </xf>
    <xf numFmtId="0" fontId="26" fillId="3" borderId="5" xfId="0" applyFont="1" applyFill="1" applyBorder="1" applyAlignment="1" applyProtection="1">
      <alignment horizontal="center" vertical="center" wrapText="1"/>
      <protection locked="0"/>
    </xf>
    <xf numFmtId="0" fontId="26" fillId="3" borderId="6" xfId="0" applyFont="1" applyFill="1" applyBorder="1" applyAlignment="1" applyProtection="1">
      <alignment horizontal="center" vertical="center" wrapText="1"/>
      <protection locked="0"/>
    </xf>
    <xf numFmtId="0" fontId="26" fillId="3" borderId="43" xfId="0" applyFont="1" applyFill="1" applyBorder="1" applyAlignment="1" applyProtection="1">
      <alignment horizontal="center" vertical="center" wrapText="1"/>
      <protection locked="0"/>
    </xf>
    <xf numFmtId="0" fontId="26" fillId="3" borderId="13" xfId="0" applyFont="1" applyFill="1" applyBorder="1" applyAlignment="1" applyProtection="1">
      <alignment horizontal="center" vertical="center" wrapText="1"/>
      <protection locked="0"/>
    </xf>
    <xf numFmtId="0" fontId="26" fillId="3" borderId="14" xfId="0" applyFont="1" applyFill="1" applyBorder="1" applyAlignment="1" applyProtection="1">
      <alignment horizontal="center" vertical="center" wrapText="1"/>
      <protection locked="0"/>
    </xf>
    <xf numFmtId="0" fontId="26" fillId="4" borderId="2" xfId="0" applyFont="1" applyFill="1" applyBorder="1" applyAlignment="1" applyProtection="1">
      <alignment horizontal="center" vertical="center" wrapText="1"/>
      <protection locked="0"/>
    </xf>
    <xf numFmtId="0" fontId="26" fillId="4" borderId="10" xfId="0" applyFont="1" applyFill="1" applyBorder="1" applyAlignment="1" applyProtection="1">
      <alignment horizontal="center" vertical="center" wrapText="1"/>
      <protection locked="0"/>
    </xf>
    <xf numFmtId="0" fontId="29" fillId="4" borderId="3" xfId="0" applyFont="1" applyFill="1" applyBorder="1" applyAlignment="1" applyProtection="1">
      <alignment horizontal="center" vertical="center" wrapText="1"/>
      <protection locked="0"/>
    </xf>
    <xf numFmtId="0" fontId="29" fillId="4" borderId="11" xfId="0" applyFont="1" applyFill="1" applyBorder="1" applyAlignment="1" applyProtection="1">
      <alignment horizontal="center" vertical="center" wrapText="1"/>
      <protection locked="0"/>
    </xf>
    <xf numFmtId="0" fontId="26" fillId="9" borderId="7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4" borderId="4" xfId="0" applyFont="1" applyFill="1" applyBorder="1" applyAlignment="1" applyProtection="1">
      <alignment horizontal="center" vertical="center" wrapText="1"/>
      <protection locked="0"/>
    </xf>
    <xf numFmtId="0" fontId="26" fillId="4" borderId="5" xfId="0" applyFont="1" applyFill="1" applyBorder="1" applyAlignment="1" applyProtection="1">
      <alignment horizontal="center" vertical="center" wrapText="1"/>
      <protection locked="0"/>
    </xf>
    <xf numFmtId="0" fontId="26" fillId="4" borderId="6" xfId="0" applyFont="1" applyFill="1" applyBorder="1" applyAlignment="1" applyProtection="1">
      <alignment horizontal="center" vertical="center" wrapText="1"/>
      <protection locked="0"/>
    </xf>
    <xf numFmtId="0" fontId="26" fillId="4" borderId="12" xfId="0" applyFont="1" applyFill="1" applyBorder="1" applyAlignment="1" applyProtection="1">
      <alignment horizontal="center" vertical="center" wrapText="1"/>
      <protection locked="0"/>
    </xf>
    <xf numFmtId="0" fontId="26" fillId="4" borderId="13" xfId="0" applyFont="1" applyFill="1" applyBorder="1" applyAlignment="1" applyProtection="1">
      <alignment horizontal="center" vertical="center" wrapText="1"/>
      <protection locked="0"/>
    </xf>
    <xf numFmtId="0" fontId="26" fillId="4" borderId="14" xfId="0" applyFont="1" applyFill="1" applyBorder="1" applyAlignment="1" applyProtection="1">
      <alignment horizontal="center" vertical="center" wrapText="1"/>
      <protection locked="0"/>
    </xf>
    <xf numFmtId="0" fontId="26" fillId="16" borderId="2" xfId="0" applyFont="1" applyFill="1" applyBorder="1" applyAlignment="1" applyProtection="1">
      <alignment horizontal="center" vertical="center" wrapText="1"/>
      <protection locked="0"/>
    </xf>
    <xf numFmtId="0" fontId="26" fillId="16" borderId="10" xfId="0" applyFont="1" applyFill="1" applyBorder="1" applyAlignment="1" applyProtection="1">
      <alignment horizontal="center" vertical="center" wrapText="1"/>
      <protection locked="0"/>
    </xf>
    <xf numFmtId="0" fontId="29" fillId="16" borderId="3" xfId="0" applyFont="1" applyFill="1" applyBorder="1" applyAlignment="1" applyProtection="1">
      <alignment horizontal="center" vertical="center" wrapText="1"/>
      <protection locked="0"/>
    </xf>
    <xf numFmtId="0" fontId="29" fillId="16" borderId="11" xfId="0" applyFont="1" applyFill="1" applyBorder="1" applyAlignment="1" applyProtection="1">
      <alignment horizontal="center" vertical="center" wrapText="1"/>
      <protection locked="0"/>
    </xf>
    <xf numFmtId="0" fontId="26" fillId="16" borderId="4" xfId="0" applyFont="1" applyFill="1" applyBorder="1" applyAlignment="1" applyProtection="1">
      <alignment horizontal="center" vertical="center" wrapText="1"/>
      <protection locked="0"/>
    </xf>
    <xf numFmtId="0" fontId="26" fillId="16" borderId="5" xfId="0" applyFont="1" applyFill="1" applyBorder="1" applyAlignment="1" applyProtection="1">
      <alignment horizontal="center" vertical="center" wrapText="1"/>
      <protection locked="0"/>
    </xf>
    <xf numFmtId="0" fontId="26" fillId="16" borderId="6" xfId="0" applyFont="1" applyFill="1" applyBorder="1" applyAlignment="1" applyProtection="1">
      <alignment horizontal="center" vertical="center" wrapText="1"/>
      <protection locked="0"/>
    </xf>
    <xf numFmtId="0" fontId="26" fillId="16" borderId="12" xfId="0" applyFont="1" applyFill="1" applyBorder="1" applyAlignment="1" applyProtection="1">
      <alignment horizontal="center" vertical="center" wrapText="1"/>
      <protection locked="0"/>
    </xf>
    <xf numFmtId="0" fontId="26" fillId="16" borderId="13" xfId="0" applyFont="1" applyFill="1" applyBorder="1" applyAlignment="1" applyProtection="1">
      <alignment horizontal="center" vertical="center" wrapText="1"/>
      <protection locked="0"/>
    </xf>
    <xf numFmtId="0" fontId="26" fillId="16" borderId="14" xfId="0" applyFont="1" applyFill="1" applyBorder="1" applyAlignment="1" applyProtection="1">
      <alignment horizontal="center" vertical="center" wrapText="1"/>
      <protection locked="0"/>
    </xf>
    <xf numFmtId="0" fontId="26" fillId="8" borderId="7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center" vertical="center"/>
    </xf>
    <xf numFmtId="0" fontId="26" fillId="9" borderId="24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 vertical="center"/>
    </xf>
    <xf numFmtId="0" fontId="28" fillId="8" borderId="25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24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6" fillId="9" borderId="16" xfId="0" applyFont="1" applyFill="1" applyBorder="1" applyAlignment="1">
      <alignment horizontal="center" vertical="center"/>
    </xf>
    <xf numFmtId="0" fontId="26" fillId="10" borderId="25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26" fillId="15" borderId="39" xfId="0" applyFont="1" applyFill="1" applyBorder="1" applyAlignment="1">
      <alignment horizontal="center" vertical="center"/>
    </xf>
    <xf numFmtId="0" fontId="26" fillId="15" borderId="5" xfId="0" applyFont="1" applyFill="1" applyBorder="1" applyAlignment="1">
      <alignment horizontal="center" vertical="center"/>
    </xf>
    <xf numFmtId="0" fontId="26" fillId="8" borderId="16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26" fillId="8" borderId="27" xfId="0" applyFont="1" applyFill="1" applyBorder="1" applyAlignment="1">
      <alignment horizontal="center" vertical="center"/>
    </xf>
    <xf numFmtId="187" fontId="3" fillId="0" borderId="7" xfId="26" applyNumberFormat="1" applyFont="1" applyBorder="1" applyAlignment="1">
      <alignment horizontal="center" vertical="center"/>
    </xf>
    <xf numFmtId="187" fontId="3" fillId="0" borderId="8" xfId="26" applyNumberFormat="1" applyFont="1" applyBorder="1" applyAlignment="1">
      <alignment horizontal="center" vertical="center"/>
    </xf>
    <xf numFmtId="187" fontId="3" fillId="0" borderId="9" xfId="26" applyNumberFormat="1" applyFont="1" applyBorder="1" applyAlignment="1">
      <alignment horizontal="center" vertical="center"/>
    </xf>
    <xf numFmtId="0" fontId="3" fillId="0" borderId="46" xfId="26" applyFont="1" applyBorder="1" applyAlignment="1">
      <alignment horizontal="center" vertical="center"/>
    </xf>
    <xf numFmtId="0" fontId="3" fillId="0" borderId="71" xfId="26" applyFont="1" applyBorder="1" applyAlignment="1">
      <alignment horizontal="center" vertical="center"/>
    </xf>
    <xf numFmtId="0" fontId="3" fillId="0" borderId="68" xfId="26" applyFont="1" applyBorder="1" applyAlignment="1">
      <alignment horizontal="center" vertical="center"/>
    </xf>
    <xf numFmtId="0" fontId="3" fillId="0" borderId="70" xfId="26" applyFont="1" applyBorder="1" applyAlignment="1">
      <alignment horizontal="center" vertical="center"/>
    </xf>
    <xf numFmtId="187" fontId="3" fillId="18" borderId="48" xfId="26" applyNumberFormat="1" applyFont="1" applyFill="1" applyBorder="1" applyAlignment="1">
      <alignment horizontal="center" vertical="center"/>
    </xf>
    <xf numFmtId="187" fontId="3" fillId="18" borderId="74" xfId="26" applyNumberFormat="1" applyFont="1" applyFill="1" applyBorder="1" applyAlignment="1">
      <alignment horizontal="center" vertical="center"/>
    </xf>
    <xf numFmtId="187" fontId="3" fillId="18" borderId="75" xfId="26" applyNumberFormat="1" applyFont="1" applyFill="1" applyBorder="1" applyAlignment="1">
      <alignment horizontal="center" vertical="center"/>
    </xf>
    <xf numFmtId="187" fontId="4" fillId="0" borderId="15" xfId="26" applyNumberFormat="1" applyFont="1" applyFill="1" applyBorder="1" applyAlignment="1">
      <alignment horizontal="center" vertical="center"/>
    </xf>
    <xf numFmtId="187" fontId="4" fillId="0" borderId="16" xfId="26" applyNumberFormat="1" applyFont="1" applyFill="1" applyBorder="1" applyAlignment="1">
      <alignment horizontal="center" vertical="center"/>
    </xf>
  </cellXfs>
  <cellStyles count="27">
    <cellStyle name="Comma 2 2 2" xfId="16" xr:uid="{00000000-0005-0000-0000-000000000000}"/>
    <cellStyle name="Comma 9" xfId="15" xr:uid="{00000000-0005-0000-0000-000001000000}"/>
    <cellStyle name="Normal" xfId="0" builtinId="0"/>
    <cellStyle name="Normal 2" xfId="26" xr:uid="{08920093-78B7-41E2-9B08-AC74AD726692}"/>
    <cellStyle name="Normal 2 2" xfId="2" xr:uid="{00000000-0005-0000-0000-000002000000}"/>
    <cellStyle name="Normal 5" xfId="14" xr:uid="{00000000-0005-0000-0000-000003000000}"/>
    <cellStyle name="Normal 6" xfId="13" xr:uid="{00000000-0005-0000-0000-000004000000}"/>
    <cellStyle name="Normal 8_พวงรายการพี่หญิงปรับแก้(ใหม่)" xfId="7" xr:uid="{00000000-0005-0000-0000-000005000000}"/>
    <cellStyle name="เครื่องหมายจุลภาค 2" xfId="5" xr:uid="{00000000-0005-0000-0000-000006000000}"/>
    <cellStyle name="เครื่องหมายจุลภาค 2 2" xfId="10" xr:uid="{00000000-0005-0000-0000-000007000000}"/>
    <cellStyle name="เครื่องหมายจุลภาค 2 3" xfId="20" xr:uid="{00000000-0005-0000-0000-000008000000}"/>
    <cellStyle name="เครื่องหมายจุลภาค 2 4" xfId="23" xr:uid="{00000000-0005-0000-0000-000009000000}"/>
    <cellStyle name="เครื่องหมายจุลภาค 3" xfId="17" xr:uid="{00000000-0005-0000-0000-00000A000000}"/>
    <cellStyle name="เครื่องหมายจุลภาค 4" xfId="4" xr:uid="{00000000-0005-0000-0000-00000B000000}"/>
    <cellStyle name="ปกติ 10" xfId="12" xr:uid="{00000000-0005-0000-0000-00000D000000}"/>
    <cellStyle name="ปกติ 10 2" xfId="24" xr:uid="{00000000-0005-0000-0000-00000E000000}"/>
    <cellStyle name="ปกติ 2" xfId="1" xr:uid="{00000000-0005-0000-0000-00000F000000}"/>
    <cellStyle name="ปกติ 2 2" xfId="11" xr:uid="{00000000-0005-0000-0000-000010000000}"/>
    <cellStyle name="ปกติ 2 2 2" xfId="25" xr:uid="{00000000-0005-0000-0000-000011000000}"/>
    <cellStyle name="ปกติ 2 3" xfId="8" xr:uid="{00000000-0005-0000-0000-000012000000}"/>
    <cellStyle name="ปกติ 2 4" xfId="19" xr:uid="{00000000-0005-0000-0000-000013000000}"/>
    <cellStyle name="ปกติ 2 5" xfId="22" xr:uid="{00000000-0005-0000-0000-000014000000}"/>
    <cellStyle name="ปกติ 3" xfId="6" xr:uid="{00000000-0005-0000-0000-000015000000}"/>
    <cellStyle name="ปกติ 3 2" xfId="18" xr:uid="{00000000-0005-0000-0000-000016000000}"/>
    <cellStyle name="ปกติ 4" xfId="3" xr:uid="{00000000-0005-0000-0000-000017000000}"/>
    <cellStyle name="ปกติ 4 4" xfId="9" xr:uid="{00000000-0005-0000-0000-000018000000}"/>
    <cellStyle name="ปกติ 5" xfId="21" xr:uid="{00000000-0005-0000-0000-000019000000}"/>
  </cellStyles>
  <dxfs count="0"/>
  <tableStyles count="0" defaultTableStyle="TableStyleMedium2" defaultPivotStyle="PivotStyleLight16"/>
  <colors>
    <mruColors>
      <color rgb="FF1D9EFF"/>
      <color rgb="FFFFD5FF"/>
      <color rgb="FF71FFFF"/>
      <color rgb="FF0000FF"/>
      <color rgb="FFCCFFFF"/>
      <color rgb="FFFF99FF"/>
      <color rgb="FF99FF33"/>
      <color rgb="FFFF0066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30480</xdr:colOff>
      <xdr:row>0</xdr:row>
      <xdr:rowOff>121920</xdr:rowOff>
    </xdr:from>
    <xdr:to>
      <xdr:col>61</xdr:col>
      <xdr:colOff>365760</xdr:colOff>
      <xdr:row>1</xdr:row>
      <xdr:rowOff>304800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986730" y="121920"/>
          <a:ext cx="4164330" cy="611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3600" b="1">
              <a:latin typeface="TH SarabunPSK" panose="020B0500040200020003" pitchFamily="34" charset="-34"/>
              <a:cs typeface="TH SarabunPSK" panose="020B0500040200020003" pitchFamily="34" charset="-34"/>
            </a:rPr>
            <a:t>เอกสารแนบที่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D114"/>
  <sheetViews>
    <sheetView workbookViewId="0">
      <selection activeCell="D12" sqref="D12"/>
    </sheetView>
  </sheetViews>
  <sheetFormatPr defaultColWidth="10" defaultRowHeight="24"/>
  <cols>
    <col min="1" max="1" width="26" style="20" customWidth="1"/>
    <col min="2" max="2" width="9" style="21" customWidth="1"/>
    <col min="3" max="3" width="78.125" style="22" customWidth="1"/>
    <col min="4" max="4" width="32.125" style="9" customWidth="1"/>
    <col min="5" max="16384" width="10" style="9"/>
  </cols>
  <sheetData>
    <row r="2" spans="3:3">
      <c r="C2" s="86" t="s">
        <v>346</v>
      </c>
    </row>
    <row r="3" spans="3:3">
      <c r="C3" s="85" t="s">
        <v>350</v>
      </c>
    </row>
    <row r="4" spans="3:3">
      <c r="C4" s="85" t="s">
        <v>351</v>
      </c>
    </row>
    <row r="5" spans="3:3">
      <c r="C5" s="85"/>
    </row>
    <row r="6" spans="3:3" ht="48">
      <c r="C6" s="89" t="s">
        <v>347</v>
      </c>
    </row>
    <row r="7" spans="3:3">
      <c r="C7" s="90" t="s">
        <v>339</v>
      </c>
    </row>
    <row r="8" spans="3:3">
      <c r="C8" s="91" t="s">
        <v>343</v>
      </c>
    </row>
    <row r="9" spans="3:3">
      <c r="C9" s="91" t="s">
        <v>341</v>
      </c>
    </row>
    <row r="10" spans="3:3">
      <c r="C10" s="91" t="s">
        <v>342</v>
      </c>
    </row>
    <row r="11" spans="3:3">
      <c r="C11" s="91" t="s">
        <v>340</v>
      </c>
    </row>
    <row r="12" spans="3:3">
      <c r="C12" s="90" t="s">
        <v>344</v>
      </c>
    </row>
    <row r="13" spans="3:3">
      <c r="C13" s="91" t="s">
        <v>345</v>
      </c>
    </row>
    <row r="14" spans="3:3">
      <c r="C14" s="80"/>
    </row>
    <row r="15" spans="3:3">
      <c r="C15" s="87" t="s">
        <v>348</v>
      </c>
    </row>
    <row r="16" spans="3:3">
      <c r="C16" s="88" t="s">
        <v>349</v>
      </c>
    </row>
    <row r="17" spans="1:4">
      <c r="C17" s="80"/>
    </row>
    <row r="18" spans="1:4">
      <c r="C18" s="87" t="s">
        <v>359</v>
      </c>
    </row>
    <row r="19" spans="1:4" s="83" customFormat="1" ht="21.75">
      <c r="A19" s="81"/>
      <c r="B19" s="82"/>
      <c r="C19" s="84"/>
    </row>
    <row r="20" spans="1:4">
      <c r="A20" s="461" t="s">
        <v>360</v>
      </c>
      <c r="B20" s="461"/>
      <c r="C20" s="461"/>
      <c r="D20" s="461"/>
    </row>
    <row r="21" spans="1:4">
      <c r="A21" s="32" t="s">
        <v>43</v>
      </c>
      <c r="B21" s="32" t="s">
        <v>44</v>
      </c>
      <c r="C21" s="33" t="s">
        <v>45</v>
      </c>
      <c r="D21" s="34" t="s">
        <v>46</v>
      </c>
    </row>
    <row r="22" spans="1:4" s="97" customFormat="1">
      <c r="A22" s="454" t="s">
        <v>47</v>
      </c>
      <c r="B22" s="94" t="s">
        <v>48</v>
      </c>
      <c r="C22" s="95" t="s">
        <v>49</v>
      </c>
      <c r="D22" s="96" t="s">
        <v>50</v>
      </c>
    </row>
    <row r="23" spans="1:4">
      <c r="A23" s="454"/>
      <c r="B23" s="11" t="s">
        <v>51</v>
      </c>
      <c r="C23" s="12" t="s">
        <v>52</v>
      </c>
      <c r="D23" s="23" t="s">
        <v>53</v>
      </c>
    </row>
    <row r="24" spans="1:4">
      <c r="A24" s="454"/>
      <c r="B24" s="11" t="s">
        <v>54</v>
      </c>
      <c r="C24" s="12" t="s">
        <v>55</v>
      </c>
      <c r="D24" s="23" t="s">
        <v>53</v>
      </c>
    </row>
    <row r="25" spans="1:4" s="97" customFormat="1">
      <c r="A25" s="454"/>
      <c r="B25" s="94" t="s">
        <v>56</v>
      </c>
      <c r="C25" s="95" t="s">
        <v>57</v>
      </c>
      <c r="D25" s="96" t="s">
        <v>50</v>
      </c>
    </row>
    <row r="26" spans="1:4">
      <c r="A26" s="454"/>
      <c r="B26" s="11" t="s">
        <v>58</v>
      </c>
      <c r="C26" s="12" t="s">
        <v>59</v>
      </c>
      <c r="D26" s="23" t="s">
        <v>60</v>
      </c>
    </row>
    <row r="27" spans="1:4">
      <c r="A27" s="454" t="s">
        <v>61</v>
      </c>
      <c r="B27" s="11" t="s">
        <v>62</v>
      </c>
      <c r="C27" s="12" t="s">
        <v>63</v>
      </c>
      <c r="D27" s="23" t="s">
        <v>64</v>
      </c>
    </row>
    <row r="28" spans="1:4">
      <c r="A28" s="454"/>
      <c r="B28" s="11" t="s">
        <v>65</v>
      </c>
      <c r="C28" s="12" t="s">
        <v>66</v>
      </c>
      <c r="D28" s="23" t="s">
        <v>16</v>
      </c>
    </row>
    <row r="29" spans="1:4" ht="23.25" customHeight="1">
      <c r="A29" s="454" t="s">
        <v>67</v>
      </c>
      <c r="B29" s="11" t="s">
        <v>68</v>
      </c>
      <c r="C29" s="12" t="s">
        <v>69</v>
      </c>
      <c r="D29" s="23" t="s">
        <v>60</v>
      </c>
    </row>
    <row r="30" spans="1:4" ht="23.25" customHeight="1">
      <c r="A30" s="454"/>
      <c r="B30" s="11" t="s">
        <v>70</v>
      </c>
      <c r="C30" s="12" t="s">
        <v>71</v>
      </c>
      <c r="D30" s="23" t="s">
        <v>60</v>
      </c>
    </row>
    <row r="31" spans="1:4" ht="23.25" customHeight="1">
      <c r="A31" s="454"/>
      <c r="B31" s="11" t="s">
        <v>72</v>
      </c>
      <c r="C31" s="12" t="s">
        <v>73</v>
      </c>
      <c r="D31" s="23" t="s">
        <v>74</v>
      </c>
    </row>
    <row r="32" spans="1:4" ht="23.25" customHeight="1">
      <c r="A32" s="454"/>
      <c r="B32" s="11" t="s">
        <v>75</v>
      </c>
      <c r="C32" s="12" t="s">
        <v>76</v>
      </c>
      <c r="D32" s="23" t="s">
        <v>77</v>
      </c>
    </row>
    <row r="33" spans="1:4" ht="23.25" customHeight="1">
      <c r="A33" s="454"/>
      <c r="B33" s="11" t="s">
        <v>78</v>
      </c>
      <c r="C33" s="12" t="s">
        <v>79</v>
      </c>
      <c r="D33" s="23" t="s">
        <v>80</v>
      </c>
    </row>
    <row r="34" spans="1:4" ht="23.25" customHeight="1">
      <c r="A34" s="454"/>
      <c r="B34" s="11" t="s">
        <v>81</v>
      </c>
      <c r="C34" s="12" t="s">
        <v>82</v>
      </c>
      <c r="D34" s="23" t="s">
        <v>16</v>
      </c>
    </row>
    <row r="35" spans="1:4" ht="23.25" customHeight="1">
      <c r="A35" s="454"/>
      <c r="B35" s="11" t="s">
        <v>83</v>
      </c>
      <c r="C35" s="12" t="s">
        <v>84</v>
      </c>
      <c r="D35" s="23" t="s">
        <v>64</v>
      </c>
    </row>
    <row r="36" spans="1:4" ht="23.25" customHeight="1">
      <c r="A36" s="450" t="s">
        <v>85</v>
      </c>
      <c r="B36" s="11" t="s">
        <v>86</v>
      </c>
      <c r="C36" s="12" t="s">
        <v>87</v>
      </c>
      <c r="D36" s="23" t="s">
        <v>16</v>
      </c>
    </row>
    <row r="37" spans="1:4" ht="23.25" customHeight="1">
      <c r="A37" s="451"/>
      <c r="B37" s="11" t="s">
        <v>88</v>
      </c>
      <c r="C37" s="12" t="s">
        <v>89</v>
      </c>
      <c r="D37" s="23" t="s">
        <v>64</v>
      </c>
    </row>
    <row r="38" spans="1:4" ht="23.25" customHeight="1">
      <c r="A38" s="451"/>
      <c r="B38" s="11" t="s">
        <v>90</v>
      </c>
      <c r="C38" s="12" t="s">
        <v>91</v>
      </c>
      <c r="D38" s="23" t="s">
        <v>16</v>
      </c>
    </row>
    <row r="39" spans="1:4" ht="23.25" customHeight="1">
      <c r="A39" s="452"/>
      <c r="B39" s="11" t="s">
        <v>92</v>
      </c>
      <c r="C39" s="12" t="s">
        <v>93</v>
      </c>
      <c r="D39" s="23" t="s">
        <v>16</v>
      </c>
    </row>
    <row r="40" spans="1:4" s="97" customFormat="1" ht="23.25" customHeight="1">
      <c r="A40" s="450" t="s">
        <v>94</v>
      </c>
      <c r="B40" s="94" t="s">
        <v>22</v>
      </c>
      <c r="C40" s="95" t="s">
        <v>95</v>
      </c>
      <c r="D40" s="96" t="s">
        <v>96</v>
      </c>
    </row>
    <row r="41" spans="1:4" s="97" customFormat="1" ht="23.25" customHeight="1">
      <c r="A41" s="451"/>
      <c r="B41" s="94" t="s">
        <v>24</v>
      </c>
      <c r="C41" s="95" t="s">
        <v>97</v>
      </c>
      <c r="D41" s="96" t="s">
        <v>96</v>
      </c>
    </row>
    <row r="42" spans="1:4" s="97" customFormat="1" ht="23.25" customHeight="1">
      <c r="A42" s="451"/>
      <c r="B42" s="94" t="s">
        <v>98</v>
      </c>
      <c r="C42" s="95" t="s">
        <v>99</v>
      </c>
      <c r="D42" s="96" t="s">
        <v>96</v>
      </c>
    </row>
    <row r="43" spans="1:4" ht="23.25" customHeight="1">
      <c r="A43" s="451"/>
      <c r="B43" s="11" t="s">
        <v>100</v>
      </c>
      <c r="C43" s="12" t="s">
        <v>101</v>
      </c>
      <c r="D43" s="23" t="s">
        <v>77</v>
      </c>
    </row>
    <row r="44" spans="1:4" ht="23.25" customHeight="1">
      <c r="A44" s="451"/>
      <c r="B44" s="11" t="s">
        <v>102</v>
      </c>
      <c r="C44" s="12" t="s">
        <v>103</v>
      </c>
      <c r="D44" s="23" t="s">
        <v>64</v>
      </c>
    </row>
    <row r="45" spans="1:4" ht="23.25" customHeight="1">
      <c r="A45" s="451"/>
      <c r="B45" s="11" t="s">
        <v>104</v>
      </c>
      <c r="C45" s="12" t="s">
        <v>105</v>
      </c>
      <c r="D45" s="23"/>
    </row>
    <row r="46" spans="1:4" s="97" customFormat="1" ht="23.25" customHeight="1">
      <c r="A46" s="451"/>
      <c r="B46" s="98"/>
      <c r="C46" s="95" t="s">
        <v>106</v>
      </c>
      <c r="D46" s="96" t="s">
        <v>96</v>
      </c>
    </row>
    <row r="47" spans="1:4" s="97" customFormat="1" ht="23.25" customHeight="1">
      <c r="A47" s="451"/>
      <c r="B47" s="98"/>
      <c r="C47" s="95" t="s">
        <v>107</v>
      </c>
      <c r="D47" s="96" t="s">
        <v>96</v>
      </c>
    </row>
    <row r="48" spans="1:4" s="97" customFormat="1" ht="23.25" customHeight="1">
      <c r="A48" s="451"/>
      <c r="B48" s="98"/>
      <c r="C48" s="95" t="s">
        <v>108</v>
      </c>
      <c r="D48" s="96" t="s">
        <v>96</v>
      </c>
    </row>
    <row r="49" spans="1:4" s="97" customFormat="1" ht="23.25" customHeight="1">
      <c r="A49" s="451"/>
      <c r="B49" s="94" t="s">
        <v>109</v>
      </c>
      <c r="C49" s="95" t="s">
        <v>110</v>
      </c>
      <c r="D49" s="96" t="s">
        <v>111</v>
      </c>
    </row>
    <row r="50" spans="1:4" s="97" customFormat="1" ht="23.25" customHeight="1">
      <c r="A50" s="451"/>
      <c r="B50" s="94" t="s">
        <v>112</v>
      </c>
      <c r="C50" s="95" t="s">
        <v>113</v>
      </c>
      <c r="D50" s="96" t="s">
        <v>111</v>
      </c>
    </row>
    <row r="51" spans="1:4" s="97" customFormat="1" ht="23.25" customHeight="1">
      <c r="A51" s="451"/>
      <c r="B51" s="94" t="s">
        <v>114</v>
      </c>
      <c r="C51" s="95" t="s">
        <v>115</v>
      </c>
      <c r="D51" s="96" t="s">
        <v>111</v>
      </c>
    </row>
    <row r="52" spans="1:4" ht="23.25" customHeight="1">
      <c r="A52" s="451"/>
      <c r="B52" s="11" t="s">
        <v>116</v>
      </c>
      <c r="C52" s="12" t="s">
        <v>117</v>
      </c>
      <c r="D52" s="23"/>
    </row>
    <row r="53" spans="1:4" s="97" customFormat="1" ht="48">
      <c r="A53" s="451"/>
      <c r="B53" s="98"/>
      <c r="C53" s="95" t="s">
        <v>118</v>
      </c>
      <c r="D53" s="96" t="s">
        <v>111</v>
      </c>
    </row>
    <row r="54" spans="1:4" s="97" customFormat="1" ht="23.25" customHeight="1">
      <c r="A54" s="451"/>
      <c r="B54" s="98"/>
      <c r="C54" s="95" t="s">
        <v>119</v>
      </c>
      <c r="D54" s="96" t="s">
        <v>111</v>
      </c>
    </row>
    <row r="55" spans="1:4" ht="48">
      <c r="A55" s="452"/>
      <c r="B55" s="13"/>
      <c r="C55" s="14" t="s">
        <v>120</v>
      </c>
      <c r="D55" s="24" t="s">
        <v>121</v>
      </c>
    </row>
    <row r="56" spans="1:4" s="97" customFormat="1" ht="22.5" customHeight="1">
      <c r="A56" s="450" t="s">
        <v>122</v>
      </c>
      <c r="B56" s="94" t="s">
        <v>123</v>
      </c>
      <c r="C56" s="95" t="s">
        <v>124</v>
      </c>
      <c r="D56" s="99" t="s">
        <v>96</v>
      </c>
    </row>
    <row r="57" spans="1:4" s="92" customFormat="1" ht="48">
      <c r="A57" s="451"/>
      <c r="B57" s="11" t="s">
        <v>125</v>
      </c>
      <c r="C57" s="12" t="s">
        <v>126</v>
      </c>
      <c r="D57" s="93" t="s">
        <v>127</v>
      </c>
    </row>
    <row r="58" spans="1:4" s="97" customFormat="1" ht="22.5" customHeight="1">
      <c r="A58" s="451"/>
      <c r="B58" s="94" t="s">
        <v>128</v>
      </c>
      <c r="C58" s="95" t="s">
        <v>129</v>
      </c>
      <c r="D58" s="100" t="s">
        <v>96</v>
      </c>
    </row>
    <row r="59" spans="1:4" s="92" customFormat="1" ht="22.5" customHeight="1">
      <c r="A59" s="451"/>
      <c r="B59" s="11" t="s">
        <v>130</v>
      </c>
      <c r="C59" s="12" t="s">
        <v>131</v>
      </c>
      <c r="D59" s="93" t="s">
        <v>132</v>
      </c>
    </row>
    <row r="60" spans="1:4" s="92" customFormat="1" ht="22.5" customHeight="1">
      <c r="A60" s="452"/>
      <c r="B60" s="11" t="s">
        <v>133</v>
      </c>
      <c r="C60" s="12" t="s">
        <v>134</v>
      </c>
      <c r="D60" s="93" t="s">
        <v>77</v>
      </c>
    </row>
    <row r="61" spans="1:4" s="97" customFormat="1" ht="22.5" customHeight="1">
      <c r="A61" s="450" t="s">
        <v>135</v>
      </c>
      <c r="B61" s="94" t="s">
        <v>136</v>
      </c>
      <c r="C61" s="95" t="s">
        <v>137</v>
      </c>
      <c r="D61" s="99" t="s">
        <v>96</v>
      </c>
    </row>
    <row r="62" spans="1:4" ht="22.5" customHeight="1">
      <c r="A62" s="451"/>
      <c r="B62" s="11" t="s">
        <v>138</v>
      </c>
      <c r="C62" s="12" t="s">
        <v>139</v>
      </c>
      <c r="D62" s="23" t="s">
        <v>64</v>
      </c>
    </row>
    <row r="63" spans="1:4" ht="22.5" customHeight="1">
      <c r="A63" s="451"/>
      <c r="B63" s="11" t="s">
        <v>140</v>
      </c>
      <c r="C63" s="12" t="s">
        <v>141</v>
      </c>
      <c r="D63" s="23" t="s">
        <v>64</v>
      </c>
    </row>
    <row r="64" spans="1:4" ht="22.5" customHeight="1">
      <c r="A64" s="451"/>
      <c r="B64" s="11" t="s">
        <v>142</v>
      </c>
      <c r="C64" s="12" t="s">
        <v>143</v>
      </c>
      <c r="D64" s="26" t="s">
        <v>16</v>
      </c>
    </row>
    <row r="65" spans="1:4" ht="22.5" customHeight="1">
      <c r="A65" s="451"/>
      <c r="B65" s="11" t="s">
        <v>144</v>
      </c>
      <c r="C65" s="12" t="s">
        <v>145</v>
      </c>
      <c r="D65" s="26" t="s">
        <v>16</v>
      </c>
    </row>
    <row r="66" spans="1:4">
      <c r="A66" s="452"/>
      <c r="B66" s="11" t="s">
        <v>146</v>
      </c>
      <c r="C66" s="12" t="s">
        <v>147</v>
      </c>
      <c r="D66" s="27" t="s">
        <v>64</v>
      </c>
    </row>
    <row r="67" spans="1:4" ht="22.5" customHeight="1">
      <c r="A67" s="453" t="s">
        <v>148</v>
      </c>
      <c r="B67" s="11" t="s">
        <v>149</v>
      </c>
      <c r="C67" s="12" t="s">
        <v>150</v>
      </c>
      <c r="D67" s="23" t="s">
        <v>151</v>
      </c>
    </row>
    <row r="68" spans="1:4" ht="22.5" customHeight="1">
      <c r="A68" s="453"/>
      <c r="B68" s="11" t="s">
        <v>152</v>
      </c>
      <c r="C68" s="12" t="s">
        <v>153</v>
      </c>
      <c r="D68" s="23" t="s">
        <v>154</v>
      </c>
    </row>
    <row r="69" spans="1:4" ht="22.5" customHeight="1">
      <c r="A69" s="454" t="s">
        <v>155</v>
      </c>
      <c r="B69" s="11" t="s">
        <v>156</v>
      </c>
      <c r="C69" s="12" t="s">
        <v>157</v>
      </c>
      <c r="D69" s="23" t="s">
        <v>158</v>
      </c>
    </row>
    <row r="70" spans="1:4" s="97" customFormat="1" ht="22.5" customHeight="1">
      <c r="A70" s="454"/>
      <c r="B70" s="94" t="s">
        <v>159</v>
      </c>
      <c r="C70" s="95" t="s">
        <v>160</v>
      </c>
      <c r="D70" s="101" t="s">
        <v>161</v>
      </c>
    </row>
    <row r="71" spans="1:4" ht="22.5" customHeight="1">
      <c r="A71" s="454"/>
      <c r="B71" s="11" t="s">
        <v>162</v>
      </c>
      <c r="C71" s="12" t="s">
        <v>163</v>
      </c>
      <c r="D71" s="23" t="s">
        <v>16</v>
      </c>
    </row>
    <row r="72" spans="1:4" s="97" customFormat="1" ht="22.5" customHeight="1">
      <c r="A72" s="454" t="s">
        <v>164</v>
      </c>
      <c r="B72" s="94" t="s">
        <v>165</v>
      </c>
      <c r="C72" s="95" t="s">
        <v>166</v>
      </c>
      <c r="D72" s="96" t="s">
        <v>96</v>
      </c>
    </row>
    <row r="73" spans="1:4" ht="22.5" customHeight="1">
      <c r="A73" s="454"/>
      <c r="B73" s="11" t="s">
        <v>167</v>
      </c>
      <c r="C73" s="12" t="s">
        <v>168</v>
      </c>
      <c r="D73" s="23" t="s">
        <v>64</v>
      </c>
    </row>
    <row r="74" spans="1:4" ht="22.5" customHeight="1">
      <c r="A74" s="454"/>
      <c r="B74" s="11" t="s">
        <v>169</v>
      </c>
      <c r="C74" s="12" t="s">
        <v>170</v>
      </c>
      <c r="D74" s="23" t="s">
        <v>77</v>
      </c>
    </row>
    <row r="75" spans="1:4" ht="22.5" customHeight="1">
      <c r="A75" s="454" t="s">
        <v>171</v>
      </c>
      <c r="B75" s="11" t="s">
        <v>172</v>
      </c>
      <c r="C75" s="15" t="s">
        <v>173</v>
      </c>
      <c r="D75" s="28" t="s">
        <v>64</v>
      </c>
    </row>
    <row r="76" spans="1:4" ht="22.5" customHeight="1">
      <c r="A76" s="454"/>
      <c r="B76" s="11" t="s">
        <v>174</v>
      </c>
      <c r="C76" s="15" t="s">
        <v>175</v>
      </c>
      <c r="D76" s="28" t="s">
        <v>64</v>
      </c>
    </row>
    <row r="77" spans="1:4" ht="40.15" customHeight="1">
      <c r="A77" s="454"/>
      <c r="B77" s="11" t="s">
        <v>176</v>
      </c>
      <c r="C77" s="15" t="s">
        <v>177</v>
      </c>
      <c r="D77" s="28" t="s">
        <v>80</v>
      </c>
    </row>
    <row r="78" spans="1:4" ht="22.5" customHeight="1">
      <c r="A78" s="454"/>
      <c r="B78" s="11" t="s">
        <v>178</v>
      </c>
      <c r="C78" s="15" t="s">
        <v>179</v>
      </c>
      <c r="D78" s="28" t="s">
        <v>80</v>
      </c>
    </row>
    <row r="79" spans="1:4" ht="22.5" customHeight="1">
      <c r="A79" s="454"/>
      <c r="B79" s="11" t="s">
        <v>180</v>
      </c>
      <c r="C79" s="15" t="s">
        <v>181</v>
      </c>
      <c r="D79" s="28" t="s">
        <v>64</v>
      </c>
    </row>
    <row r="80" spans="1:4" ht="22.5" customHeight="1">
      <c r="A80" s="454"/>
      <c r="B80" s="11" t="s">
        <v>182</v>
      </c>
      <c r="C80" s="15" t="s">
        <v>183</v>
      </c>
      <c r="D80" s="28" t="s">
        <v>80</v>
      </c>
    </row>
    <row r="81" spans="1:4" ht="21.75" customHeight="1">
      <c r="A81" s="450" t="s">
        <v>184</v>
      </c>
      <c r="B81" s="11" t="s">
        <v>185</v>
      </c>
      <c r="C81" s="12" t="s">
        <v>186</v>
      </c>
      <c r="D81" s="23" t="s">
        <v>187</v>
      </c>
    </row>
    <row r="82" spans="1:4" s="97" customFormat="1" ht="21.75" customHeight="1">
      <c r="A82" s="451"/>
      <c r="B82" s="94" t="s">
        <v>188</v>
      </c>
      <c r="C82" s="95" t="s">
        <v>189</v>
      </c>
      <c r="D82" s="96" t="s">
        <v>96</v>
      </c>
    </row>
    <row r="83" spans="1:4" s="97" customFormat="1" ht="21.75" customHeight="1">
      <c r="A83" s="451"/>
      <c r="B83" s="94" t="s">
        <v>190</v>
      </c>
      <c r="C83" s="95" t="s">
        <v>191</v>
      </c>
      <c r="D83" s="96" t="s">
        <v>192</v>
      </c>
    </row>
    <row r="84" spans="1:4" ht="21.75" customHeight="1">
      <c r="A84" s="451"/>
      <c r="B84" s="11" t="s">
        <v>193</v>
      </c>
      <c r="C84" s="12" t="s">
        <v>194</v>
      </c>
      <c r="D84" s="23" t="s">
        <v>195</v>
      </c>
    </row>
    <row r="85" spans="1:4" ht="21.75" customHeight="1">
      <c r="A85" s="452"/>
      <c r="B85" s="11" t="s">
        <v>196</v>
      </c>
      <c r="C85" s="12" t="s">
        <v>197</v>
      </c>
      <c r="D85" s="23" t="s">
        <v>16</v>
      </c>
    </row>
    <row r="86" spans="1:4" s="97" customFormat="1" ht="21.75" customHeight="1">
      <c r="A86" s="453" t="s">
        <v>198</v>
      </c>
      <c r="B86" s="94" t="s">
        <v>199</v>
      </c>
      <c r="C86" s="95" t="s">
        <v>200</v>
      </c>
      <c r="D86" s="96" t="s">
        <v>96</v>
      </c>
    </row>
    <row r="87" spans="1:4" s="97" customFormat="1" ht="48">
      <c r="A87" s="453"/>
      <c r="B87" s="94" t="s">
        <v>201</v>
      </c>
      <c r="C87" s="95" t="s">
        <v>202</v>
      </c>
      <c r="D87" s="102" t="s">
        <v>96</v>
      </c>
    </row>
    <row r="88" spans="1:4" ht="21.75" customHeight="1">
      <c r="A88" s="453" t="s">
        <v>203</v>
      </c>
      <c r="B88" s="11" t="s">
        <v>204</v>
      </c>
      <c r="C88" s="12" t="s">
        <v>205</v>
      </c>
      <c r="D88" s="29" t="s">
        <v>64</v>
      </c>
    </row>
    <row r="89" spans="1:4" ht="21.75" customHeight="1">
      <c r="A89" s="453"/>
      <c r="B89" s="11" t="s">
        <v>206</v>
      </c>
      <c r="C89" s="12" t="s">
        <v>207</v>
      </c>
      <c r="D89" s="23" t="s">
        <v>16</v>
      </c>
    </row>
    <row r="90" spans="1:4" ht="21.75" customHeight="1">
      <c r="A90" s="453"/>
      <c r="B90" s="11" t="s">
        <v>208</v>
      </c>
      <c r="C90" s="12" t="s">
        <v>209</v>
      </c>
      <c r="D90" s="23" t="s">
        <v>16</v>
      </c>
    </row>
    <row r="91" spans="1:4" s="97" customFormat="1" ht="21.75" customHeight="1">
      <c r="A91" s="455" t="s">
        <v>210</v>
      </c>
      <c r="B91" s="94" t="s">
        <v>211</v>
      </c>
      <c r="C91" s="95" t="s">
        <v>212</v>
      </c>
      <c r="D91" s="96" t="s">
        <v>96</v>
      </c>
    </row>
    <row r="92" spans="1:4">
      <c r="A92" s="456"/>
      <c r="B92" s="11" t="s">
        <v>213</v>
      </c>
      <c r="C92" s="16" t="s">
        <v>214</v>
      </c>
      <c r="D92" s="30" t="s">
        <v>215</v>
      </c>
    </row>
    <row r="93" spans="1:4">
      <c r="A93" s="457"/>
      <c r="B93" s="11" t="s">
        <v>216</v>
      </c>
      <c r="C93" s="12" t="s">
        <v>217</v>
      </c>
      <c r="D93" s="25" t="s">
        <v>64</v>
      </c>
    </row>
    <row r="94" spans="1:4" s="97" customFormat="1" ht="120">
      <c r="A94" s="458" t="s">
        <v>218</v>
      </c>
      <c r="B94" s="94" t="s">
        <v>219</v>
      </c>
      <c r="C94" s="103" t="s">
        <v>220</v>
      </c>
      <c r="D94" s="100" t="s">
        <v>96</v>
      </c>
    </row>
    <row r="95" spans="1:4" s="97" customFormat="1" ht="48">
      <c r="A95" s="459"/>
      <c r="B95" s="94" t="s">
        <v>221</v>
      </c>
      <c r="C95" s="95" t="s">
        <v>222</v>
      </c>
      <c r="D95" s="100" t="s">
        <v>96</v>
      </c>
    </row>
    <row r="96" spans="1:4" s="97" customFormat="1">
      <c r="A96" s="459"/>
      <c r="B96" s="94" t="s">
        <v>223</v>
      </c>
      <c r="C96" s="95" t="s">
        <v>224</v>
      </c>
      <c r="D96" s="100" t="s">
        <v>96</v>
      </c>
    </row>
    <row r="97" spans="1:4" s="97" customFormat="1">
      <c r="A97" s="460"/>
      <c r="B97" s="94" t="s">
        <v>225</v>
      </c>
      <c r="C97" s="104" t="s">
        <v>226</v>
      </c>
      <c r="D97" s="100" t="s">
        <v>96</v>
      </c>
    </row>
    <row r="98" spans="1:4" ht="21.75" customHeight="1">
      <c r="A98" s="450" t="s">
        <v>227</v>
      </c>
      <c r="B98" s="10" t="s">
        <v>228</v>
      </c>
      <c r="C98" s="17" t="s">
        <v>229</v>
      </c>
      <c r="D98" s="23"/>
    </row>
    <row r="99" spans="1:4" ht="21.75" customHeight="1">
      <c r="A99" s="451"/>
      <c r="B99" s="11"/>
      <c r="C99" s="14" t="s">
        <v>230</v>
      </c>
      <c r="D99" s="23" t="s">
        <v>77</v>
      </c>
    </row>
    <row r="100" spans="1:4" ht="21.75" customHeight="1">
      <c r="A100" s="451"/>
      <c r="B100" s="11"/>
      <c r="C100" s="14" t="s">
        <v>231</v>
      </c>
      <c r="D100" s="23" t="s">
        <v>16</v>
      </c>
    </row>
    <row r="101" spans="1:4" ht="21.75" customHeight="1">
      <c r="A101" s="451"/>
      <c r="B101" s="11"/>
      <c r="C101" s="14" t="s">
        <v>232</v>
      </c>
      <c r="D101" s="23" t="s">
        <v>64</v>
      </c>
    </row>
    <row r="102" spans="1:4" ht="21.75" customHeight="1">
      <c r="A102" s="451"/>
      <c r="B102" s="11"/>
      <c r="C102" s="14" t="s">
        <v>233</v>
      </c>
      <c r="D102" s="23" t="s">
        <v>64</v>
      </c>
    </row>
    <row r="103" spans="1:4" ht="21.75" customHeight="1">
      <c r="A103" s="451"/>
      <c r="B103" s="11"/>
      <c r="C103" s="14" t="s">
        <v>234</v>
      </c>
      <c r="D103" s="23" t="s">
        <v>64</v>
      </c>
    </row>
    <row r="104" spans="1:4" ht="21.75" customHeight="1">
      <c r="A104" s="451"/>
      <c r="B104" s="11"/>
      <c r="C104" s="14" t="s">
        <v>235</v>
      </c>
      <c r="D104" s="23" t="s">
        <v>80</v>
      </c>
    </row>
    <row r="105" spans="1:4" ht="21.75" customHeight="1">
      <c r="A105" s="451"/>
      <c r="B105" s="11"/>
      <c r="C105" s="14" t="s">
        <v>236</v>
      </c>
      <c r="D105" s="23" t="s">
        <v>64</v>
      </c>
    </row>
    <row r="106" spans="1:4" ht="21.75" customHeight="1">
      <c r="A106" s="451"/>
      <c r="B106" s="11"/>
      <c r="C106" s="14" t="s">
        <v>237</v>
      </c>
      <c r="D106" s="23" t="s">
        <v>64</v>
      </c>
    </row>
    <row r="107" spans="1:4" ht="21.75" customHeight="1">
      <c r="A107" s="451"/>
      <c r="B107" s="10" t="s">
        <v>238</v>
      </c>
      <c r="C107" s="18" t="s">
        <v>239</v>
      </c>
      <c r="D107" s="23"/>
    </row>
    <row r="108" spans="1:4" ht="21.75" customHeight="1">
      <c r="A108" s="451"/>
      <c r="B108" s="19"/>
      <c r="C108" s="12" t="s">
        <v>240</v>
      </c>
      <c r="D108" s="23" t="s">
        <v>16</v>
      </c>
    </row>
    <row r="109" spans="1:4" ht="21.75" customHeight="1">
      <c r="A109" s="451"/>
      <c r="B109" s="19"/>
      <c r="C109" s="12" t="s">
        <v>241</v>
      </c>
      <c r="D109" s="23" t="s">
        <v>16</v>
      </c>
    </row>
    <row r="110" spans="1:4" ht="21.75" customHeight="1">
      <c r="A110" s="451"/>
      <c r="B110" s="19"/>
      <c r="C110" s="12" t="s">
        <v>242</v>
      </c>
      <c r="D110" s="23" t="s">
        <v>16</v>
      </c>
    </row>
    <row r="111" spans="1:4" ht="21.75" customHeight="1">
      <c r="A111" s="451"/>
      <c r="B111" s="19"/>
      <c r="C111" s="12" t="s">
        <v>243</v>
      </c>
      <c r="D111" s="23" t="s">
        <v>77</v>
      </c>
    </row>
    <row r="112" spans="1:4" ht="21.75" customHeight="1">
      <c r="A112" s="452"/>
      <c r="B112" s="10" t="s">
        <v>244</v>
      </c>
      <c r="C112" s="18" t="s">
        <v>245</v>
      </c>
      <c r="D112" s="31" t="s">
        <v>64</v>
      </c>
    </row>
    <row r="113" spans="1:4" s="97" customFormat="1">
      <c r="A113" s="105" t="s">
        <v>246</v>
      </c>
      <c r="B113" s="94" t="s">
        <v>247</v>
      </c>
      <c r="C113" s="95" t="s">
        <v>248</v>
      </c>
      <c r="D113" s="96" t="s">
        <v>96</v>
      </c>
    </row>
    <row r="114" spans="1:4" s="97" customFormat="1">
      <c r="A114" s="105" t="s">
        <v>249</v>
      </c>
      <c r="B114" s="106" t="s">
        <v>250</v>
      </c>
      <c r="C114" s="95" t="s">
        <v>251</v>
      </c>
      <c r="D114" s="96" t="s">
        <v>252</v>
      </c>
    </row>
  </sheetData>
  <mergeCells count="18">
    <mergeCell ref="A40:A55"/>
    <mergeCell ref="A20:D20"/>
    <mergeCell ref="A22:A26"/>
    <mergeCell ref="A27:A28"/>
    <mergeCell ref="A29:A35"/>
    <mergeCell ref="A36:A39"/>
    <mergeCell ref="A98:A112"/>
    <mergeCell ref="A56:A60"/>
    <mergeCell ref="A61:A66"/>
    <mergeCell ref="A67:A68"/>
    <mergeCell ref="A69:A71"/>
    <mergeCell ref="A72:A74"/>
    <mergeCell ref="A75:A80"/>
    <mergeCell ref="A81:A85"/>
    <mergeCell ref="A86:A87"/>
    <mergeCell ref="A88:A90"/>
    <mergeCell ref="A91:A93"/>
    <mergeCell ref="A94:A9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J16"/>
  <sheetViews>
    <sheetView topLeftCell="B1" zoomScale="60" zoomScaleNormal="60" workbookViewId="0">
      <pane xSplit="2" ySplit="5" topLeftCell="AE6" activePane="bottomRight" state="frozen"/>
      <selection activeCell="B1" sqref="B1"/>
      <selection pane="topRight" activeCell="D1" sqref="D1"/>
      <selection pane="bottomLeft" activeCell="B6" sqref="B6"/>
      <selection pane="bottomRight" activeCell="AG20" sqref="AG20"/>
    </sheetView>
  </sheetViews>
  <sheetFormatPr defaultColWidth="8.75" defaultRowHeight="24"/>
  <cols>
    <col min="1" max="1" width="0" style="1" hidden="1" customWidth="1"/>
    <col min="2" max="2" width="10.75" style="1" customWidth="1"/>
    <col min="3" max="3" width="28.25" style="1" bestFit="1" customWidth="1"/>
    <col min="4" max="4" width="8.625" style="1" customWidth="1"/>
    <col min="5" max="6" width="8.625" style="1" hidden="1" customWidth="1"/>
    <col min="7" max="7" width="9.125" style="1" customWidth="1"/>
    <col min="8" max="13" width="5.25" style="1" customWidth="1"/>
    <col min="14" max="15" width="9.75" style="1" customWidth="1"/>
    <col min="16" max="21" width="5.25" style="1" customWidth="1"/>
    <col min="22" max="22" width="9.25" style="1" customWidth="1"/>
    <col min="23" max="28" width="5.25" style="1" customWidth="1"/>
    <col min="29" max="39" width="8.25" style="2" customWidth="1"/>
    <col min="40" max="62" width="8.25" style="1" customWidth="1"/>
    <col min="63" max="16384" width="8.75" style="1"/>
  </cols>
  <sheetData>
    <row r="1" spans="1:62">
      <c r="B1" s="462" t="s">
        <v>361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  <c r="AO1" s="462"/>
      <c r="AP1" s="462"/>
      <c r="AQ1" s="462"/>
      <c r="AR1" s="462"/>
      <c r="AS1" s="462"/>
      <c r="AT1" s="462"/>
      <c r="AU1" s="462"/>
      <c r="AV1" s="462"/>
      <c r="AW1" s="462"/>
      <c r="AX1" s="462"/>
      <c r="AY1" s="462"/>
      <c r="AZ1" s="462"/>
      <c r="BA1" s="462"/>
      <c r="BB1" s="462"/>
      <c r="BC1" s="462"/>
      <c r="BD1" s="462"/>
      <c r="BE1" s="462"/>
      <c r="BF1" s="462"/>
      <c r="BG1" s="462"/>
      <c r="BH1" s="462"/>
      <c r="BI1" s="462"/>
      <c r="BJ1" s="462"/>
    </row>
    <row r="2" spans="1:62" ht="24.75" thickBot="1"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64"/>
      <c r="AN2" s="464"/>
      <c r="AO2" s="464"/>
      <c r="AP2" s="464"/>
      <c r="AQ2" s="464"/>
      <c r="AR2" s="464"/>
      <c r="AS2" s="464"/>
      <c r="AT2" s="464"/>
      <c r="AU2" s="464"/>
      <c r="AV2" s="464"/>
      <c r="AW2" s="464"/>
      <c r="AX2" s="464"/>
      <c r="AY2" s="464"/>
      <c r="AZ2" s="464"/>
      <c r="BA2" s="464"/>
      <c r="BB2" s="464"/>
      <c r="BC2" s="464"/>
      <c r="BD2" s="464"/>
      <c r="BE2" s="464"/>
      <c r="BF2" s="464"/>
      <c r="BG2" s="464"/>
      <c r="BH2" s="464"/>
      <c r="BI2" s="464"/>
      <c r="BJ2" s="464"/>
    </row>
    <row r="3" spans="1:62" ht="40.5" thickTop="1">
      <c r="A3" s="465"/>
      <c r="B3" s="467" t="s">
        <v>0</v>
      </c>
      <c r="C3" s="470" t="s">
        <v>1</v>
      </c>
      <c r="D3" s="473" t="s">
        <v>2</v>
      </c>
      <c r="E3" s="476" t="s">
        <v>3</v>
      </c>
      <c r="F3" s="478" t="s">
        <v>4</v>
      </c>
      <c r="G3" s="480" t="s">
        <v>314</v>
      </c>
      <c r="H3" s="483" t="s">
        <v>5</v>
      </c>
      <c r="I3" s="484"/>
      <c r="J3" s="484"/>
      <c r="K3" s="484"/>
      <c r="L3" s="484"/>
      <c r="M3" s="485"/>
      <c r="N3" s="489" t="s">
        <v>315</v>
      </c>
      <c r="O3" s="501" t="s">
        <v>316</v>
      </c>
      <c r="P3" s="506" t="s">
        <v>6</v>
      </c>
      <c r="Q3" s="507"/>
      <c r="R3" s="507"/>
      <c r="S3" s="507"/>
      <c r="T3" s="507"/>
      <c r="U3" s="508"/>
      <c r="V3" s="512" t="s">
        <v>317</v>
      </c>
      <c r="W3" s="515" t="s">
        <v>7</v>
      </c>
      <c r="X3" s="516"/>
      <c r="Y3" s="516"/>
      <c r="Z3" s="516"/>
      <c r="AA3" s="516"/>
      <c r="AB3" s="516"/>
      <c r="AC3" s="519" t="s">
        <v>8</v>
      </c>
      <c r="AD3" s="520"/>
      <c r="AE3" s="520"/>
      <c r="AF3" s="520"/>
      <c r="AG3" s="520"/>
      <c r="AH3" s="520"/>
      <c r="AI3" s="520"/>
      <c r="AJ3" s="520"/>
      <c r="AK3" s="520"/>
      <c r="AL3" s="520"/>
      <c r="AM3" s="520"/>
      <c r="AN3" s="520"/>
      <c r="AO3" s="520"/>
      <c r="AP3" s="520"/>
      <c r="AQ3" s="520"/>
      <c r="AR3" s="520"/>
      <c r="AS3" s="521"/>
      <c r="AT3" s="492" t="s">
        <v>9</v>
      </c>
      <c r="AU3" s="493"/>
      <c r="AV3" s="493"/>
      <c r="AW3" s="493"/>
      <c r="AX3" s="493"/>
      <c r="AY3" s="493"/>
      <c r="AZ3" s="493"/>
      <c r="BA3" s="493"/>
      <c r="BB3" s="493"/>
      <c r="BC3" s="493"/>
      <c r="BD3" s="493"/>
      <c r="BE3" s="493"/>
      <c r="BF3" s="493"/>
      <c r="BG3" s="493"/>
      <c r="BH3" s="493"/>
      <c r="BI3" s="493"/>
      <c r="BJ3" s="494"/>
    </row>
    <row r="4" spans="1:62" ht="36.75" thickBot="1">
      <c r="A4" s="466"/>
      <c r="B4" s="468"/>
      <c r="C4" s="471"/>
      <c r="D4" s="474"/>
      <c r="E4" s="477"/>
      <c r="F4" s="479"/>
      <c r="G4" s="481"/>
      <c r="H4" s="486"/>
      <c r="I4" s="487"/>
      <c r="J4" s="487"/>
      <c r="K4" s="487"/>
      <c r="L4" s="487"/>
      <c r="M4" s="488"/>
      <c r="N4" s="490"/>
      <c r="O4" s="502"/>
      <c r="P4" s="509"/>
      <c r="Q4" s="510"/>
      <c r="R4" s="510"/>
      <c r="S4" s="510"/>
      <c r="T4" s="510"/>
      <c r="U4" s="511"/>
      <c r="V4" s="513"/>
      <c r="W4" s="517"/>
      <c r="X4" s="518"/>
      <c r="Y4" s="518"/>
      <c r="Z4" s="518"/>
      <c r="AA4" s="518"/>
      <c r="AB4" s="518"/>
      <c r="AC4" s="495" t="s">
        <v>10</v>
      </c>
      <c r="AD4" s="496"/>
      <c r="AE4" s="496"/>
      <c r="AF4" s="496"/>
      <c r="AG4" s="496"/>
      <c r="AH4" s="497" t="s">
        <v>11</v>
      </c>
      <c r="AI4" s="497"/>
      <c r="AJ4" s="498" t="s">
        <v>12</v>
      </c>
      <c r="AK4" s="498"/>
      <c r="AL4" s="498"/>
      <c r="AM4" s="498"/>
      <c r="AN4" s="498"/>
      <c r="AO4" s="498"/>
      <c r="AP4" s="498"/>
      <c r="AQ4" s="499" t="s">
        <v>13</v>
      </c>
      <c r="AR4" s="499"/>
      <c r="AS4" s="500"/>
      <c r="AT4" s="495" t="s">
        <v>10</v>
      </c>
      <c r="AU4" s="496"/>
      <c r="AV4" s="496"/>
      <c r="AW4" s="496"/>
      <c r="AX4" s="496"/>
      <c r="AY4" s="497" t="s">
        <v>11</v>
      </c>
      <c r="AZ4" s="497"/>
      <c r="BA4" s="498" t="s">
        <v>12</v>
      </c>
      <c r="BB4" s="498"/>
      <c r="BC4" s="498"/>
      <c r="BD4" s="498"/>
      <c r="BE4" s="498"/>
      <c r="BF4" s="498"/>
      <c r="BG4" s="498"/>
      <c r="BH4" s="499" t="s">
        <v>13</v>
      </c>
      <c r="BI4" s="499"/>
      <c r="BJ4" s="500"/>
    </row>
    <row r="5" spans="1:62" s="2" customFormat="1" ht="324" thickBot="1">
      <c r="A5" s="3"/>
      <c r="B5" s="469"/>
      <c r="C5" s="472"/>
      <c r="D5" s="475"/>
      <c r="E5" s="35"/>
      <c r="F5" s="36"/>
      <c r="G5" s="482"/>
      <c r="H5" s="37">
        <v>2566</v>
      </c>
      <c r="I5" s="37">
        <v>2567</v>
      </c>
      <c r="J5" s="37">
        <v>2568</v>
      </c>
      <c r="K5" s="37">
        <v>2569</v>
      </c>
      <c r="L5" s="37">
        <v>2570</v>
      </c>
      <c r="M5" s="37" t="s">
        <v>14</v>
      </c>
      <c r="N5" s="491"/>
      <c r="O5" s="503"/>
      <c r="P5" s="38">
        <v>2566</v>
      </c>
      <c r="Q5" s="38">
        <v>2567</v>
      </c>
      <c r="R5" s="38">
        <v>2568</v>
      </c>
      <c r="S5" s="38">
        <v>2569</v>
      </c>
      <c r="T5" s="38">
        <v>2570</v>
      </c>
      <c r="U5" s="38" t="s">
        <v>14</v>
      </c>
      <c r="V5" s="514"/>
      <c r="W5" s="39">
        <v>2566</v>
      </c>
      <c r="X5" s="39">
        <v>2567</v>
      </c>
      <c r="Y5" s="39">
        <v>2568</v>
      </c>
      <c r="Z5" s="39">
        <v>2569</v>
      </c>
      <c r="AA5" s="39">
        <v>2570</v>
      </c>
      <c r="AB5" s="40" t="s">
        <v>14</v>
      </c>
      <c r="AC5" s="107" t="s">
        <v>318</v>
      </c>
      <c r="AD5" s="41" t="s">
        <v>319</v>
      </c>
      <c r="AE5" s="41" t="s">
        <v>320</v>
      </c>
      <c r="AF5" s="41" t="s">
        <v>321</v>
      </c>
      <c r="AG5" s="41" t="s">
        <v>322</v>
      </c>
      <c r="AH5" s="42" t="s">
        <v>323</v>
      </c>
      <c r="AI5" s="42" t="s">
        <v>324</v>
      </c>
      <c r="AJ5" s="43" t="s">
        <v>325</v>
      </c>
      <c r="AK5" s="43" t="s">
        <v>326</v>
      </c>
      <c r="AL5" s="43" t="s">
        <v>327</v>
      </c>
      <c r="AM5" s="43" t="s">
        <v>328</v>
      </c>
      <c r="AN5" s="43" t="s">
        <v>329</v>
      </c>
      <c r="AO5" s="43" t="s">
        <v>330</v>
      </c>
      <c r="AP5" s="43" t="s">
        <v>331</v>
      </c>
      <c r="AQ5" s="44" t="s">
        <v>332</v>
      </c>
      <c r="AR5" s="44" t="s">
        <v>333</v>
      </c>
      <c r="AS5" s="108" t="s">
        <v>334</v>
      </c>
      <c r="AT5" s="107" t="s">
        <v>318</v>
      </c>
      <c r="AU5" s="41" t="s">
        <v>319</v>
      </c>
      <c r="AV5" s="41" t="s">
        <v>320</v>
      </c>
      <c r="AW5" s="41" t="s">
        <v>321</v>
      </c>
      <c r="AX5" s="41" t="s">
        <v>322</v>
      </c>
      <c r="AY5" s="42" t="s">
        <v>323</v>
      </c>
      <c r="AZ5" s="42" t="s">
        <v>324</v>
      </c>
      <c r="BA5" s="43" t="s">
        <v>325</v>
      </c>
      <c r="BB5" s="43" t="s">
        <v>326</v>
      </c>
      <c r="BC5" s="43" t="s">
        <v>327</v>
      </c>
      <c r="BD5" s="43" t="s">
        <v>328</v>
      </c>
      <c r="BE5" s="43" t="s">
        <v>329</v>
      </c>
      <c r="BF5" s="43" t="s">
        <v>330</v>
      </c>
      <c r="BG5" s="43" t="s">
        <v>331</v>
      </c>
      <c r="BH5" s="44" t="s">
        <v>332</v>
      </c>
      <c r="BI5" s="44" t="s">
        <v>333</v>
      </c>
      <c r="BJ5" s="108" t="s">
        <v>334</v>
      </c>
    </row>
    <row r="6" spans="1:62" s="45" customFormat="1" ht="30.75">
      <c r="A6" s="45" t="s">
        <v>15</v>
      </c>
      <c r="B6" s="46"/>
      <c r="C6" s="47" t="s">
        <v>335</v>
      </c>
      <c r="D6" s="48">
        <v>200</v>
      </c>
      <c r="E6" s="49">
        <v>640</v>
      </c>
      <c r="F6" s="50">
        <v>138</v>
      </c>
      <c r="G6" s="51">
        <v>180</v>
      </c>
      <c r="H6" s="52"/>
      <c r="I6" s="52">
        <v>20</v>
      </c>
      <c r="J6" s="52"/>
      <c r="K6" s="52">
        <v>10</v>
      </c>
      <c r="L6" s="52"/>
      <c r="M6" s="53">
        <f>SUM(H6:L6)</f>
        <v>30</v>
      </c>
      <c r="N6" s="51">
        <v>50</v>
      </c>
      <c r="O6" s="54">
        <v>8</v>
      </c>
      <c r="P6" s="52"/>
      <c r="Q6" s="52">
        <v>2</v>
      </c>
      <c r="R6" s="52">
        <v>3</v>
      </c>
      <c r="S6" s="52">
        <v>2</v>
      </c>
      <c r="T6" s="52">
        <v>1</v>
      </c>
      <c r="U6" s="53">
        <f>SUM(P6:T6)</f>
        <v>8</v>
      </c>
      <c r="V6" s="55">
        <v>10</v>
      </c>
      <c r="W6" s="52"/>
      <c r="X6" s="52"/>
      <c r="Y6" s="52">
        <v>1</v>
      </c>
      <c r="Z6" s="52"/>
      <c r="AA6" s="52">
        <v>2</v>
      </c>
      <c r="AB6" s="117">
        <f>SUM(W6:AA6)</f>
        <v>3</v>
      </c>
      <c r="AC6" s="109" t="s">
        <v>35</v>
      </c>
      <c r="AD6" s="56" t="s">
        <v>36</v>
      </c>
      <c r="AE6" s="56" t="s">
        <v>35</v>
      </c>
      <c r="AF6" s="56" t="s">
        <v>36</v>
      </c>
      <c r="AG6" s="56" t="s">
        <v>35</v>
      </c>
      <c r="AH6" s="56" t="s">
        <v>36</v>
      </c>
      <c r="AI6" s="56" t="s">
        <v>35</v>
      </c>
      <c r="AJ6" s="56" t="s">
        <v>35</v>
      </c>
      <c r="AK6" s="56" t="s">
        <v>35</v>
      </c>
      <c r="AL6" s="56" t="s">
        <v>36</v>
      </c>
      <c r="AM6" s="56" t="s">
        <v>35</v>
      </c>
      <c r="AN6" s="56" t="s">
        <v>35</v>
      </c>
      <c r="AO6" s="56" t="s">
        <v>35</v>
      </c>
      <c r="AP6" s="56" t="s">
        <v>36</v>
      </c>
      <c r="AQ6" s="56" t="s">
        <v>35</v>
      </c>
      <c r="AR6" s="56" t="s">
        <v>35</v>
      </c>
      <c r="AS6" s="110" t="s">
        <v>35</v>
      </c>
      <c r="AT6" s="109"/>
      <c r="AU6" s="56">
        <v>2567</v>
      </c>
      <c r="AV6" s="56"/>
      <c r="AW6" s="56">
        <v>2567</v>
      </c>
      <c r="AX6" s="56"/>
      <c r="AY6" s="56">
        <v>2568</v>
      </c>
      <c r="AZ6" s="56"/>
      <c r="BA6" s="56"/>
      <c r="BB6" s="56"/>
      <c r="BC6" s="56">
        <v>2563</v>
      </c>
      <c r="BD6" s="56"/>
      <c r="BE6" s="56"/>
      <c r="BF6" s="56"/>
      <c r="BG6" s="56">
        <v>2566</v>
      </c>
      <c r="BH6" s="56"/>
      <c r="BI6" s="56"/>
      <c r="BJ6" s="110"/>
    </row>
    <row r="7" spans="1:62" s="45" customFormat="1" ht="30.75">
      <c r="A7" s="45" t="s">
        <v>17</v>
      </c>
      <c r="B7" s="57"/>
      <c r="C7" s="58" t="s">
        <v>336</v>
      </c>
      <c r="D7" s="59">
        <v>250</v>
      </c>
      <c r="E7" s="60"/>
      <c r="F7" s="61"/>
      <c r="G7" s="62">
        <v>245</v>
      </c>
      <c r="H7" s="63"/>
      <c r="I7" s="63"/>
      <c r="J7" s="63">
        <v>50</v>
      </c>
      <c r="K7" s="63"/>
      <c r="L7" s="63"/>
      <c r="M7" s="64">
        <f>SUM(H7:L7)</f>
        <v>50</v>
      </c>
      <c r="N7" s="62">
        <v>30</v>
      </c>
      <c r="O7" s="65">
        <v>10</v>
      </c>
      <c r="P7" s="63">
        <v>3</v>
      </c>
      <c r="Q7" s="63"/>
      <c r="R7" s="63">
        <v>2</v>
      </c>
      <c r="S7" s="63"/>
      <c r="T7" s="63">
        <v>5</v>
      </c>
      <c r="U7" s="64">
        <f>SUM(P7:T7)</f>
        <v>10</v>
      </c>
      <c r="V7" s="66">
        <v>5</v>
      </c>
      <c r="W7" s="63"/>
      <c r="X7" s="63"/>
      <c r="Y7" s="63"/>
      <c r="Z7" s="63">
        <v>2</v>
      </c>
      <c r="AA7" s="63"/>
      <c r="AB7" s="118">
        <f>SUM(W7:AA7)</f>
        <v>2</v>
      </c>
      <c r="AC7" s="111" t="s">
        <v>36</v>
      </c>
      <c r="AD7" s="67" t="s">
        <v>35</v>
      </c>
      <c r="AE7" s="67" t="s">
        <v>35</v>
      </c>
      <c r="AF7" s="67" t="s">
        <v>36</v>
      </c>
      <c r="AG7" s="67" t="s">
        <v>36</v>
      </c>
      <c r="AH7" s="67" t="s">
        <v>36</v>
      </c>
      <c r="AI7" s="67" t="s">
        <v>36</v>
      </c>
      <c r="AJ7" s="67" t="s">
        <v>35</v>
      </c>
      <c r="AK7" s="67" t="s">
        <v>36</v>
      </c>
      <c r="AL7" s="67" t="s">
        <v>35</v>
      </c>
      <c r="AM7" s="67" t="s">
        <v>35</v>
      </c>
      <c r="AN7" s="67" t="s">
        <v>35</v>
      </c>
      <c r="AO7" s="67" t="s">
        <v>36</v>
      </c>
      <c r="AP7" s="67" t="s">
        <v>35</v>
      </c>
      <c r="AQ7" s="67" t="s">
        <v>35</v>
      </c>
      <c r="AR7" s="67" t="s">
        <v>35</v>
      </c>
      <c r="AS7" s="112" t="s">
        <v>36</v>
      </c>
      <c r="AT7" s="111">
        <v>2566</v>
      </c>
      <c r="AU7" s="67"/>
      <c r="AV7" s="67"/>
      <c r="AW7" s="67">
        <v>2566</v>
      </c>
      <c r="AX7" s="67">
        <v>2566</v>
      </c>
      <c r="AY7" s="67">
        <v>2570</v>
      </c>
      <c r="AZ7" s="67">
        <v>2567</v>
      </c>
      <c r="BA7" s="67"/>
      <c r="BB7" s="67">
        <v>2568</v>
      </c>
      <c r="BC7" s="67"/>
      <c r="BD7" s="67"/>
      <c r="BE7" s="67"/>
      <c r="BF7" s="67">
        <v>2566</v>
      </c>
      <c r="BG7" s="67"/>
      <c r="BH7" s="67"/>
      <c r="BI7" s="67"/>
      <c r="BJ7" s="112">
        <v>2567</v>
      </c>
    </row>
    <row r="8" spans="1:62" s="45" customFormat="1" ht="31.5" thickBot="1">
      <c r="A8" s="45" t="s">
        <v>18</v>
      </c>
      <c r="B8" s="68"/>
      <c r="C8" s="69" t="s">
        <v>337</v>
      </c>
      <c r="D8" s="70">
        <v>300</v>
      </c>
      <c r="E8" s="71"/>
      <c r="F8" s="72"/>
      <c r="G8" s="73">
        <v>290</v>
      </c>
      <c r="H8" s="74"/>
      <c r="I8" s="74"/>
      <c r="J8" s="74"/>
      <c r="K8" s="74"/>
      <c r="L8" s="74">
        <v>60</v>
      </c>
      <c r="M8" s="75">
        <f>SUM(H8:L8)</f>
        <v>60</v>
      </c>
      <c r="N8" s="73">
        <v>20</v>
      </c>
      <c r="O8" s="76">
        <v>5</v>
      </c>
      <c r="P8" s="74">
        <v>1</v>
      </c>
      <c r="Q8" s="74">
        <v>1</v>
      </c>
      <c r="R8" s="74">
        <v>1</v>
      </c>
      <c r="S8" s="74">
        <v>1</v>
      </c>
      <c r="T8" s="74">
        <v>1</v>
      </c>
      <c r="U8" s="75">
        <f>SUM(P8:T8)</f>
        <v>5</v>
      </c>
      <c r="V8" s="77">
        <v>5</v>
      </c>
      <c r="W8" s="74"/>
      <c r="X8" s="74"/>
      <c r="Y8" s="74"/>
      <c r="Z8" s="74"/>
      <c r="AA8" s="74">
        <v>2</v>
      </c>
      <c r="AB8" s="119">
        <f>SUM(W8:AA8)</f>
        <v>2</v>
      </c>
      <c r="AC8" s="113" t="s">
        <v>36</v>
      </c>
      <c r="AD8" s="114" t="s">
        <v>35</v>
      </c>
      <c r="AE8" s="114" t="s">
        <v>35</v>
      </c>
      <c r="AF8" s="114" t="s">
        <v>36</v>
      </c>
      <c r="AG8" s="114" t="s">
        <v>35</v>
      </c>
      <c r="AH8" s="114" t="s">
        <v>36</v>
      </c>
      <c r="AI8" s="114" t="s">
        <v>35</v>
      </c>
      <c r="AJ8" s="114" t="s">
        <v>36</v>
      </c>
      <c r="AK8" s="114" t="s">
        <v>35</v>
      </c>
      <c r="AL8" s="114" t="s">
        <v>35</v>
      </c>
      <c r="AM8" s="114" t="s">
        <v>35</v>
      </c>
      <c r="AN8" s="114" t="s">
        <v>36</v>
      </c>
      <c r="AO8" s="114" t="s">
        <v>35</v>
      </c>
      <c r="AP8" s="114" t="s">
        <v>35</v>
      </c>
      <c r="AQ8" s="114" t="s">
        <v>35</v>
      </c>
      <c r="AR8" s="114" t="s">
        <v>36</v>
      </c>
      <c r="AS8" s="115" t="s">
        <v>35</v>
      </c>
      <c r="AT8" s="113">
        <v>2566</v>
      </c>
      <c r="AU8" s="114"/>
      <c r="AV8" s="114"/>
      <c r="AW8" s="114">
        <v>2566</v>
      </c>
      <c r="AX8" s="114"/>
      <c r="AY8" s="114">
        <v>2568</v>
      </c>
      <c r="AZ8" s="114"/>
      <c r="BA8" s="114">
        <v>2566</v>
      </c>
      <c r="BB8" s="114"/>
      <c r="BC8" s="114"/>
      <c r="BD8" s="114"/>
      <c r="BE8" s="114">
        <v>2566</v>
      </c>
      <c r="BF8" s="114"/>
      <c r="BG8" s="114"/>
      <c r="BH8" s="114"/>
      <c r="BI8" s="114">
        <v>2568</v>
      </c>
      <c r="BJ8" s="115"/>
    </row>
    <row r="9" spans="1:62">
      <c r="AT9" s="504" t="s">
        <v>338</v>
      </c>
      <c r="AU9" s="504"/>
      <c r="AV9" s="504"/>
      <c r="AW9" s="504"/>
      <c r="AX9" s="504"/>
      <c r="AY9" s="504"/>
      <c r="AZ9" s="504"/>
      <c r="BA9" s="504"/>
      <c r="BB9" s="504"/>
      <c r="BC9" s="504"/>
      <c r="BD9" s="504"/>
      <c r="BE9" s="504"/>
      <c r="BF9" s="504"/>
      <c r="BG9" s="504"/>
      <c r="BH9" s="504"/>
      <c r="BI9" s="504"/>
      <c r="BJ9" s="504"/>
    </row>
    <row r="10" spans="1:62" s="78" customFormat="1" ht="30.75">
      <c r="C10" s="79"/>
      <c r="AT10" s="505"/>
      <c r="AU10" s="505"/>
      <c r="AV10" s="505"/>
      <c r="AW10" s="505"/>
      <c r="AX10" s="505"/>
      <c r="AY10" s="505"/>
      <c r="AZ10" s="505"/>
      <c r="BA10" s="505"/>
      <c r="BB10" s="505"/>
      <c r="BC10" s="505"/>
      <c r="BD10" s="505"/>
      <c r="BE10" s="505"/>
      <c r="BF10" s="505"/>
      <c r="BG10" s="505"/>
      <c r="BH10" s="505"/>
      <c r="BI10" s="505"/>
      <c r="BJ10" s="505"/>
    </row>
    <row r="16" spans="1:62">
      <c r="AQ16" s="116"/>
    </row>
  </sheetData>
  <mergeCells count="25">
    <mergeCell ref="AY4:AZ4"/>
    <mergeCell ref="BA4:BG4"/>
    <mergeCell ref="BH4:BJ4"/>
    <mergeCell ref="AT9:BJ10"/>
    <mergeCell ref="P3:U4"/>
    <mergeCell ref="V3:V5"/>
    <mergeCell ref="W3:AB4"/>
    <mergeCell ref="AC3:AS3"/>
    <mergeCell ref="AT4:AX4"/>
    <mergeCell ref="B1:BJ2"/>
    <mergeCell ref="A3:A4"/>
    <mergeCell ref="B3:B5"/>
    <mergeCell ref="C3:C5"/>
    <mergeCell ref="D3:D5"/>
    <mergeCell ref="E3:E4"/>
    <mergeCell ref="F3:F4"/>
    <mergeCell ref="G3:G5"/>
    <mergeCell ref="H3:M4"/>
    <mergeCell ref="N3:N5"/>
    <mergeCell ref="AT3:BJ3"/>
    <mergeCell ref="AC4:AG4"/>
    <mergeCell ref="AH4:AI4"/>
    <mergeCell ref="AJ4:AP4"/>
    <mergeCell ref="AQ4:AS4"/>
    <mergeCell ref="O3:O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Z18"/>
  <sheetViews>
    <sheetView topLeftCell="B1" zoomScale="47" zoomScaleNormal="47" zoomScalePageLayoutView="60" workbookViewId="0">
      <pane xSplit="4" ySplit="5" topLeftCell="O6" activePane="bottomRight" state="frozen"/>
      <selection activeCell="B1" sqref="B1"/>
      <selection pane="topRight" activeCell="F1" sqref="F1"/>
      <selection pane="bottomLeft" activeCell="B6" sqref="B6"/>
      <selection pane="bottomRight" activeCell="AE6" sqref="AE6"/>
    </sheetView>
  </sheetViews>
  <sheetFormatPr defaultColWidth="8.75" defaultRowHeight="24"/>
  <cols>
    <col min="1" max="1" width="17.625" style="1" bestFit="1" customWidth="1"/>
    <col min="2" max="2" width="18.125" style="1" customWidth="1"/>
    <col min="3" max="3" width="14.375" style="1" customWidth="1"/>
    <col min="4" max="4" width="49" style="1" customWidth="1"/>
    <col min="5" max="5" width="12.875" style="1" customWidth="1"/>
    <col min="6" max="7" width="12.125" style="8" customWidth="1"/>
    <col min="8" max="13" width="10.875" style="1" customWidth="1"/>
    <col min="14" max="14" width="10.25" style="1" customWidth="1"/>
    <col min="15" max="22" width="10.625" style="1" customWidth="1"/>
    <col min="23" max="30" width="11.25" style="1" customWidth="1"/>
    <col min="31" max="31" width="9.625" style="2" customWidth="1"/>
    <col min="32" max="32" width="10.125" style="2" customWidth="1"/>
    <col min="33" max="33" width="8.625" style="2" customWidth="1"/>
    <col min="34" max="34" width="8.375" style="2" customWidth="1"/>
    <col min="35" max="35" width="9.875" style="2" customWidth="1"/>
    <col min="36" max="36" width="8.125" style="2" customWidth="1"/>
    <col min="37" max="39" width="8.5" style="2" customWidth="1"/>
    <col min="40" max="40" width="9.375" style="2" customWidth="1"/>
    <col min="41" max="41" width="7.25" style="2" bestFit="1" customWidth="1"/>
    <col min="42" max="42" width="13.25" style="1" bestFit="1" customWidth="1"/>
    <col min="43" max="43" width="8.625" style="1" customWidth="1"/>
    <col min="44" max="44" width="13.25" style="1" bestFit="1" customWidth="1"/>
    <col min="45" max="45" width="8.625" style="1" customWidth="1"/>
    <col min="46" max="46" width="8.5" style="1" customWidth="1"/>
    <col min="47" max="49" width="13.25" style="1" bestFit="1" customWidth="1"/>
    <col min="50" max="50" width="9" style="1" customWidth="1"/>
    <col min="51" max="51" width="8.5" style="1" customWidth="1"/>
    <col min="52" max="52" width="8.875" style="1" customWidth="1"/>
    <col min="53" max="53" width="8.625" style="1" customWidth="1"/>
    <col min="54" max="54" width="14.625" style="1" customWidth="1"/>
    <col min="55" max="55" width="14.75" style="1" customWidth="1"/>
    <col min="56" max="58" width="12.875" style="1" bestFit="1" customWidth="1"/>
    <col min="59" max="59" width="24.125" style="1" bestFit="1" customWidth="1"/>
    <col min="60" max="61" width="12.875" style="1" bestFit="1" customWidth="1"/>
    <col min="62" max="63" width="24.125" style="1" bestFit="1" customWidth="1"/>
    <col min="64" max="64" width="29.875" style="1" bestFit="1" customWidth="1"/>
    <col min="65" max="67" width="13.25" style="1" bestFit="1" customWidth="1"/>
    <col min="68" max="68" width="10" style="1" customWidth="1"/>
    <col min="69" max="69" width="13.25" style="1" bestFit="1" customWidth="1"/>
    <col min="70" max="70" width="9.625" style="1" customWidth="1"/>
    <col min="71" max="71" width="24.25" style="1" customWidth="1"/>
    <col min="72" max="72" width="17.25" style="1" customWidth="1"/>
    <col min="73" max="73" width="15.25" style="1" bestFit="1" customWidth="1"/>
    <col min="74" max="74" width="29" style="1" bestFit="1" customWidth="1"/>
    <col min="75" max="75" width="19.25" style="1" customWidth="1"/>
    <col min="76" max="76" width="10.25" style="1" customWidth="1"/>
    <col min="77" max="77" width="13.25" style="1" bestFit="1" customWidth="1"/>
    <col min="78" max="78" width="19.125" style="1" bestFit="1" customWidth="1"/>
    <col min="79" max="79" width="9.875" style="1" customWidth="1"/>
    <col min="80" max="80" width="10.625" style="1" customWidth="1"/>
    <col min="81" max="81" width="22.125" style="1" bestFit="1" customWidth="1"/>
    <col min="82" max="82" width="13.625" style="1" bestFit="1" customWidth="1"/>
    <col min="83" max="83" width="14.125" style="1" customWidth="1"/>
    <col min="84" max="84" width="16" style="1" bestFit="1" customWidth="1"/>
    <col min="85" max="86" width="15.25" style="1" bestFit="1" customWidth="1"/>
    <col min="87" max="87" width="10.875" style="1" customWidth="1"/>
    <col min="88" max="89" width="15.25" style="1" bestFit="1" customWidth="1"/>
    <col min="90" max="90" width="19.125" style="1" bestFit="1" customWidth="1"/>
    <col min="91" max="91" width="31.125" style="1" bestFit="1" customWidth="1"/>
    <col min="92" max="92" width="10.125" style="1" customWidth="1"/>
    <col min="93" max="93" width="9.75" style="1" customWidth="1"/>
    <col min="94" max="94" width="11.375" style="1" customWidth="1"/>
    <col min="95" max="95" width="13.25" style="1" bestFit="1" customWidth="1"/>
    <col min="96" max="96" width="19.125" style="1" bestFit="1" customWidth="1"/>
    <col min="97" max="97" width="9.875" style="1" bestFit="1" customWidth="1"/>
    <col min="98" max="98" width="59.25" style="1" customWidth="1"/>
    <col min="99" max="99" width="23.25" style="1" customWidth="1"/>
    <col min="100" max="100" width="15.25" style="1" bestFit="1" customWidth="1"/>
    <col min="101" max="101" width="22.125" style="1" bestFit="1" customWidth="1"/>
    <col min="102" max="108" width="15.25" style="1" bestFit="1" customWidth="1"/>
    <col min="109" max="109" width="15" style="1" customWidth="1"/>
    <col min="110" max="110" width="13.25" style="1" customWidth="1"/>
    <col min="111" max="111" width="13.25" style="1" bestFit="1" customWidth="1"/>
    <col min="112" max="112" width="14.25" style="1" customWidth="1"/>
    <col min="113" max="113" width="15.25" style="1" bestFit="1" customWidth="1"/>
    <col min="114" max="114" width="15" style="1" customWidth="1"/>
    <col min="115" max="115" width="15.25" style="1" bestFit="1" customWidth="1"/>
    <col min="116" max="116" width="10.75" style="1" customWidth="1"/>
    <col min="117" max="117" width="16.25" style="1" bestFit="1" customWidth="1"/>
    <col min="118" max="118" width="16.25" style="1" customWidth="1"/>
    <col min="119" max="119" width="5.25" style="122" customWidth="1"/>
    <col min="120" max="120" width="5.75" style="122" customWidth="1"/>
    <col min="121" max="188" width="15.625" style="1" customWidth="1"/>
    <col min="189" max="189" width="33.75" style="1" bestFit="1" customWidth="1"/>
    <col min="190" max="208" width="15.625" style="1" customWidth="1"/>
    <col min="209" max="16384" width="8.75" style="1"/>
  </cols>
  <sheetData>
    <row r="1" spans="1:208" ht="42.75" thickBot="1">
      <c r="A1" s="146"/>
      <c r="B1" s="522" t="s">
        <v>381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522"/>
      <c r="AN1" s="522"/>
      <c r="AO1" s="522"/>
      <c r="AP1" s="522"/>
      <c r="AQ1" s="522"/>
      <c r="AR1" s="522"/>
      <c r="AS1" s="522"/>
      <c r="AT1" s="522"/>
      <c r="AU1" s="522"/>
      <c r="AV1" s="522"/>
      <c r="AW1" s="522"/>
      <c r="AX1" s="522"/>
      <c r="AY1" s="522"/>
      <c r="AZ1" s="522"/>
      <c r="BA1" s="522"/>
      <c r="BB1" s="522"/>
      <c r="BC1" s="522"/>
      <c r="BD1" s="522"/>
      <c r="BE1" s="522"/>
      <c r="BF1" s="522"/>
      <c r="BG1" s="522"/>
      <c r="BH1" s="522"/>
      <c r="BI1" s="522"/>
      <c r="BJ1" s="522"/>
      <c r="BK1" s="522"/>
      <c r="BL1" s="522"/>
      <c r="BM1" s="522"/>
      <c r="BN1" s="522"/>
      <c r="BO1" s="522"/>
      <c r="BP1" s="522"/>
      <c r="BQ1" s="522"/>
      <c r="BR1" s="522"/>
      <c r="BS1" s="522"/>
      <c r="BT1" s="522"/>
      <c r="BU1" s="522"/>
      <c r="BV1" s="522"/>
      <c r="BW1" s="522"/>
      <c r="BX1" s="522"/>
      <c r="BY1" s="522"/>
      <c r="BZ1" s="522"/>
      <c r="CA1" s="522"/>
      <c r="CB1" s="522"/>
      <c r="CC1" s="522"/>
      <c r="CD1" s="522"/>
      <c r="CE1" s="522"/>
      <c r="CF1" s="522"/>
      <c r="CG1" s="522"/>
      <c r="CH1" s="522"/>
      <c r="CI1" s="522"/>
      <c r="CJ1" s="522"/>
      <c r="CK1" s="522"/>
      <c r="CL1" s="522"/>
      <c r="CM1" s="522"/>
      <c r="CN1" s="522"/>
      <c r="CO1" s="522"/>
      <c r="CP1" s="522"/>
      <c r="CQ1" s="522"/>
      <c r="CR1" s="522"/>
      <c r="CS1" s="522"/>
      <c r="CT1" s="522"/>
      <c r="CU1" s="522"/>
      <c r="CV1" s="522"/>
      <c r="CW1" s="522"/>
      <c r="CX1" s="522"/>
      <c r="CY1" s="522"/>
      <c r="CZ1" s="522"/>
      <c r="DA1" s="522"/>
      <c r="DB1" s="522"/>
      <c r="DC1" s="522"/>
      <c r="DD1" s="522"/>
      <c r="DE1" s="522"/>
      <c r="DF1" s="522"/>
      <c r="DG1" s="522"/>
      <c r="DH1" s="522"/>
      <c r="DI1" s="522"/>
      <c r="DJ1" s="522"/>
      <c r="DK1" s="522"/>
      <c r="DL1" s="522"/>
      <c r="DM1" s="522"/>
      <c r="DN1" s="522"/>
      <c r="DO1" s="522"/>
      <c r="DP1" s="522"/>
      <c r="DQ1" s="522"/>
      <c r="DR1" s="522"/>
      <c r="DS1" s="522"/>
      <c r="DT1" s="522"/>
      <c r="DU1" s="522"/>
      <c r="DV1" s="522"/>
      <c r="DW1" s="522"/>
      <c r="DX1" s="522"/>
      <c r="DY1" s="522"/>
      <c r="DZ1" s="522"/>
      <c r="EA1" s="522"/>
      <c r="EB1" s="522"/>
      <c r="EC1" s="522"/>
      <c r="ED1" s="522"/>
      <c r="EE1" s="522"/>
      <c r="EF1" s="522"/>
      <c r="EG1" s="522"/>
      <c r="EH1" s="522"/>
      <c r="EI1" s="522"/>
      <c r="EJ1" s="522"/>
      <c r="EK1" s="522"/>
      <c r="EL1" s="522"/>
      <c r="EM1" s="522"/>
      <c r="EN1" s="522"/>
      <c r="EO1" s="522"/>
      <c r="EP1" s="522"/>
      <c r="EQ1" s="522"/>
      <c r="ER1" s="522"/>
      <c r="ES1" s="522"/>
      <c r="ET1" s="522"/>
      <c r="EU1" s="522"/>
      <c r="EV1" s="522"/>
      <c r="EW1" s="522"/>
      <c r="EX1" s="522"/>
      <c r="EY1" s="522"/>
      <c r="EZ1" s="522"/>
      <c r="FA1" s="522"/>
      <c r="FB1" s="522"/>
      <c r="FC1" s="522"/>
      <c r="FD1" s="522"/>
      <c r="FE1" s="522"/>
      <c r="FF1" s="522"/>
      <c r="FG1" s="522"/>
      <c r="FH1" s="522"/>
      <c r="FI1" s="522"/>
      <c r="FJ1" s="522"/>
      <c r="FK1" s="522"/>
      <c r="FL1" s="522"/>
      <c r="FM1" s="522"/>
      <c r="FN1" s="522"/>
      <c r="FO1" s="522"/>
      <c r="FP1" s="522"/>
      <c r="FQ1" s="522"/>
      <c r="FR1" s="522"/>
      <c r="FS1" s="522"/>
      <c r="FT1" s="522"/>
      <c r="FU1" s="522"/>
      <c r="FV1" s="522"/>
      <c r="FW1" s="522"/>
      <c r="FX1" s="522"/>
      <c r="FY1" s="522"/>
      <c r="FZ1" s="522"/>
      <c r="GA1" s="522"/>
      <c r="GB1" s="522"/>
      <c r="GC1" s="522"/>
      <c r="GD1" s="522"/>
      <c r="GE1" s="522"/>
      <c r="GF1" s="522"/>
      <c r="GG1" s="522"/>
      <c r="GH1" s="522"/>
      <c r="GI1" s="522"/>
      <c r="GJ1" s="522"/>
      <c r="GK1" s="522"/>
      <c r="GL1" s="522"/>
      <c r="GM1" s="522"/>
      <c r="GN1" s="522"/>
      <c r="GO1" s="522"/>
      <c r="GP1" s="522"/>
      <c r="GQ1" s="522"/>
      <c r="GR1" s="522"/>
      <c r="GS1" s="522"/>
      <c r="GT1" s="522"/>
      <c r="GU1" s="522"/>
      <c r="GV1" s="522"/>
      <c r="GW1" s="522"/>
      <c r="GX1" s="522"/>
      <c r="GY1" s="522"/>
      <c r="GZ1" s="522"/>
    </row>
    <row r="2" spans="1:208" ht="36.6" customHeight="1" thickBot="1">
      <c r="A2" s="549"/>
      <c r="B2" s="551" t="s">
        <v>37</v>
      </c>
      <c r="C2" s="554" t="s">
        <v>0</v>
      </c>
      <c r="D2" s="556" t="s">
        <v>1</v>
      </c>
      <c r="E2" s="558" t="s">
        <v>2</v>
      </c>
      <c r="F2" s="560" t="s">
        <v>382</v>
      </c>
      <c r="G2" s="561"/>
      <c r="H2" s="562"/>
      <c r="I2" s="566" t="s">
        <v>362</v>
      </c>
      <c r="J2" s="567"/>
      <c r="K2" s="567"/>
      <c r="L2" s="567"/>
      <c r="M2" s="567"/>
      <c r="N2" s="568"/>
      <c r="O2" s="572" t="s">
        <v>40</v>
      </c>
      <c r="P2" s="574" t="s">
        <v>379</v>
      </c>
      <c r="Q2" s="576" t="s">
        <v>363</v>
      </c>
      <c r="R2" s="577"/>
      <c r="S2" s="577"/>
      <c r="T2" s="577"/>
      <c r="U2" s="577"/>
      <c r="V2" s="578"/>
      <c r="W2" s="582" t="s">
        <v>41</v>
      </c>
      <c r="X2" s="588" t="s">
        <v>380</v>
      </c>
      <c r="Y2" s="584" t="s">
        <v>364</v>
      </c>
      <c r="Z2" s="585"/>
      <c r="AA2" s="585"/>
      <c r="AB2" s="585"/>
      <c r="AC2" s="585"/>
      <c r="AD2" s="585"/>
      <c r="AE2" s="592" t="s">
        <v>42</v>
      </c>
      <c r="AF2" s="593"/>
      <c r="AG2" s="593"/>
      <c r="AH2" s="593"/>
      <c r="AI2" s="593"/>
      <c r="AJ2" s="593"/>
      <c r="AK2" s="593"/>
      <c r="AL2" s="593"/>
      <c r="AM2" s="593"/>
      <c r="AN2" s="593"/>
      <c r="AO2" s="593"/>
      <c r="AP2" s="593"/>
      <c r="AQ2" s="593"/>
      <c r="AR2" s="593"/>
      <c r="AS2" s="593"/>
      <c r="AT2" s="593"/>
      <c r="AU2" s="593"/>
      <c r="AV2" s="593"/>
      <c r="AW2" s="593"/>
      <c r="AX2" s="593"/>
      <c r="AY2" s="593"/>
      <c r="AZ2" s="593"/>
      <c r="BA2" s="593"/>
      <c r="BB2" s="593"/>
      <c r="BC2" s="593"/>
      <c r="BD2" s="593"/>
      <c r="BE2" s="593"/>
      <c r="BF2" s="593"/>
      <c r="BG2" s="593"/>
      <c r="BH2" s="593"/>
      <c r="BI2" s="593"/>
      <c r="BJ2" s="593"/>
      <c r="BK2" s="593"/>
      <c r="BL2" s="593"/>
      <c r="BM2" s="593"/>
      <c r="BN2" s="593"/>
      <c r="BO2" s="593"/>
      <c r="BP2" s="593"/>
      <c r="BQ2" s="593"/>
      <c r="BR2" s="593"/>
      <c r="BS2" s="593"/>
      <c r="BT2" s="593"/>
      <c r="BU2" s="593"/>
      <c r="BV2" s="593"/>
      <c r="BW2" s="593"/>
      <c r="BX2" s="593"/>
      <c r="BY2" s="593"/>
      <c r="BZ2" s="593"/>
      <c r="CA2" s="593"/>
      <c r="CB2" s="593"/>
      <c r="CC2" s="593"/>
      <c r="CD2" s="593"/>
      <c r="CE2" s="593"/>
      <c r="CF2" s="593"/>
      <c r="CG2" s="593"/>
      <c r="CH2" s="593"/>
      <c r="CI2" s="593"/>
      <c r="CJ2" s="593"/>
      <c r="CK2" s="593"/>
      <c r="CL2" s="593"/>
      <c r="CM2" s="593"/>
      <c r="CN2" s="593"/>
      <c r="CO2" s="593"/>
      <c r="CP2" s="593"/>
      <c r="CQ2" s="593"/>
      <c r="CR2" s="593"/>
      <c r="CS2" s="593"/>
      <c r="CT2" s="593"/>
      <c r="CU2" s="593"/>
      <c r="CV2" s="593"/>
      <c r="CW2" s="593"/>
      <c r="CX2" s="593"/>
      <c r="CY2" s="593"/>
      <c r="CZ2" s="593"/>
      <c r="DA2" s="593"/>
      <c r="DB2" s="593"/>
      <c r="DC2" s="593"/>
      <c r="DD2" s="593"/>
      <c r="DE2" s="593"/>
      <c r="DF2" s="593"/>
      <c r="DG2" s="593"/>
      <c r="DH2" s="593"/>
      <c r="DI2" s="593"/>
      <c r="DJ2" s="593"/>
      <c r="DK2" s="593"/>
      <c r="DL2" s="593"/>
      <c r="DM2" s="593"/>
      <c r="DN2" s="594"/>
      <c r="DO2" s="237"/>
      <c r="DP2" s="245"/>
      <c r="DQ2" s="526" t="s">
        <v>313</v>
      </c>
      <c r="DR2" s="527"/>
      <c r="DS2" s="527"/>
      <c r="DT2" s="527"/>
      <c r="DU2" s="527"/>
      <c r="DV2" s="527"/>
      <c r="DW2" s="527"/>
      <c r="DX2" s="527"/>
      <c r="DY2" s="527"/>
      <c r="DZ2" s="527"/>
      <c r="EA2" s="527"/>
      <c r="EB2" s="527"/>
      <c r="EC2" s="527"/>
      <c r="ED2" s="527"/>
      <c r="EE2" s="527"/>
      <c r="EF2" s="527"/>
      <c r="EG2" s="527"/>
      <c r="EH2" s="527"/>
      <c r="EI2" s="527"/>
      <c r="EJ2" s="527"/>
      <c r="EK2" s="527"/>
      <c r="EL2" s="527"/>
      <c r="EM2" s="527"/>
      <c r="EN2" s="527"/>
      <c r="EO2" s="527"/>
      <c r="EP2" s="527"/>
      <c r="EQ2" s="527"/>
      <c r="ER2" s="527"/>
      <c r="ES2" s="527"/>
      <c r="ET2" s="527"/>
      <c r="EU2" s="527"/>
      <c r="EV2" s="527"/>
      <c r="EW2" s="527"/>
      <c r="EX2" s="527"/>
      <c r="EY2" s="527"/>
      <c r="EZ2" s="527"/>
      <c r="FA2" s="527"/>
      <c r="FB2" s="527"/>
      <c r="FC2" s="527"/>
      <c r="FD2" s="527"/>
      <c r="FE2" s="527"/>
      <c r="FF2" s="527"/>
      <c r="FG2" s="527"/>
      <c r="FH2" s="527"/>
      <c r="FI2" s="527"/>
      <c r="FJ2" s="527"/>
      <c r="FK2" s="527"/>
      <c r="FL2" s="527"/>
      <c r="FM2" s="527"/>
      <c r="FN2" s="527"/>
      <c r="FO2" s="527"/>
      <c r="FP2" s="527"/>
      <c r="FQ2" s="527"/>
      <c r="FR2" s="527"/>
      <c r="FS2" s="527"/>
      <c r="FT2" s="527"/>
      <c r="FU2" s="527"/>
      <c r="FV2" s="527"/>
      <c r="FW2" s="527"/>
      <c r="FX2" s="527"/>
      <c r="FY2" s="527"/>
      <c r="FZ2" s="527"/>
      <c r="GA2" s="527"/>
      <c r="GB2" s="527"/>
      <c r="GC2" s="527"/>
      <c r="GD2" s="527"/>
      <c r="GE2" s="527"/>
      <c r="GF2" s="528"/>
      <c r="GG2" s="528"/>
      <c r="GH2" s="528"/>
      <c r="GI2" s="528"/>
      <c r="GJ2" s="528"/>
      <c r="GK2" s="528"/>
      <c r="GL2" s="527"/>
      <c r="GM2" s="527"/>
      <c r="GN2" s="527"/>
      <c r="GO2" s="527"/>
      <c r="GP2" s="527"/>
      <c r="GQ2" s="527"/>
      <c r="GR2" s="527"/>
      <c r="GS2" s="527"/>
      <c r="GT2" s="527"/>
      <c r="GU2" s="527"/>
      <c r="GV2" s="527"/>
      <c r="GW2" s="527"/>
      <c r="GX2" s="527"/>
      <c r="GY2" s="527"/>
      <c r="GZ2" s="529"/>
    </row>
    <row r="3" spans="1:208" ht="43.15" customHeight="1" thickBot="1">
      <c r="A3" s="550"/>
      <c r="B3" s="552"/>
      <c r="C3" s="555"/>
      <c r="D3" s="557"/>
      <c r="E3" s="559"/>
      <c r="F3" s="563"/>
      <c r="G3" s="564"/>
      <c r="H3" s="565"/>
      <c r="I3" s="569"/>
      <c r="J3" s="570"/>
      <c r="K3" s="570"/>
      <c r="L3" s="570"/>
      <c r="M3" s="570"/>
      <c r="N3" s="571"/>
      <c r="O3" s="573"/>
      <c r="P3" s="575"/>
      <c r="Q3" s="579"/>
      <c r="R3" s="580"/>
      <c r="S3" s="580"/>
      <c r="T3" s="580"/>
      <c r="U3" s="580"/>
      <c r="V3" s="581"/>
      <c r="W3" s="583"/>
      <c r="X3" s="589"/>
      <c r="Y3" s="586"/>
      <c r="Z3" s="587"/>
      <c r="AA3" s="587"/>
      <c r="AB3" s="587"/>
      <c r="AC3" s="587"/>
      <c r="AD3" s="587"/>
      <c r="AE3" s="545" t="s">
        <v>10</v>
      </c>
      <c r="AF3" s="546"/>
      <c r="AG3" s="546"/>
      <c r="AH3" s="546"/>
      <c r="AI3" s="547"/>
      <c r="AJ3" s="542" t="s">
        <v>11</v>
      </c>
      <c r="AK3" s="548"/>
      <c r="AL3" s="535" t="s">
        <v>12</v>
      </c>
      <c r="AM3" s="536"/>
      <c r="AN3" s="536"/>
      <c r="AO3" s="536"/>
      <c r="AP3" s="536"/>
      <c r="AQ3" s="536"/>
      <c r="AR3" s="537"/>
      <c r="AS3" s="538" t="s">
        <v>13</v>
      </c>
      <c r="AT3" s="524"/>
      <c r="AU3" s="524"/>
      <c r="AV3" s="525"/>
      <c r="AW3" s="590" t="s">
        <v>253</v>
      </c>
      <c r="AX3" s="540"/>
      <c r="AY3" s="540"/>
      <c r="AZ3" s="540"/>
      <c r="BA3" s="540"/>
      <c r="BB3" s="540"/>
      <c r="BC3" s="540"/>
      <c r="BD3" s="540"/>
      <c r="BE3" s="540"/>
      <c r="BF3" s="540"/>
      <c r="BG3" s="540"/>
      <c r="BH3" s="540"/>
      <c r="BI3" s="540"/>
      <c r="BJ3" s="540"/>
      <c r="BK3" s="540"/>
      <c r="BL3" s="591"/>
      <c r="BM3" s="542" t="s">
        <v>254</v>
      </c>
      <c r="BN3" s="543"/>
      <c r="BO3" s="543"/>
      <c r="BP3" s="543"/>
      <c r="BQ3" s="543"/>
      <c r="BR3" s="544"/>
      <c r="BS3" s="535" t="s">
        <v>256</v>
      </c>
      <c r="BT3" s="537"/>
      <c r="BU3" s="538" t="s">
        <v>255</v>
      </c>
      <c r="BV3" s="524"/>
      <c r="BW3" s="525"/>
      <c r="BX3" s="545" t="s">
        <v>257</v>
      </c>
      <c r="BY3" s="546"/>
      <c r="BZ3" s="547"/>
      <c r="CA3" s="542" t="s">
        <v>258</v>
      </c>
      <c r="CB3" s="543"/>
      <c r="CC3" s="543"/>
      <c r="CD3" s="543"/>
      <c r="CE3" s="543"/>
      <c r="CF3" s="544"/>
      <c r="CG3" s="535" t="s">
        <v>280</v>
      </c>
      <c r="CH3" s="536"/>
      <c r="CI3" s="536"/>
      <c r="CJ3" s="536"/>
      <c r="CK3" s="537"/>
      <c r="CL3" s="538" t="s">
        <v>281</v>
      </c>
      <c r="CM3" s="525"/>
      <c r="CN3" s="545" t="s">
        <v>282</v>
      </c>
      <c r="CO3" s="546"/>
      <c r="CP3" s="547"/>
      <c r="CQ3" s="542" t="s">
        <v>283</v>
      </c>
      <c r="CR3" s="543"/>
      <c r="CS3" s="548"/>
      <c r="CT3" s="535" t="s">
        <v>356</v>
      </c>
      <c r="CU3" s="536"/>
      <c r="CV3" s="536"/>
      <c r="CW3" s="536"/>
      <c r="CX3" s="536"/>
      <c r="CY3" s="537"/>
      <c r="CZ3" s="523" t="s">
        <v>286</v>
      </c>
      <c r="DA3" s="524"/>
      <c r="DB3" s="524"/>
      <c r="DC3" s="524"/>
      <c r="DD3" s="524"/>
      <c r="DE3" s="524"/>
      <c r="DF3" s="524"/>
      <c r="DG3" s="524"/>
      <c r="DH3" s="524"/>
      <c r="DI3" s="524"/>
      <c r="DJ3" s="524"/>
      <c r="DK3" s="524"/>
      <c r="DL3" s="525"/>
      <c r="DM3" s="137" t="s">
        <v>284</v>
      </c>
      <c r="DN3" s="233" t="s">
        <v>285</v>
      </c>
      <c r="DO3" s="238"/>
      <c r="DP3" s="246"/>
      <c r="DQ3" s="530" t="s">
        <v>10</v>
      </c>
      <c r="DR3" s="531"/>
      <c r="DS3" s="531"/>
      <c r="DT3" s="531"/>
      <c r="DU3" s="532"/>
      <c r="DV3" s="533" t="s">
        <v>11</v>
      </c>
      <c r="DW3" s="534"/>
      <c r="DX3" s="535" t="s">
        <v>12</v>
      </c>
      <c r="DY3" s="536"/>
      <c r="DZ3" s="536"/>
      <c r="EA3" s="536"/>
      <c r="EB3" s="536"/>
      <c r="EC3" s="536"/>
      <c r="ED3" s="537"/>
      <c r="EE3" s="538" t="s">
        <v>13</v>
      </c>
      <c r="EF3" s="524"/>
      <c r="EG3" s="524"/>
      <c r="EH3" s="525"/>
      <c r="EI3" s="539" t="s">
        <v>253</v>
      </c>
      <c r="EJ3" s="540"/>
      <c r="EK3" s="540"/>
      <c r="EL3" s="540"/>
      <c r="EM3" s="540"/>
      <c r="EN3" s="540"/>
      <c r="EO3" s="540"/>
      <c r="EP3" s="540"/>
      <c r="EQ3" s="540"/>
      <c r="ER3" s="540"/>
      <c r="ES3" s="540"/>
      <c r="ET3" s="540"/>
      <c r="EU3" s="540"/>
      <c r="EV3" s="540"/>
      <c r="EW3" s="540"/>
      <c r="EX3" s="541"/>
      <c r="EY3" s="542" t="s">
        <v>254</v>
      </c>
      <c r="EZ3" s="543"/>
      <c r="FA3" s="543"/>
      <c r="FB3" s="543"/>
      <c r="FC3" s="543"/>
      <c r="FD3" s="544"/>
      <c r="FE3" s="535" t="s">
        <v>256</v>
      </c>
      <c r="FF3" s="537"/>
      <c r="FG3" s="538" t="s">
        <v>255</v>
      </c>
      <c r="FH3" s="524"/>
      <c r="FI3" s="525"/>
      <c r="FJ3" s="545" t="s">
        <v>257</v>
      </c>
      <c r="FK3" s="546"/>
      <c r="FL3" s="547"/>
      <c r="FM3" s="542" t="s">
        <v>258</v>
      </c>
      <c r="FN3" s="543"/>
      <c r="FO3" s="543"/>
      <c r="FP3" s="543"/>
      <c r="FQ3" s="543"/>
      <c r="FR3" s="544"/>
      <c r="FS3" s="535" t="s">
        <v>280</v>
      </c>
      <c r="FT3" s="536"/>
      <c r="FU3" s="536"/>
      <c r="FV3" s="536"/>
      <c r="FW3" s="537"/>
      <c r="FX3" s="538" t="s">
        <v>281</v>
      </c>
      <c r="FY3" s="525"/>
      <c r="FZ3" s="545" t="s">
        <v>282</v>
      </c>
      <c r="GA3" s="546"/>
      <c r="GB3" s="547"/>
      <c r="GC3" s="542" t="s">
        <v>283</v>
      </c>
      <c r="GD3" s="543"/>
      <c r="GE3" s="548"/>
      <c r="GF3" s="535" t="s">
        <v>356</v>
      </c>
      <c r="GG3" s="536"/>
      <c r="GH3" s="536"/>
      <c r="GI3" s="536"/>
      <c r="GJ3" s="536"/>
      <c r="GK3" s="537"/>
      <c r="GL3" s="523" t="s">
        <v>286</v>
      </c>
      <c r="GM3" s="524"/>
      <c r="GN3" s="524"/>
      <c r="GO3" s="524"/>
      <c r="GP3" s="524"/>
      <c r="GQ3" s="524"/>
      <c r="GR3" s="524"/>
      <c r="GS3" s="524"/>
      <c r="GT3" s="524"/>
      <c r="GU3" s="524"/>
      <c r="GV3" s="524"/>
      <c r="GW3" s="524"/>
      <c r="GX3" s="525"/>
      <c r="GY3" s="137" t="s">
        <v>284</v>
      </c>
      <c r="GZ3" s="138" t="s">
        <v>285</v>
      </c>
    </row>
    <row r="4" spans="1:208" s="188" customFormat="1" ht="408.75" customHeight="1" thickBot="1">
      <c r="A4" s="187"/>
      <c r="B4" s="553"/>
      <c r="C4" s="555"/>
      <c r="D4" s="557"/>
      <c r="E4" s="559"/>
      <c r="F4" s="139" t="s">
        <v>3</v>
      </c>
      <c r="G4" s="128" t="s">
        <v>4</v>
      </c>
      <c r="H4" s="128" t="s">
        <v>39</v>
      </c>
      <c r="I4" s="130">
        <v>2565</v>
      </c>
      <c r="J4" s="126">
        <v>2566</v>
      </c>
      <c r="K4" s="126">
        <v>2567</v>
      </c>
      <c r="L4" s="126">
        <v>2568</v>
      </c>
      <c r="M4" s="126">
        <v>2569</v>
      </c>
      <c r="N4" s="131" t="s">
        <v>14</v>
      </c>
      <c r="O4" s="573"/>
      <c r="P4" s="575"/>
      <c r="Q4" s="127">
        <v>2565</v>
      </c>
      <c r="R4" s="127">
        <v>2566</v>
      </c>
      <c r="S4" s="127">
        <v>2567</v>
      </c>
      <c r="T4" s="127">
        <v>2568</v>
      </c>
      <c r="U4" s="127">
        <v>2569</v>
      </c>
      <c r="V4" s="127" t="s">
        <v>14</v>
      </c>
      <c r="W4" s="583"/>
      <c r="X4" s="589"/>
      <c r="Y4" s="134">
        <v>2565</v>
      </c>
      <c r="Z4" s="134">
        <v>2566</v>
      </c>
      <c r="AA4" s="134">
        <v>2567</v>
      </c>
      <c r="AB4" s="134">
        <v>2568</v>
      </c>
      <c r="AC4" s="134">
        <v>2569</v>
      </c>
      <c r="AD4" s="135" t="s">
        <v>14</v>
      </c>
      <c r="AE4" s="189" t="s">
        <v>266</v>
      </c>
      <c r="AF4" s="190" t="s">
        <v>367</v>
      </c>
      <c r="AG4" s="190" t="s">
        <v>368</v>
      </c>
      <c r="AH4" s="190" t="s">
        <v>369</v>
      </c>
      <c r="AI4" s="191" t="s">
        <v>59</v>
      </c>
      <c r="AJ4" s="192" t="s">
        <v>270</v>
      </c>
      <c r="AK4" s="193" t="s">
        <v>271</v>
      </c>
      <c r="AL4" s="194" t="s">
        <v>370</v>
      </c>
      <c r="AM4" s="195" t="s">
        <v>273</v>
      </c>
      <c r="AN4" s="195" t="s">
        <v>371</v>
      </c>
      <c r="AO4" s="195" t="s">
        <v>76</v>
      </c>
      <c r="AP4" s="195" t="s">
        <v>275</v>
      </c>
      <c r="AQ4" s="195" t="s">
        <v>276</v>
      </c>
      <c r="AR4" s="196" t="s">
        <v>277</v>
      </c>
      <c r="AS4" s="197" t="s">
        <v>372</v>
      </c>
      <c r="AT4" s="198" t="s">
        <v>374</v>
      </c>
      <c r="AU4" s="198" t="s">
        <v>91</v>
      </c>
      <c r="AV4" s="199" t="s">
        <v>93</v>
      </c>
      <c r="AW4" s="208" t="s">
        <v>95</v>
      </c>
      <c r="AX4" s="209" t="s">
        <v>97</v>
      </c>
      <c r="AY4" s="209" t="s">
        <v>99</v>
      </c>
      <c r="AZ4" s="209" t="s">
        <v>373</v>
      </c>
      <c r="BA4" s="209" t="s">
        <v>103</v>
      </c>
      <c r="BB4" s="209" t="s">
        <v>105</v>
      </c>
      <c r="BC4" s="209" t="s">
        <v>307</v>
      </c>
      <c r="BD4" s="209" t="s">
        <v>308</v>
      </c>
      <c r="BE4" s="209" t="s">
        <v>309</v>
      </c>
      <c r="BF4" s="209" t="s">
        <v>110</v>
      </c>
      <c r="BG4" s="209" t="s">
        <v>113</v>
      </c>
      <c r="BH4" s="209" t="s">
        <v>115</v>
      </c>
      <c r="BI4" s="209" t="s">
        <v>117</v>
      </c>
      <c r="BJ4" s="209" t="s">
        <v>310</v>
      </c>
      <c r="BK4" s="209" t="s">
        <v>311</v>
      </c>
      <c r="BL4" s="210" t="s">
        <v>312</v>
      </c>
      <c r="BM4" s="211" t="s">
        <v>137</v>
      </c>
      <c r="BN4" s="212" t="s">
        <v>139</v>
      </c>
      <c r="BO4" s="212" t="s">
        <v>141</v>
      </c>
      <c r="BP4" s="212" t="s">
        <v>376</v>
      </c>
      <c r="BQ4" s="212" t="s">
        <v>375</v>
      </c>
      <c r="BR4" s="213" t="s">
        <v>147</v>
      </c>
      <c r="BS4" s="214" t="s">
        <v>150</v>
      </c>
      <c r="BT4" s="215" t="s">
        <v>153</v>
      </c>
      <c r="BU4" s="216" t="s">
        <v>157</v>
      </c>
      <c r="BV4" s="217" t="s">
        <v>160</v>
      </c>
      <c r="BW4" s="218" t="s">
        <v>163</v>
      </c>
      <c r="BX4" s="219" t="s">
        <v>166</v>
      </c>
      <c r="BY4" s="220" t="s">
        <v>168</v>
      </c>
      <c r="BZ4" s="221" t="s">
        <v>170</v>
      </c>
      <c r="CA4" s="222" t="s">
        <v>377</v>
      </c>
      <c r="CB4" s="223" t="s">
        <v>175</v>
      </c>
      <c r="CC4" s="223" t="s">
        <v>177</v>
      </c>
      <c r="CD4" s="223" t="s">
        <v>179</v>
      </c>
      <c r="CE4" s="223" t="s">
        <v>181</v>
      </c>
      <c r="CF4" s="224" t="s">
        <v>183</v>
      </c>
      <c r="CG4" s="214" t="s">
        <v>186</v>
      </c>
      <c r="CH4" s="225" t="s">
        <v>189</v>
      </c>
      <c r="CI4" s="225" t="s">
        <v>191</v>
      </c>
      <c r="CJ4" s="225" t="s">
        <v>194</v>
      </c>
      <c r="CK4" s="215" t="s">
        <v>197</v>
      </c>
      <c r="CL4" s="216" t="s">
        <v>200</v>
      </c>
      <c r="CM4" s="218" t="s">
        <v>202</v>
      </c>
      <c r="CN4" s="219" t="s">
        <v>205</v>
      </c>
      <c r="CO4" s="220" t="s">
        <v>207</v>
      </c>
      <c r="CP4" s="221" t="s">
        <v>209</v>
      </c>
      <c r="CQ4" s="211" t="s">
        <v>212</v>
      </c>
      <c r="CR4" s="212" t="s">
        <v>214</v>
      </c>
      <c r="CS4" s="226" t="s">
        <v>217</v>
      </c>
      <c r="CT4" s="227" t="s">
        <v>220</v>
      </c>
      <c r="CU4" s="228" t="s">
        <v>222</v>
      </c>
      <c r="CV4" s="228" t="s">
        <v>224</v>
      </c>
      <c r="CW4" s="228" t="s">
        <v>226</v>
      </c>
      <c r="CX4" s="228" t="s">
        <v>352</v>
      </c>
      <c r="CY4" s="229" t="s">
        <v>353</v>
      </c>
      <c r="CZ4" s="230" t="s">
        <v>366</v>
      </c>
      <c r="DA4" s="217" t="s">
        <v>231</v>
      </c>
      <c r="DB4" s="217" t="s">
        <v>232</v>
      </c>
      <c r="DC4" s="217" t="s">
        <v>233</v>
      </c>
      <c r="DD4" s="217" t="s">
        <v>234</v>
      </c>
      <c r="DE4" s="217" t="s">
        <v>235</v>
      </c>
      <c r="DF4" s="217" t="s">
        <v>236</v>
      </c>
      <c r="DG4" s="217" t="s">
        <v>237</v>
      </c>
      <c r="DH4" s="217" t="s">
        <v>378</v>
      </c>
      <c r="DI4" s="217" t="s">
        <v>241</v>
      </c>
      <c r="DJ4" s="217" t="s">
        <v>242</v>
      </c>
      <c r="DK4" s="217" t="s">
        <v>243</v>
      </c>
      <c r="DL4" s="218" t="s">
        <v>245</v>
      </c>
      <c r="DM4" s="231" t="s">
        <v>248</v>
      </c>
      <c r="DN4" s="234" t="s">
        <v>251</v>
      </c>
      <c r="DO4" s="239"/>
      <c r="DP4" s="247"/>
      <c r="DQ4" s="243" t="s">
        <v>266</v>
      </c>
      <c r="DR4" s="190" t="s">
        <v>267</v>
      </c>
      <c r="DS4" s="190" t="s">
        <v>268</v>
      </c>
      <c r="DT4" s="190" t="s">
        <v>269</v>
      </c>
      <c r="DU4" s="191" t="s">
        <v>59</v>
      </c>
      <c r="DV4" s="200" t="s">
        <v>270</v>
      </c>
      <c r="DW4" s="201" t="s">
        <v>271</v>
      </c>
      <c r="DX4" s="202" t="s">
        <v>272</v>
      </c>
      <c r="DY4" s="203" t="s">
        <v>273</v>
      </c>
      <c r="DZ4" s="203" t="s">
        <v>274</v>
      </c>
      <c r="EA4" s="203" t="s">
        <v>76</v>
      </c>
      <c r="EB4" s="203" t="s">
        <v>275</v>
      </c>
      <c r="EC4" s="203" t="s">
        <v>276</v>
      </c>
      <c r="ED4" s="204" t="s">
        <v>277</v>
      </c>
      <c r="EE4" s="205" t="s">
        <v>278</v>
      </c>
      <c r="EF4" s="206" t="s">
        <v>279</v>
      </c>
      <c r="EG4" s="206" t="s">
        <v>91</v>
      </c>
      <c r="EH4" s="207" t="s">
        <v>93</v>
      </c>
      <c r="EI4" s="219" t="s">
        <v>95</v>
      </c>
      <c r="EJ4" s="220" t="s">
        <v>97</v>
      </c>
      <c r="EK4" s="220" t="s">
        <v>99</v>
      </c>
      <c r="EL4" s="220" t="s">
        <v>101</v>
      </c>
      <c r="EM4" s="220" t="s">
        <v>103</v>
      </c>
      <c r="EN4" s="220" t="s">
        <v>105</v>
      </c>
      <c r="EO4" s="220" t="s">
        <v>307</v>
      </c>
      <c r="EP4" s="220" t="s">
        <v>308</v>
      </c>
      <c r="EQ4" s="220" t="s">
        <v>309</v>
      </c>
      <c r="ER4" s="220" t="s">
        <v>110</v>
      </c>
      <c r="ES4" s="220" t="s">
        <v>113</v>
      </c>
      <c r="ET4" s="220" t="s">
        <v>115</v>
      </c>
      <c r="EU4" s="220" t="s">
        <v>117</v>
      </c>
      <c r="EV4" s="220" t="s">
        <v>310</v>
      </c>
      <c r="EW4" s="220" t="s">
        <v>311</v>
      </c>
      <c r="EX4" s="221" t="s">
        <v>312</v>
      </c>
      <c r="EY4" s="211" t="s">
        <v>137</v>
      </c>
      <c r="EZ4" s="212" t="s">
        <v>139</v>
      </c>
      <c r="FA4" s="212" t="s">
        <v>141</v>
      </c>
      <c r="FB4" s="212" t="s">
        <v>143</v>
      </c>
      <c r="FC4" s="212" t="s">
        <v>145</v>
      </c>
      <c r="FD4" s="213" t="s">
        <v>147</v>
      </c>
      <c r="FE4" s="214" t="s">
        <v>150</v>
      </c>
      <c r="FF4" s="215" t="s">
        <v>153</v>
      </c>
      <c r="FG4" s="216" t="s">
        <v>157</v>
      </c>
      <c r="FH4" s="217" t="s">
        <v>160</v>
      </c>
      <c r="FI4" s="218" t="s">
        <v>163</v>
      </c>
      <c r="FJ4" s="219" t="s">
        <v>166</v>
      </c>
      <c r="FK4" s="220" t="s">
        <v>168</v>
      </c>
      <c r="FL4" s="221" t="s">
        <v>170</v>
      </c>
      <c r="FM4" s="222" t="s">
        <v>173</v>
      </c>
      <c r="FN4" s="223" t="s">
        <v>175</v>
      </c>
      <c r="FO4" s="223" t="s">
        <v>177</v>
      </c>
      <c r="FP4" s="223" t="s">
        <v>179</v>
      </c>
      <c r="FQ4" s="223" t="s">
        <v>181</v>
      </c>
      <c r="FR4" s="224" t="s">
        <v>183</v>
      </c>
      <c r="FS4" s="214" t="s">
        <v>186</v>
      </c>
      <c r="FT4" s="225" t="s">
        <v>189</v>
      </c>
      <c r="FU4" s="225" t="s">
        <v>191</v>
      </c>
      <c r="FV4" s="225" t="s">
        <v>194</v>
      </c>
      <c r="FW4" s="215" t="s">
        <v>197</v>
      </c>
      <c r="FX4" s="216" t="s">
        <v>200</v>
      </c>
      <c r="FY4" s="218" t="s">
        <v>202</v>
      </c>
      <c r="FZ4" s="219" t="s">
        <v>205</v>
      </c>
      <c r="GA4" s="220" t="s">
        <v>207</v>
      </c>
      <c r="GB4" s="221" t="s">
        <v>209</v>
      </c>
      <c r="GC4" s="211" t="s">
        <v>212</v>
      </c>
      <c r="GD4" s="212" t="s">
        <v>214</v>
      </c>
      <c r="GE4" s="226" t="s">
        <v>217</v>
      </c>
      <c r="GF4" s="227" t="s">
        <v>220</v>
      </c>
      <c r="GG4" s="228" t="s">
        <v>222</v>
      </c>
      <c r="GH4" s="228" t="s">
        <v>224</v>
      </c>
      <c r="GI4" s="228" t="s">
        <v>226</v>
      </c>
      <c r="GJ4" s="228" t="s">
        <v>352</v>
      </c>
      <c r="GK4" s="229" t="s">
        <v>353</v>
      </c>
      <c r="GL4" s="230" t="s">
        <v>366</v>
      </c>
      <c r="GM4" s="217" t="s">
        <v>231</v>
      </c>
      <c r="GN4" s="217" t="s">
        <v>232</v>
      </c>
      <c r="GO4" s="217" t="s">
        <v>233</v>
      </c>
      <c r="GP4" s="217" t="s">
        <v>234</v>
      </c>
      <c r="GQ4" s="217" t="s">
        <v>235</v>
      </c>
      <c r="GR4" s="217" t="s">
        <v>236</v>
      </c>
      <c r="GS4" s="217" t="s">
        <v>237</v>
      </c>
      <c r="GT4" s="217" t="s">
        <v>365</v>
      </c>
      <c r="GU4" s="217" t="s">
        <v>241</v>
      </c>
      <c r="GV4" s="217" t="s">
        <v>242</v>
      </c>
      <c r="GW4" s="217" t="s">
        <v>243</v>
      </c>
      <c r="GX4" s="218" t="s">
        <v>245</v>
      </c>
      <c r="GY4" s="231" t="s">
        <v>248</v>
      </c>
      <c r="GZ4" s="232" t="s">
        <v>251</v>
      </c>
    </row>
    <row r="5" spans="1:208" s="2" customFormat="1" ht="54.6" customHeight="1">
      <c r="A5" s="147"/>
      <c r="B5" s="152"/>
      <c r="C5" s="143"/>
      <c r="D5" s="144"/>
      <c r="E5" s="153"/>
      <c r="F5" s="154">
        <f t="shared" ref="F5:W5" si="0">SUBTOTAL(9,F6:F14)</f>
        <v>857</v>
      </c>
      <c r="G5" s="155">
        <f t="shared" si="0"/>
        <v>252</v>
      </c>
      <c r="H5" s="156">
        <f t="shared" si="0"/>
        <v>1109</v>
      </c>
      <c r="I5" s="157">
        <f t="shared" si="0"/>
        <v>200</v>
      </c>
      <c r="J5" s="158">
        <f t="shared" si="0"/>
        <v>0</v>
      </c>
      <c r="K5" s="158">
        <f t="shared" si="0"/>
        <v>130</v>
      </c>
      <c r="L5" s="158">
        <f t="shared" si="0"/>
        <v>0</v>
      </c>
      <c r="M5" s="158">
        <f t="shared" si="0"/>
        <v>0</v>
      </c>
      <c r="N5" s="156">
        <f t="shared" si="0"/>
        <v>330</v>
      </c>
      <c r="O5" s="159">
        <f t="shared" si="0"/>
        <v>51</v>
      </c>
      <c r="P5" s="160">
        <f t="shared" si="0"/>
        <v>21</v>
      </c>
      <c r="Q5" s="160">
        <f t="shared" si="0"/>
        <v>10</v>
      </c>
      <c r="R5" s="160">
        <f t="shared" si="0"/>
        <v>2</v>
      </c>
      <c r="S5" s="160">
        <f t="shared" si="0"/>
        <v>28</v>
      </c>
      <c r="T5" s="160">
        <f t="shared" si="0"/>
        <v>0</v>
      </c>
      <c r="U5" s="160">
        <f t="shared" si="0"/>
        <v>0</v>
      </c>
      <c r="V5" s="156">
        <f t="shared" si="0"/>
        <v>40</v>
      </c>
      <c r="W5" s="140">
        <f t="shared" si="0"/>
        <v>16</v>
      </c>
      <c r="X5" s="140">
        <v>1</v>
      </c>
      <c r="Y5" s="141">
        <f t="shared" ref="Y5:AD5" si="1">SUBTOTAL(9,Y6:Y14)</f>
        <v>2</v>
      </c>
      <c r="Z5" s="141">
        <f t="shared" si="1"/>
        <v>3</v>
      </c>
      <c r="AA5" s="141">
        <f t="shared" si="1"/>
        <v>12</v>
      </c>
      <c r="AB5" s="141">
        <f t="shared" si="1"/>
        <v>0</v>
      </c>
      <c r="AC5" s="141">
        <f t="shared" si="1"/>
        <v>0</v>
      </c>
      <c r="AD5" s="142">
        <f t="shared" si="1"/>
        <v>17</v>
      </c>
      <c r="AE5" s="161" t="s">
        <v>259</v>
      </c>
      <c r="AF5" s="162" t="s">
        <v>260</v>
      </c>
      <c r="AG5" s="162" t="s">
        <v>261</v>
      </c>
      <c r="AH5" s="162" t="s">
        <v>262</v>
      </c>
      <c r="AI5" s="163" t="s">
        <v>263</v>
      </c>
      <c r="AJ5" s="164" t="s">
        <v>264</v>
      </c>
      <c r="AK5" s="165" t="s">
        <v>265</v>
      </c>
      <c r="AL5" s="166" t="s">
        <v>68</v>
      </c>
      <c r="AM5" s="167" t="s">
        <v>70</v>
      </c>
      <c r="AN5" s="167" t="s">
        <v>72</v>
      </c>
      <c r="AO5" s="167" t="s">
        <v>75</v>
      </c>
      <c r="AP5" s="167" t="s">
        <v>78</v>
      </c>
      <c r="AQ5" s="167" t="s">
        <v>81</v>
      </c>
      <c r="AR5" s="168" t="s">
        <v>83</v>
      </c>
      <c r="AS5" s="169" t="s">
        <v>86</v>
      </c>
      <c r="AT5" s="149" t="s">
        <v>88</v>
      </c>
      <c r="AU5" s="149" t="s">
        <v>90</v>
      </c>
      <c r="AV5" s="170" t="s">
        <v>92</v>
      </c>
      <c r="AW5" s="171" t="s">
        <v>22</v>
      </c>
      <c r="AX5" s="162" t="s">
        <v>24</v>
      </c>
      <c r="AY5" s="162" t="s">
        <v>98</v>
      </c>
      <c r="AZ5" s="162" t="s">
        <v>100</v>
      </c>
      <c r="BA5" s="162" t="s">
        <v>102</v>
      </c>
      <c r="BB5" s="162" t="s">
        <v>104</v>
      </c>
      <c r="BC5" s="162" t="s">
        <v>287</v>
      </c>
      <c r="BD5" s="162" t="s">
        <v>288</v>
      </c>
      <c r="BE5" s="162" t="s">
        <v>289</v>
      </c>
      <c r="BF5" s="162" t="s">
        <v>109</v>
      </c>
      <c r="BG5" s="162" t="s">
        <v>112</v>
      </c>
      <c r="BH5" s="162" t="s">
        <v>114</v>
      </c>
      <c r="BI5" s="162" t="s">
        <v>116</v>
      </c>
      <c r="BJ5" s="162" t="s">
        <v>290</v>
      </c>
      <c r="BK5" s="162" t="s">
        <v>291</v>
      </c>
      <c r="BL5" s="172" t="s">
        <v>292</v>
      </c>
      <c r="BM5" s="173" t="s">
        <v>136</v>
      </c>
      <c r="BN5" s="174" t="s">
        <v>138</v>
      </c>
      <c r="BO5" s="174" t="s">
        <v>140</v>
      </c>
      <c r="BP5" s="174" t="s">
        <v>142</v>
      </c>
      <c r="BQ5" s="174" t="s">
        <v>144</v>
      </c>
      <c r="BR5" s="175" t="s">
        <v>146</v>
      </c>
      <c r="BS5" s="166" t="s">
        <v>149</v>
      </c>
      <c r="BT5" s="168" t="s">
        <v>152</v>
      </c>
      <c r="BU5" s="169" t="s">
        <v>156</v>
      </c>
      <c r="BV5" s="149" t="s">
        <v>159</v>
      </c>
      <c r="BW5" s="170" t="s">
        <v>162</v>
      </c>
      <c r="BX5" s="161" t="s">
        <v>165</v>
      </c>
      <c r="BY5" s="162" t="s">
        <v>167</v>
      </c>
      <c r="BZ5" s="163" t="s">
        <v>169</v>
      </c>
      <c r="CA5" s="173" t="s">
        <v>172</v>
      </c>
      <c r="CB5" s="174" t="s">
        <v>174</v>
      </c>
      <c r="CC5" s="174" t="s">
        <v>176</v>
      </c>
      <c r="CD5" s="174" t="s">
        <v>178</v>
      </c>
      <c r="CE5" s="174" t="s">
        <v>180</v>
      </c>
      <c r="CF5" s="175" t="s">
        <v>182</v>
      </c>
      <c r="CG5" s="166" t="s">
        <v>185</v>
      </c>
      <c r="CH5" s="167" t="s">
        <v>188</v>
      </c>
      <c r="CI5" s="167" t="s">
        <v>190</v>
      </c>
      <c r="CJ5" s="167" t="s">
        <v>193</v>
      </c>
      <c r="CK5" s="168" t="s">
        <v>196</v>
      </c>
      <c r="CL5" s="169" t="s">
        <v>199</v>
      </c>
      <c r="CM5" s="170" t="s">
        <v>201</v>
      </c>
      <c r="CN5" s="161" t="s">
        <v>204</v>
      </c>
      <c r="CO5" s="162" t="s">
        <v>206</v>
      </c>
      <c r="CP5" s="163" t="s">
        <v>208</v>
      </c>
      <c r="CQ5" s="173" t="s">
        <v>293</v>
      </c>
      <c r="CR5" s="174" t="s">
        <v>213</v>
      </c>
      <c r="CS5" s="165" t="s">
        <v>294</v>
      </c>
      <c r="CT5" s="176" t="s">
        <v>219</v>
      </c>
      <c r="CU5" s="177" t="s">
        <v>221</v>
      </c>
      <c r="CV5" s="177" t="s">
        <v>223</v>
      </c>
      <c r="CW5" s="177" t="s">
        <v>225</v>
      </c>
      <c r="CX5" s="177" t="s">
        <v>354</v>
      </c>
      <c r="CY5" s="178" t="s">
        <v>355</v>
      </c>
      <c r="CZ5" s="148" t="s">
        <v>295</v>
      </c>
      <c r="DA5" s="149" t="s">
        <v>296</v>
      </c>
      <c r="DB5" s="149" t="s">
        <v>297</v>
      </c>
      <c r="DC5" s="149" t="s">
        <v>298</v>
      </c>
      <c r="DD5" s="149" t="s">
        <v>299</v>
      </c>
      <c r="DE5" s="149" t="s">
        <v>300</v>
      </c>
      <c r="DF5" s="149" t="s">
        <v>301</v>
      </c>
      <c r="DG5" s="149" t="s">
        <v>302</v>
      </c>
      <c r="DH5" s="149" t="s">
        <v>303</v>
      </c>
      <c r="DI5" s="149" t="s">
        <v>304</v>
      </c>
      <c r="DJ5" s="149" t="s">
        <v>305</v>
      </c>
      <c r="DK5" s="149" t="s">
        <v>306</v>
      </c>
      <c r="DL5" s="170" t="s">
        <v>244</v>
      </c>
      <c r="DM5" s="179" t="s">
        <v>247</v>
      </c>
      <c r="DN5" s="235" t="s">
        <v>250</v>
      </c>
      <c r="DO5" s="240"/>
      <c r="DP5" s="248"/>
      <c r="DQ5" s="171" t="s">
        <v>259</v>
      </c>
      <c r="DR5" s="162" t="s">
        <v>260</v>
      </c>
      <c r="DS5" s="162" t="s">
        <v>261</v>
      </c>
      <c r="DT5" s="162" t="s">
        <v>262</v>
      </c>
      <c r="DU5" s="163" t="s">
        <v>263</v>
      </c>
      <c r="DV5" s="173" t="s">
        <v>264</v>
      </c>
      <c r="DW5" s="175" t="s">
        <v>265</v>
      </c>
      <c r="DX5" s="166" t="s">
        <v>68</v>
      </c>
      <c r="DY5" s="167" t="s">
        <v>70</v>
      </c>
      <c r="DZ5" s="167" t="s">
        <v>72</v>
      </c>
      <c r="EA5" s="167" t="s">
        <v>75</v>
      </c>
      <c r="EB5" s="167" t="s">
        <v>78</v>
      </c>
      <c r="EC5" s="167" t="s">
        <v>81</v>
      </c>
      <c r="ED5" s="168" t="s">
        <v>83</v>
      </c>
      <c r="EE5" s="169" t="s">
        <v>86</v>
      </c>
      <c r="EF5" s="149" t="s">
        <v>88</v>
      </c>
      <c r="EG5" s="149" t="s">
        <v>90</v>
      </c>
      <c r="EH5" s="170" t="s">
        <v>92</v>
      </c>
      <c r="EI5" s="161" t="s">
        <v>22</v>
      </c>
      <c r="EJ5" s="162" t="s">
        <v>24</v>
      </c>
      <c r="EK5" s="162" t="s">
        <v>98</v>
      </c>
      <c r="EL5" s="162" t="s">
        <v>100</v>
      </c>
      <c r="EM5" s="162" t="s">
        <v>102</v>
      </c>
      <c r="EN5" s="162" t="s">
        <v>104</v>
      </c>
      <c r="EO5" s="162" t="s">
        <v>287</v>
      </c>
      <c r="EP5" s="162" t="s">
        <v>288</v>
      </c>
      <c r="EQ5" s="162" t="s">
        <v>289</v>
      </c>
      <c r="ER5" s="162" t="s">
        <v>109</v>
      </c>
      <c r="ES5" s="162" t="s">
        <v>112</v>
      </c>
      <c r="ET5" s="162" t="s">
        <v>114</v>
      </c>
      <c r="EU5" s="162" t="s">
        <v>116</v>
      </c>
      <c r="EV5" s="162" t="s">
        <v>290</v>
      </c>
      <c r="EW5" s="162" t="s">
        <v>291</v>
      </c>
      <c r="EX5" s="163" t="s">
        <v>292</v>
      </c>
      <c r="EY5" s="173" t="s">
        <v>136</v>
      </c>
      <c r="EZ5" s="174" t="s">
        <v>138</v>
      </c>
      <c r="FA5" s="174" t="s">
        <v>140</v>
      </c>
      <c r="FB5" s="174" t="s">
        <v>142</v>
      </c>
      <c r="FC5" s="174" t="s">
        <v>144</v>
      </c>
      <c r="FD5" s="175" t="s">
        <v>146</v>
      </c>
      <c r="FE5" s="166" t="s">
        <v>149</v>
      </c>
      <c r="FF5" s="168" t="s">
        <v>152</v>
      </c>
      <c r="FG5" s="169" t="s">
        <v>156</v>
      </c>
      <c r="FH5" s="149" t="s">
        <v>159</v>
      </c>
      <c r="FI5" s="170" t="s">
        <v>162</v>
      </c>
      <c r="FJ5" s="161" t="s">
        <v>165</v>
      </c>
      <c r="FK5" s="162" t="s">
        <v>167</v>
      </c>
      <c r="FL5" s="163" t="s">
        <v>169</v>
      </c>
      <c r="FM5" s="173" t="s">
        <v>172</v>
      </c>
      <c r="FN5" s="174" t="s">
        <v>174</v>
      </c>
      <c r="FO5" s="174" t="s">
        <v>176</v>
      </c>
      <c r="FP5" s="174" t="s">
        <v>178</v>
      </c>
      <c r="FQ5" s="174" t="s">
        <v>180</v>
      </c>
      <c r="FR5" s="175" t="s">
        <v>182</v>
      </c>
      <c r="FS5" s="166" t="s">
        <v>185</v>
      </c>
      <c r="FT5" s="167" t="s">
        <v>188</v>
      </c>
      <c r="FU5" s="167" t="s">
        <v>190</v>
      </c>
      <c r="FV5" s="167" t="s">
        <v>193</v>
      </c>
      <c r="FW5" s="168" t="s">
        <v>196</v>
      </c>
      <c r="FX5" s="169" t="s">
        <v>199</v>
      </c>
      <c r="FY5" s="170" t="s">
        <v>201</v>
      </c>
      <c r="FZ5" s="161" t="s">
        <v>204</v>
      </c>
      <c r="GA5" s="162" t="s">
        <v>206</v>
      </c>
      <c r="GB5" s="163" t="s">
        <v>208</v>
      </c>
      <c r="GC5" s="173" t="s">
        <v>293</v>
      </c>
      <c r="GD5" s="174" t="s">
        <v>213</v>
      </c>
      <c r="GE5" s="165" t="s">
        <v>294</v>
      </c>
      <c r="GF5" s="176" t="s">
        <v>219</v>
      </c>
      <c r="GG5" s="177" t="s">
        <v>221</v>
      </c>
      <c r="GH5" s="177" t="s">
        <v>223</v>
      </c>
      <c r="GI5" s="177" t="s">
        <v>225</v>
      </c>
      <c r="GJ5" s="177" t="s">
        <v>354</v>
      </c>
      <c r="GK5" s="178" t="s">
        <v>355</v>
      </c>
      <c r="GL5" s="148" t="s">
        <v>295</v>
      </c>
      <c r="GM5" s="149" t="s">
        <v>296</v>
      </c>
      <c r="GN5" s="149" t="s">
        <v>297</v>
      </c>
      <c r="GO5" s="149" t="s">
        <v>298</v>
      </c>
      <c r="GP5" s="149" t="s">
        <v>299</v>
      </c>
      <c r="GQ5" s="149" t="s">
        <v>300</v>
      </c>
      <c r="GR5" s="149" t="s">
        <v>301</v>
      </c>
      <c r="GS5" s="149" t="s">
        <v>302</v>
      </c>
      <c r="GT5" s="149" t="s">
        <v>303</v>
      </c>
      <c r="GU5" s="149" t="s">
        <v>304</v>
      </c>
      <c r="GV5" s="149" t="s">
        <v>305</v>
      </c>
      <c r="GW5" s="149" t="s">
        <v>306</v>
      </c>
      <c r="GX5" s="170" t="s">
        <v>244</v>
      </c>
      <c r="GY5" s="179" t="s">
        <v>247</v>
      </c>
      <c r="GZ5" s="180" t="s">
        <v>250</v>
      </c>
    </row>
    <row r="6" spans="1:208" s="124" customFormat="1" ht="84">
      <c r="A6" s="145" t="s">
        <v>20</v>
      </c>
      <c r="B6" s="121" t="s">
        <v>20</v>
      </c>
      <c r="C6" s="121" t="s">
        <v>19</v>
      </c>
      <c r="D6" s="182" t="s">
        <v>21</v>
      </c>
      <c r="E6" s="121">
        <v>400</v>
      </c>
      <c r="F6" s="129">
        <v>336</v>
      </c>
      <c r="G6" s="129">
        <v>105</v>
      </c>
      <c r="H6" s="184">
        <f t="shared" ref="H6:H10" si="2">F6+G6</f>
        <v>441</v>
      </c>
      <c r="I6" s="129">
        <v>50</v>
      </c>
      <c r="J6" s="129"/>
      <c r="K6" s="129">
        <v>50</v>
      </c>
      <c r="L6" s="129"/>
      <c r="M6" s="129"/>
      <c r="N6" s="185">
        <f t="shared" ref="N6:N10" si="3">SUM(I6:M6)</f>
        <v>100</v>
      </c>
      <c r="O6" s="136">
        <v>33</v>
      </c>
      <c r="P6" s="183">
        <f t="shared" ref="P6" si="4">(E6*15/100)-O6</f>
        <v>27</v>
      </c>
      <c r="Q6" s="136"/>
      <c r="R6" s="136"/>
      <c r="S6" s="136">
        <v>28</v>
      </c>
      <c r="T6" s="136"/>
      <c r="U6" s="136"/>
      <c r="V6" s="185">
        <f t="shared" ref="V6:V10" si="5">SUM(Q6:U6)</f>
        <v>28</v>
      </c>
      <c r="W6" s="129">
        <v>8</v>
      </c>
      <c r="X6" s="183">
        <f t="shared" ref="X6:X10" si="6">(E6/50)-W6</f>
        <v>0</v>
      </c>
      <c r="Y6" s="129"/>
      <c r="Z6" s="129"/>
      <c r="AA6" s="129">
        <v>12</v>
      </c>
      <c r="AB6" s="129"/>
      <c r="AC6" s="129"/>
      <c r="AD6" s="186">
        <f t="shared" ref="AD6:AD10" si="7">SUM(Y6:AC6)</f>
        <v>12</v>
      </c>
      <c r="AE6" s="129" t="s">
        <v>35</v>
      </c>
      <c r="AF6" s="129" t="s">
        <v>36</v>
      </c>
      <c r="AG6" s="129" t="s">
        <v>36</v>
      </c>
      <c r="AH6" s="129" t="s">
        <v>35</v>
      </c>
      <c r="AI6" s="129" t="s">
        <v>35</v>
      </c>
      <c r="AJ6" s="129" t="s">
        <v>35</v>
      </c>
      <c r="AK6" s="129" t="s">
        <v>36</v>
      </c>
      <c r="AL6" s="129" t="s">
        <v>35</v>
      </c>
      <c r="AM6" s="129" t="s">
        <v>35</v>
      </c>
      <c r="AN6" s="129" t="s">
        <v>35</v>
      </c>
      <c r="AO6" s="129" t="s">
        <v>35</v>
      </c>
      <c r="AP6" s="129" t="s">
        <v>35</v>
      </c>
      <c r="AQ6" s="129" t="s">
        <v>36</v>
      </c>
      <c r="AR6" s="129" t="s">
        <v>35</v>
      </c>
      <c r="AS6" s="129" t="s">
        <v>36</v>
      </c>
      <c r="AT6" s="129" t="s">
        <v>35</v>
      </c>
      <c r="AU6" s="129" t="s">
        <v>36</v>
      </c>
      <c r="AV6" s="129" t="s">
        <v>36</v>
      </c>
      <c r="AW6" s="129" t="s">
        <v>35</v>
      </c>
      <c r="AX6" s="129" t="s">
        <v>35</v>
      </c>
      <c r="AY6" s="129" t="s">
        <v>35</v>
      </c>
      <c r="AZ6" s="129" t="s">
        <v>35</v>
      </c>
      <c r="BA6" s="129" t="s">
        <v>36</v>
      </c>
      <c r="BB6" s="129" t="s">
        <v>35</v>
      </c>
      <c r="BC6" s="129" t="s">
        <v>35</v>
      </c>
      <c r="BD6" s="129" t="s">
        <v>35</v>
      </c>
      <c r="BE6" s="129" t="s">
        <v>35</v>
      </c>
      <c r="BF6" s="129" t="s">
        <v>35</v>
      </c>
      <c r="BG6" s="129" t="s">
        <v>35</v>
      </c>
      <c r="BH6" s="129" t="s">
        <v>35</v>
      </c>
      <c r="BI6" s="129" t="s">
        <v>35</v>
      </c>
      <c r="BJ6" s="129" t="s">
        <v>35</v>
      </c>
      <c r="BK6" s="129" t="s">
        <v>35</v>
      </c>
      <c r="BL6" s="129" t="s">
        <v>35</v>
      </c>
      <c r="BM6" s="129" t="s">
        <v>35</v>
      </c>
      <c r="BN6" s="129" t="s">
        <v>36</v>
      </c>
      <c r="BO6" s="129" t="s">
        <v>36</v>
      </c>
      <c r="BP6" s="129" t="s">
        <v>36</v>
      </c>
      <c r="BQ6" s="129" t="s">
        <v>36</v>
      </c>
      <c r="BR6" s="129" t="s">
        <v>35</v>
      </c>
      <c r="BS6" s="129" t="s">
        <v>35</v>
      </c>
      <c r="BT6" s="129" t="s">
        <v>35</v>
      </c>
      <c r="BU6" s="129" t="s">
        <v>35</v>
      </c>
      <c r="BV6" s="129" t="s">
        <v>35</v>
      </c>
      <c r="BW6" s="129" t="s">
        <v>36</v>
      </c>
      <c r="BX6" s="129" t="s">
        <v>35</v>
      </c>
      <c r="BY6" s="129" t="s">
        <v>35</v>
      </c>
      <c r="BZ6" s="129" t="s">
        <v>35</v>
      </c>
      <c r="CA6" s="129" t="s">
        <v>35</v>
      </c>
      <c r="CB6" s="129" t="s">
        <v>35</v>
      </c>
      <c r="CC6" s="129" t="s">
        <v>36</v>
      </c>
      <c r="CD6" s="129" t="s">
        <v>36</v>
      </c>
      <c r="CE6" s="129" t="s">
        <v>35</v>
      </c>
      <c r="CF6" s="129" t="s">
        <v>36</v>
      </c>
      <c r="CG6" s="129" t="s">
        <v>35</v>
      </c>
      <c r="CH6" s="129" t="s">
        <v>35</v>
      </c>
      <c r="CI6" s="129" t="s">
        <v>35</v>
      </c>
      <c r="CJ6" s="129" t="s">
        <v>35</v>
      </c>
      <c r="CK6" s="129" t="s">
        <v>36</v>
      </c>
      <c r="CL6" s="129" t="s">
        <v>35</v>
      </c>
      <c r="CM6" s="129" t="s">
        <v>35</v>
      </c>
      <c r="CN6" s="129" t="s">
        <v>35</v>
      </c>
      <c r="CO6" s="129" t="s">
        <v>36</v>
      </c>
      <c r="CP6" s="129" t="s">
        <v>36</v>
      </c>
      <c r="CQ6" s="129" t="s">
        <v>35</v>
      </c>
      <c r="CR6" s="129" t="s">
        <v>35</v>
      </c>
      <c r="CS6" s="129" t="s">
        <v>35</v>
      </c>
      <c r="CT6" s="129" t="s">
        <v>35</v>
      </c>
      <c r="CU6" s="129" t="s">
        <v>35</v>
      </c>
      <c r="CV6" s="129" t="s">
        <v>35</v>
      </c>
      <c r="CW6" s="129" t="s">
        <v>35</v>
      </c>
      <c r="CX6" s="129" t="s">
        <v>35</v>
      </c>
      <c r="CY6" s="129" t="s">
        <v>35</v>
      </c>
      <c r="CZ6" s="129" t="s">
        <v>35</v>
      </c>
      <c r="DA6" s="129" t="s">
        <v>35</v>
      </c>
      <c r="DB6" s="129" t="s">
        <v>35</v>
      </c>
      <c r="DC6" s="129" t="s">
        <v>35</v>
      </c>
      <c r="DD6" s="129" t="s">
        <v>35</v>
      </c>
      <c r="DE6" s="129" t="s">
        <v>35</v>
      </c>
      <c r="DF6" s="129" t="s">
        <v>35</v>
      </c>
      <c r="DG6" s="129" t="s">
        <v>35</v>
      </c>
      <c r="DH6" s="129" t="s">
        <v>35</v>
      </c>
      <c r="DI6" s="129" t="s">
        <v>35</v>
      </c>
      <c r="DJ6" s="129" t="s">
        <v>35</v>
      </c>
      <c r="DK6" s="129" t="s">
        <v>35</v>
      </c>
      <c r="DL6" s="129" t="s">
        <v>35</v>
      </c>
      <c r="DM6" s="129" t="s">
        <v>35</v>
      </c>
      <c r="DN6" s="236" t="s">
        <v>35</v>
      </c>
      <c r="DO6" s="241"/>
      <c r="DP6" s="249"/>
      <c r="DQ6" s="244"/>
      <c r="DR6" s="129">
        <v>2567</v>
      </c>
      <c r="DS6" s="129">
        <v>2567</v>
      </c>
      <c r="DT6" s="129"/>
      <c r="DU6" s="129"/>
      <c r="DV6" s="129"/>
      <c r="DW6" s="129">
        <v>2567</v>
      </c>
      <c r="DX6" s="129"/>
      <c r="DY6" s="129"/>
      <c r="DZ6" s="129"/>
      <c r="EA6" s="129"/>
      <c r="EB6" s="129"/>
      <c r="EC6" s="129">
        <v>2567</v>
      </c>
      <c r="ED6" s="129"/>
      <c r="EE6" s="129">
        <v>2567</v>
      </c>
      <c r="EF6" s="129"/>
      <c r="EG6" s="129">
        <v>2567</v>
      </c>
      <c r="EH6" s="129">
        <v>2569</v>
      </c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>
        <v>2569</v>
      </c>
      <c r="FA6" s="129">
        <v>2569</v>
      </c>
      <c r="FB6" s="129">
        <v>2569</v>
      </c>
      <c r="FC6" s="129">
        <v>2569</v>
      </c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>
        <v>2569</v>
      </c>
      <c r="FP6" s="129">
        <v>2569</v>
      </c>
      <c r="FQ6" s="129"/>
      <c r="FR6" s="129">
        <v>2569</v>
      </c>
      <c r="FS6" s="129"/>
      <c r="FT6" s="129"/>
      <c r="FU6" s="129"/>
      <c r="FV6" s="129"/>
      <c r="FW6" s="129">
        <v>2569</v>
      </c>
      <c r="FX6" s="129"/>
      <c r="FY6" s="129"/>
      <c r="FZ6" s="129"/>
      <c r="GA6" s="129">
        <v>2569</v>
      </c>
      <c r="GB6" s="129">
        <v>2569</v>
      </c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</row>
    <row r="7" spans="1:208" s="124" customFormat="1" ht="36" customHeight="1">
      <c r="A7" s="145" t="s">
        <v>20</v>
      </c>
      <c r="B7" s="121" t="s">
        <v>20</v>
      </c>
      <c r="C7" s="121" t="s">
        <v>22</v>
      </c>
      <c r="D7" s="151" t="s">
        <v>23</v>
      </c>
      <c r="E7" s="121">
        <v>120</v>
      </c>
      <c r="F7" s="129">
        <v>234</v>
      </c>
      <c r="G7" s="129">
        <v>63</v>
      </c>
      <c r="H7" s="184">
        <f t="shared" si="2"/>
        <v>297</v>
      </c>
      <c r="I7" s="129">
        <v>80</v>
      </c>
      <c r="J7" s="129"/>
      <c r="K7" s="129">
        <v>50</v>
      </c>
      <c r="L7" s="129"/>
      <c r="M7" s="129"/>
      <c r="N7" s="185">
        <f t="shared" si="3"/>
        <v>130</v>
      </c>
      <c r="O7" s="136">
        <v>18</v>
      </c>
      <c r="P7" s="181">
        <f t="shared" ref="P7" si="8">(E7*10/100)-O7</f>
        <v>-6</v>
      </c>
      <c r="Q7" s="136">
        <v>10</v>
      </c>
      <c r="R7" s="136">
        <v>2</v>
      </c>
      <c r="S7" s="136"/>
      <c r="T7" s="136"/>
      <c r="U7" s="136"/>
      <c r="V7" s="185">
        <f t="shared" si="5"/>
        <v>12</v>
      </c>
      <c r="W7" s="129">
        <v>6</v>
      </c>
      <c r="X7" s="181">
        <f t="shared" si="6"/>
        <v>-3.6</v>
      </c>
      <c r="Y7" s="129">
        <v>2</v>
      </c>
      <c r="Z7" s="129">
        <v>3</v>
      </c>
      <c r="AA7" s="129"/>
      <c r="AB7" s="129"/>
      <c r="AC7" s="129"/>
      <c r="AD7" s="186">
        <f t="shared" si="7"/>
        <v>5</v>
      </c>
      <c r="AE7" s="129" t="s">
        <v>35</v>
      </c>
      <c r="AF7" s="129" t="s">
        <v>36</v>
      </c>
      <c r="AG7" s="129" t="s">
        <v>36</v>
      </c>
      <c r="AH7" s="129" t="s">
        <v>35</v>
      </c>
      <c r="AI7" s="129" t="s">
        <v>35</v>
      </c>
      <c r="AJ7" s="129" t="s">
        <v>35</v>
      </c>
      <c r="AK7" s="129" t="s">
        <v>36</v>
      </c>
      <c r="AL7" s="129" t="s">
        <v>36</v>
      </c>
      <c r="AM7" s="129" t="s">
        <v>35</v>
      </c>
      <c r="AN7" s="129" t="s">
        <v>35</v>
      </c>
      <c r="AO7" s="129" t="s">
        <v>35</v>
      </c>
      <c r="AP7" s="129" t="s">
        <v>35</v>
      </c>
      <c r="AQ7" s="129" t="s">
        <v>36</v>
      </c>
      <c r="AR7" s="129" t="s">
        <v>35</v>
      </c>
      <c r="AS7" s="129" t="s">
        <v>36</v>
      </c>
      <c r="AT7" s="129" t="s">
        <v>35</v>
      </c>
      <c r="AU7" s="129" t="s">
        <v>36</v>
      </c>
      <c r="AV7" s="129" t="s">
        <v>36</v>
      </c>
      <c r="AW7" s="129" t="s">
        <v>35</v>
      </c>
      <c r="AX7" s="129" t="s">
        <v>35</v>
      </c>
      <c r="AY7" s="129" t="s">
        <v>35</v>
      </c>
      <c r="AZ7" s="129" t="s">
        <v>35</v>
      </c>
      <c r="BA7" s="129" t="s">
        <v>36</v>
      </c>
      <c r="BB7" s="129" t="s">
        <v>35</v>
      </c>
      <c r="BC7" s="129" t="s">
        <v>35</v>
      </c>
      <c r="BD7" s="129" t="s">
        <v>35</v>
      </c>
      <c r="BE7" s="129" t="s">
        <v>35</v>
      </c>
      <c r="BF7" s="129" t="s">
        <v>35</v>
      </c>
      <c r="BG7" s="129" t="s">
        <v>35</v>
      </c>
      <c r="BH7" s="129" t="s">
        <v>35</v>
      </c>
      <c r="BI7" s="129" t="s">
        <v>35</v>
      </c>
      <c r="BJ7" s="129" t="s">
        <v>35</v>
      </c>
      <c r="BK7" s="129" t="s">
        <v>35</v>
      </c>
      <c r="BL7" s="129" t="s">
        <v>35</v>
      </c>
      <c r="BM7" s="129" t="s">
        <v>35</v>
      </c>
      <c r="BN7" s="129" t="s">
        <v>35</v>
      </c>
      <c r="BO7" s="129" t="s">
        <v>35</v>
      </c>
      <c r="BP7" s="129" t="s">
        <v>36</v>
      </c>
      <c r="BQ7" s="129" t="s">
        <v>357</v>
      </c>
      <c r="BR7" s="129" t="s">
        <v>36</v>
      </c>
      <c r="BS7" s="129" t="s">
        <v>35</v>
      </c>
      <c r="BT7" s="129" t="s">
        <v>35</v>
      </c>
      <c r="BU7" s="129" t="s">
        <v>35</v>
      </c>
      <c r="BV7" s="129" t="s">
        <v>35</v>
      </c>
      <c r="BW7" s="129" t="s">
        <v>36</v>
      </c>
      <c r="BX7" s="129" t="s">
        <v>35</v>
      </c>
      <c r="BY7" s="129" t="s">
        <v>35</v>
      </c>
      <c r="BZ7" s="129" t="s">
        <v>35</v>
      </c>
      <c r="CA7" s="129" t="s">
        <v>35</v>
      </c>
      <c r="CB7" s="129" t="s">
        <v>35</v>
      </c>
      <c r="CC7" s="129" t="s">
        <v>35</v>
      </c>
      <c r="CD7" s="129" t="s">
        <v>36</v>
      </c>
      <c r="CE7" s="129" t="s">
        <v>35</v>
      </c>
      <c r="CF7" s="129" t="s">
        <v>36</v>
      </c>
      <c r="CG7" s="129" t="s">
        <v>35</v>
      </c>
      <c r="CH7" s="129" t="s">
        <v>35</v>
      </c>
      <c r="CI7" s="129" t="s">
        <v>35</v>
      </c>
      <c r="CJ7" s="129" t="s">
        <v>36</v>
      </c>
      <c r="CK7" s="129" t="s">
        <v>36</v>
      </c>
      <c r="CL7" s="129" t="s">
        <v>35</v>
      </c>
      <c r="CM7" s="129" t="s">
        <v>35</v>
      </c>
      <c r="CN7" s="129" t="s">
        <v>35</v>
      </c>
      <c r="CO7" s="129" t="s">
        <v>36</v>
      </c>
      <c r="CP7" s="129" t="s">
        <v>36</v>
      </c>
      <c r="CQ7" s="129" t="s">
        <v>35</v>
      </c>
      <c r="CR7" s="129" t="s">
        <v>35</v>
      </c>
      <c r="CS7" s="129" t="s">
        <v>35</v>
      </c>
      <c r="CT7" s="129" t="s">
        <v>35</v>
      </c>
      <c r="CU7" s="129" t="s">
        <v>35</v>
      </c>
      <c r="CV7" s="129" t="s">
        <v>35</v>
      </c>
      <c r="CW7" s="129" t="s">
        <v>35</v>
      </c>
      <c r="CX7" s="129" t="s">
        <v>35</v>
      </c>
      <c r="CY7" s="129" t="s">
        <v>35</v>
      </c>
      <c r="CZ7" s="129" t="s">
        <v>35</v>
      </c>
      <c r="DA7" s="129" t="s">
        <v>35</v>
      </c>
      <c r="DB7" s="129" t="s">
        <v>35</v>
      </c>
      <c r="DC7" s="129" t="s">
        <v>35</v>
      </c>
      <c r="DD7" s="129" t="s">
        <v>35</v>
      </c>
      <c r="DE7" s="129" t="s">
        <v>36</v>
      </c>
      <c r="DF7" s="129" t="s">
        <v>35</v>
      </c>
      <c r="DG7" s="129" t="s">
        <v>35</v>
      </c>
      <c r="DH7" s="129" t="s">
        <v>36</v>
      </c>
      <c r="DI7" s="129" t="s">
        <v>36</v>
      </c>
      <c r="DJ7" s="129" t="s">
        <v>36</v>
      </c>
      <c r="DK7" s="129" t="s">
        <v>35</v>
      </c>
      <c r="DL7" s="129" t="s">
        <v>35</v>
      </c>
      <c r="DM7" s="129" t="s">
        <v>35</v>
      </c>
      <c r="DN7" s="236" t="s">
        <v>36</v>
      </c>
      <c r="DO7" s="241"/>
      <c r="DP7" s="249"/>
      <c r="DQ7" s="244"/>
      <c r="DR7" s="129"/>
      <c r="DS7" s="129"/>
      <c r="DT7" s="129"/>
      <c r="DU7" s="129"/>
      <c r="DV7" s="129">
        <v>2565</v>
      </c>
      <c r="DW7" s="129"/>
      <c r="DX7" s="129"/>
      <c r="DY7" s="129"/>
      <c r="DZ7" s="129"/>
      <c r="EA7" s="129"/>
      <c r="EB7" s="129"/>
      <c r="EC7" s="129">
        <v>2569</v>
      </c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>
        <v>2565</v>
      </c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</row>
    <row r="8" spans="1:208" s="124" customFormat="1" ht="36" customHeight="1">
      <c r="A8" s="145" t="s">
        <v>20</v>
      </c>
      <c r="B8" s="120" t="s">
        <v>20</v>
      </c>
      <c r="C8" s="120" t="s">
        <v>25</v>
      </c>
      <c r="D8" s="150" t="s">
        <v>29</v>
      </c>
      <c r="E8" s="120">
        <v>60</v>
      </c>
      <c r="F8" s="129">
        <v>62</v>
      </c>
      <c r="G8" s="129">
        <v>14</v>
      </c>
      <c r="H8" s="184">
        <f t="shared" si="2"/>
        <v>76</v>
      </c>
      <c r="I8" s="129"/>
      <c r="J8" s="129"/>
      <c r="K8" s="129">
        <v>30</v>
      </c>
      <c r="L8" s="129"/>
      <c r="M8" s="129"/>
      <c r="N8" s="185">
        <f t="shared" si="3"/>
        <v>30</v>
      </c>
      <c r="O8" s="129"/>
      <c r="P8" s="136"/>
      <c r="Q8" s="129"/>
      <c r="R8" s="129"/>
      <c r="S8" s="129"/>
      <c r="T8" s="129"/>
      <c r="U8" s="129"/>
      <c r="V8" s="185">
        <f t="shared" si="5"/>
        <v>0</v>
      </c>
      <c r="W8" s="129">
        <v>1</v>
      </c>
      <c r="X8" s="183">
        <f t="shared" si="6"/>
        <v>0.19999999999999996</v>
      </c>
      <c r="Y8" s="129"/>
      <c r="Z8" s="129"/>
      <c r="AA8" s="129"/>
      <c r="AB8" s="129"/>
      <c r="AC8" s="129"/>
      <c r="AD8" s="186">
        <f t="shared" si="7"/>
        <v>0</v>
      </c>
      <c r="AE8" s="129" t="s">
        <v>35</v>
      </c>
      <c r="AF8" s="129" t="s">
        <v>36</v>
      </c>
      <c r="AG8" s="129" t="s">
        <v>36</v>
      </c>
      <c r="AH8" s="129" t="s">
        <v>35</v>
      </c>
      <c r="AI8" s="129" t="s">
        <v>36</v>
      </c>
      <c r="AJ8" s="129" t="s">
        <v>36</v>
      </c>
      <c r="AK8" s="129" t="s">
        <v>36</v>
      </c>
      <c r="AL8" s="129" t="s">
        <v>36</v>
      </c>
      <c r="AM8" s="129" t="s">
        <v>36</v>
      </c>
      <c r="AN8" s="129" t="s">
        <v>35</v>
      </c>
      <c r="AO8" s="129" t="s">
        <v>35</v>
      </c>
      <c r="AP8" s="129" t="s">
        <v>36</v>
      </c>
      <c r="AQ8" s="129" t="s">
        <v>36</v>
      </c>
      <c r="AR8" s="129" t="s">
        <v>36</v>
      </c>
      <c r="AS8" s="129" t="s">
        <v>36</v>
      </c>
      <c r="AT8" s="129" t="s">
        <v>36</v>
      </c>
      <c r="AU8" s="129" t="s">
        <v>36</v>
      </c>
      <c r="AV8" s="129" t="s">
        <v>36</v>
      </c>
      <c r="AW8" s="129" t="s">
        <v>35</v>
      </c>
      <c r="AX8" s="129" t="s">
        <v>35</v>
      </c>
      <c r="AY8" s="129" t="s">
        <v>35</v>
      </c>
      <c r="AZ8" s="129" t="s">
        <v>35</v>
      </c>
      <c r="BA8" s="129" t="s">
        <v>36</v>
      </c>
      <c r="BB8" s="129" t="s">
        <v>35</v>
      </c>
      <c r="BC8" s="129" t="s">
        <v>35</v>
      </c>
      <c r="BD8" s="129" t="s">
        <v>35</v>
      </c>
      <c r="BE8" s="129" t="s">
        <v>35</v>
      </c>
      <c r="BF8" s="129" t="s">
        <v>35</v>
      </c>
      <c r="BG8" s="129" t="s">
        <v>35</v>
      </c>
      <c r="BH8" s="129" t="s">
        <v>35</v>
      </c>
      <c r="BI8" s="129" t="s">
        <v>35</v>
      </c>
      <c r="BJ8" s="129" t="s">
        <v>35</v>
      </c>
      <c r="BK8" s="129" t="s">
        <v>35</v>
      </c>
      <c r="BL8" s="129" t="s">
        <v>36</v>
      </c>
      <c r="BM8" s="129" t="s">
        <v>35</v>
      </c>
      <c r="BN8" s="129" t="s">
        <v>36</v>
      </c>
      <c r="BO8" s="129" t="s">
        <v>36</v>
      </c>
      <c r="BP8" s="129" t="s">
        <v>36</v>
      </c>
      <c r="BQ8" s="129" t="s">
        <v>36</v>
      </c>
      <c r="BR8" s="129" t="s">
        <v>36</v>
      </c>
      <c r="BS8" s="129" t="s">
        <v>35</v>
      </c>
      <c r="BT8" s="129" t="s">
        <v>35</v>
      </c>
      <c r="BU8" s="129" t="s">
        <v>35</v>
      </c>
      <c r="BV8" s="129" t="s">
        <v>35</v>
      </c>
      <c r="BW8" s="129" t="s">
        <v>36</v>
      </c>
      <c r="BX8" s="129" t="s">
        <v>35</v>
      </c>
      <c r="BY8" s="129" t="s">
        <v>36</v>
      </c>
      <c r="BZ8" s="129" t="s">
        <v>36</v>
      </c>
      <c r="CA8" s="129" t="s">
        <v>36</v>
      </c>
      <c r="CB8" s="129" t="s">
        <v>36</v>
      </c>
      <c r="CC8" s="129" t="s">
        <v>36</v>
      </c>
      <c r="CD8" s="129" t="s">
        <v>36</v>
      </c>
      <c r="CE8" s="129" t="s">
        <v>36</v>
      </c>
      <c r="CF8" s="129" t="s">
        <v>36</v>
      </c>
      <c r="CG8" s="129" t="s">
        <v>36</v>
      </c>
      <c r="CH8" s="129" t="s">
        <v>35</v>
      </c>
      <c r="CI8" s="129" t="s">
        <v>36</v>
      </c>
      <c r="CJ8" s="129" t="s">
        <v>36</v>
      </c>
      <c r="CK8" s="129" t="s">
        <v>36</v>
      </c>
      <c r="CL8" s="129" t="s">
        <v>35</v>
      </c>
      <c r="CM8" s="129" t="s">
        <v>35</v>
      </c>
      <c r="CN8" s="129" t="s">
        <v>36</v>
      </c>
      <c r="CO8" s="129" t="s">
        <v>36</v>
      </c>
      <c r="CP8" s="129" t="s">
        <v>36</v>
      </c>
      <c r="CQ8" s="129" t="s">
        <v>35</v>
      </c>
      <c r="CR8" s="129" t="s">
        <v>35</v>
      </c>
      <c r="CS8" s="129" t="s">
        <v>36</v>
      </c>
      <c r="CT8" s="129" t="s">
        <v>35</v>
      </c>
      <c r="CU8" s="129" t="s">
        <v>35</v>
      </c>
      <c r="CV8" s="129" t="s">
        <v>35</v>
      </c>
      <c r="CW8" s="129" t="s">
        <v>35</v>
      </c>
      <c r="CX8" s="129" t="s">
        <v>35</v>
      </c>
      <c r="CY8" s="129" t="s">
        <v>35</v>
      </c>
      <c r="CZ8" s="129" t="s">
        <v>36</v>
      </c>
      <c r="DA8" s="129" t="s">
        <v>36</v>
      </c>
      <c r="DB8" s="129" t="s">
        <v>36</v>
      </c>
      <c r="DC8" s="129" t="s">
        <v>36</v>
      </c>
      <c r="DD8" s="129" t="s">
        <v>36</v>
      </c>
      <c r="DE8" s="129" t="s">
        <v>36</v>
      </c>
      <c r="DF8" s="129" t="s">
        <v>36</v>
      </c>
      <c r="DG8" s="129" t="s">
        <v>36</v>
      </c>
      <c r="DH8" s="129" t="s">
        <v>36</v>
      </c>
      <c r="DI8" s="129" t="s">
        <v>36</v>
      </c>
      <c r="DJ8" s="129" t="s">
        <v>36</v>
      </c>
      <c r="DK8" s="129" t="s">
        <v>36</v>
      </c>
      <c r="DL8" s="129" t="s">
        <v>36</v>
      </c>
      <c r="DM8" s="129" t="s">
        <v>35</v>
      </c>
      <c r="DN8" s="236" t="s">
        <v>35</v>
      </c>
      <c r="DO8" s="241"/>
      <c r="DP8" s="249"/>
      <c r="DQ8" s="244"/>
      <c r="DR8" s="129"/>
      <c r="DS8" s="129"/>
      <c r="DT8" s="129"/>
      <c r="DU8" s="129"/>
      <c r="DV8" s="129"/>
      <c r="DW8" s="129"/>
      <c r="DX8" s="129"/>
      <c r="DY8" s="129"/>
      <c r="DZ8" s="129"/>
      <c r="EA8" s="129">
        <v>2565</v>
      </c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</row>
    <row r="9" spans="1:208" s="124" customFormat="1" ht="36" customHeight="1">
      <c r="A9" s="145" t="s">
        <v>20</v>
      </c>
      <c r="B9" s="120" t="s">
        <v>20</v>
      </c>
      <c r="C9" s="120" t="s">
        <v>26</v>
      </c>
      <c r="D9" s="150" t="s">
        <v>27</v>
      </c>
      <c r="E9" s="120">
        <v>30</v>
      </c>
      <c r="F9" s="129">
        <v>30</v>
      </c>
      <c r="G9" s="129">
        <v>6</v>
      </c>
      <c r="H9" s="184">
        <f t="shared" si="2"/>
        <v>36</v>
      </c>
      <c r="I9" s="129"/>
      <c r="J9" s="129"/>
      <c r="K9" s="129"/>
      <c r="L9" s="129"/>
      <c r="M9" s="129"/>
      <c r="N9" s="185">
        <f t="shared" si="3"/>
        <v>0</v>
      </c>
      <c r="O9" s="129"/>
      <c r="P9" s="136"/>
      <c r="Q9" s="129"/>
      <c r="R9" s="129"/>
      <c r="S9" s="129"/>
      <c r="T9" s="129"/>
      <c r="U9" s="129"/>
      <c r="V9" s="185">
        <f t="shared" si="5"/>
        <v>0</v>
      </c>
      <c r="W9" s="129"/>
      <c r="X9" s="183">
        <f t="shared" si="6"/>
        <v>0.6</v>
      </c>
      <c r="Y9" s="129"/>
      <c r="Z9" s="129"/>
      <c r="AA9" s="129"/>
      <c r="AB9" s="129"/>
      <c r="AC9" s="129"/>
      <c r="AD9" s="186">
        <f t="shared" si="7"/>
        <v>0</v>
      </c>
      <c r="AE9" s="129" t="s">
        <v>35</v>
      </c>
      <c r="AF9" s="129" t="s">
        <v>36</v>
      </c>
      <c r="AG9" s="129" t="s">
        <v>36</v>
      </c>
      <c r="AH9" s="129" t="s">
        <v>35</v>
      </c>
      <c r="AI9" s="129" t="s">
        <v>36</v>
      </c>
      <c r="AJ9" s="129" t="s">
        <v>36</v>
      </c>
      <c r="AK9" s="129" t="s">
        <v>36</v>
      </c>
      <c r="AL9" s="129" t="s">
        <v>36</v>
      </c>
      <c r="AM9" s="129" t="s">
        <v>36</v>
      </c>
      <c r="AN9" s="129" t="s">
        <v>35</v>
      </c>
      <c r="AO9" s="129" t="s">
        <v>35</v>
      </c>
      <c r="AP9" s="129" t="s">
        <v>36</v>
      </c>
      <c r="AQ9" s="129" t="s">
        <v>36</v>
      </c>
      <c r="AR9" s="129" t="s">
        <v>36</v>
      </c>
      <c r="AS9" s="129" t="s">
        <v>36</v>
      </c>
      <c r="AT9" s="129" t="s">
        <v>36</v>
      </c>
      <c r="AU9" s="129" t="s">
        <v>36</v>
      </c>
      <c r="AV9" s="129" t="s">
        <v>36</v>
      </c>
      <c r="AW9" s="129" t="s">
        <v>35</v>
      </c>
      <c r="AX9" s="129" t="s">
        <v>35</v>
      </c>
      <c r="AY9" s="129" t="s">
        <v>35</v>
      </c>
      <c r="AZ9" s="129" t="s">
        <v>35</v>
      </c>
      <c r="BA9" s="129" t="s">
        <v>35</v>
      </c>
      <c r="BB9" s="129" t="s">
        <v>35</v>
      </c>
      <c r="BC9" s="129" t="s">
        <v>35</v>
      </c>
      <c r="BD9" s="129" t="s">
        <v>35</v>
      </c>
      <c r="BE9" s="129" t="s">
        <v>35</v>
      </c>
      <c r="BF9" s="129" t="s">
        <v>35</v>
      </c>
      <c r="BG9" s="129" t="s">
        <v>35</v>
      </c>
      <c r="BH9" s="129" t="s">
        <v>35</v>
      </c>
      <c r="BI9" s="129" t="s">
        <v>35</v>
      </c>
      <c r="BJ9" s="129" t="s">
        <v>35</v>
      </c>
      <c r="BK9" s="129" t="s">
        <v>35</v>
      </c>
      <c r="BL9" s="129" t="s">
        <v>36</v>
      </c>
      <c r="BM9" s="129" t="s">
        <v>35</v>
      </c>
      <c r="BN9" s="129" t="s">
        <v>36</v>
      </c>
      <c r="BO9" s="129" t="s">
        <v>36</v>
      </c>
      <c r="BP9" s="129" t="s">
        <v>36</v>
      </c>
      <c r="BQ9" s="129" t="s">
        <v>36</v>
      </c>
      <c r="BR9" s="129" t="s">
        <v>36</v>
      </c>
      <c r="BS9" s="129" t="s">
        <v>35</v>
      </c>
      <c r="BT9" s="129" t="s">
        <v>35</v>
      </c>
      <c r="BU9" s="129" t="s">
        <v>35</v>
      </c>
      <c r="BV9" s="129" t="s">
        <v>35</v>
      </c>
      <c r="BW9" s="129" t="s">
        <v>36</v>
      </c>
      <c r="BX9" s="129" t="s">
        <v>35</v>
      </c>
      <c r="BY9" s="129" t="s">
        <v>36</v>
      </c>
      <c r="BZ9" s="129" t="s">
        <v>36</v>
      </c>
      <c r="CA9" s="129" t="s">
        <v>36</v>
      </c>
      <c r="CB9" s="129" t="s">
        <v>35</v>
      </c>
      <c r="CC9" s="129" t="s">
        <v>36</v>
      </c>
      <c r="CD9" s="129" t="s">
        <v>36</v>
      </c>
      <c r="CE9" s="129" t="s">
        <v>36</v>
      </c>
      <c r="CF9" s="129" t="s">
        <v>36</v>
      </c>
      <c r="CG9" s="129" t="s">
        <v>36</v>
      </c>
      <c r="CH9" s="129" t="s">
        <v>35</v>
      </c>
      <c r="CI9" s="129" t="s">
        <v>35</v>
      </c>
      <c r="CJ9" s="129" t="s">
        <v>35</v>
      </c>
      <c r="CK9" s="129" t="s">
        <v>36</v>
      </c>
      <c r="CL9" s="129" t="s">
        <v>35</v>
      </c>
      <c r="CM9" s="129" t="s">
        <v>35</v>
      </c>
      <c r="CN9" s="129" t="s">
        <v>36</v>
      </c>
      <c r="CO9" s="129" t="s">
        <v>36</v>
      </c>
      <c r="CP9" s="129" t="s">
        <v>36</v>
      </c>
      <c r="CQ9" s="129" t="s">
        <v>35</v>
      </c>
      <c r="CR9" s="129" t="s">
        <v>35</v>
      </c>
      <c r="CS9" s="129" t="s">
        <v>36</v>
      </c>
      <c r="CT9" s="129" t="s">
        <v>35</v>
      </c>
      <c r="CU9" s="129" t="s">
        <v>35</v>
      </c>
      <c r="CV9" s="129" t="s">
        <v>35</v>
      </c>
      <c r="CW9" s="129" t="s">
        <v>35</v>
      </c>
      <c r="CX9" s="129" t="s">
        <v>35</v>
      </c>
      <c r="CY9" s="129" t="s">
        <v>36</v>
      </c>
      <c r="CZ9" s="129" t="s">
        <v>36</v>
      </c>
      <c r="DA9" s="129" t="s">
        <v>36</v>
      </c>
      <c r="DB9" s="129" t="s">
        <v>36</v>
      </c>
      <c r="DC9" s="129" t="s">
        <v>36</v>
      </c>
      <c r="DD9" s="129" t="s">
        <v>36</v>
      </c>
      <c r="DE9" s="129" t="s">
        <v>36</v>
      </c>
      <c r="DF9" s="129" t="s">
        <v>36</v>
      </c>
      <c r="DG9" s="129" t="s">
        <v>36</v>
      </c>
      <c r="DH9" s="129" t="s">
        <v>36</v>
      </c>
      <c r="DI9" s="129" t="s">
        <v>36</v>
      </c>
      <c r="DJ9" s="129" t="s">
        <v>36</v>
      </c>
      <c r="DK9" s="129" t="s">
        <v>36</v>
      </c>
      <c r="DL9" s="129" t="s">
        <v>36</v>
      </c>
      <c r="DM9" s="129" t="s">
        <v>35</v>
      </c>
      <c r="DN9" s="236" t="s">
        <v>36</v>
      </c>
      <c r="DO9" s="241"/>
      <c r="DP9" s="249"/>
      <c r="DQ9" s="244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</row>
    <row r="10" spans="1:208" s="124" customFormat="1" ht="36" customHeight="1">
      <c r="A10" s="145" t="s">
        <v>20</v>
      </c>
      <c r="B10" s="120" t="s">
        <v>20</v>
      </c>
      <c r="C10" s="120" t="s">
        <v>26</v>
      </c>
      <c r="D10" s="150" t="s">
        <v>28</v>
      </c>
      <c r="E10" s="120">
        <v>30</v>
      </c>
      <c r="F10" s="129">
        <v>46</v>
      </c>
      <c r="G10" s="129">
        <v>6</v>
      </c>
      <c r="H10" s="184">
        <f t="shared" si="2"/>
        <v>52</v>
      </c>
      <c r="I10" s="129"/>
      <c r="J10" s="129"/>
      <c r="K10" s="129"/>
      <c r="L10" s="129"/>
      <c r="M10" s="129"/>
      <c r="N10" s="185">
        <f t="shared" si="3"/>
        <v>0</v>
      </c>
      <c r="O10" s="129"/>
      <c r="P10" s="136"/>
      <c r="Q10" s="129"/>
      <c r="R10" s="129"/>
      <c r="S10" s="129"/>
      <c r="T10" s="129"/>
      <c r="U10" s="129"/>
      <c r="V10" s="185">
        <f t="shared" si="5"/>
        <v>0</v>
      </c>
      <c r="W10" s="129"/>
      <c r="X10" s="183">
        <f t="shared" si="6"/>
        <v>0.6</v>
      </c>
      <c r="Y10" s="129"/>
      <c r="Z10" s="129"/>
      <c r="AA10" s="129"/>
      <c r="AB10" s="129"/>
      <c r="AC10" s="129"/>
      <c r="AD10" s="186">
        <f t="shared" si="7"/>
        <v>0</v>
      </c>
      <c r="AE10" s="129" t="s">
        <v>35</v>
      </c>
      <c r="AF10" s="129" t="s">
        <v>36</v>
      </c>
      <c r="AG10" s="129" t="s">
        <v>36</v>
      </c>
      <c r="AH10" s="129" t="s">
        <v>35</v>
      </c>
      <c r="AI10" s="129" t="s">
        <v>36</v>
      </c>
      <c r="AJ10" s="129" t="s">
        <v>36</v>
      </c>
      <c r="AK10" s="129" t="s">
        <v>36</v>
      </c>
      <c r="AL10" s="129" t="s">
        <v>36</v>
      </c>
      <c r="AM10" s="129" t="s">
        <v>36</v>
      </c>
      <c r="AN10" s="129" t="s">
        <v>35</v>
      </c>
      <c r="AO10" s="129" t="s">
        <v>35</v>
      </c>
      <c r="AP10" s="129" t="s">
        <v>36</v>
      </c>
      <c r="AQ10" s="129" t="s">
        <v>36</v>
      </c>
      <c r="AR10" s="129" t="s">
        <v>36</v>
      </c>
      <c r="AS10" s="129" t="s">
        <v>36</v>
      </c>
      <c r="AT10" s="129" t="s">
        <v>36</v>
      </c>
      <c r="AU10" s="129" t="s">
        <v>36</v>
      </c>
      <c r="AV10" s="129" t="s">
        <v>36</v>
      </c>
      <c r="AW10" s="129" t="s">
        <v>35</v>
      </c>
      <c r="AX10" s="129" t="s">
        <v>36</v>
      </c>
      <c r="AY10" s="129" t="s">
        <v>35</v>
      </c>
      <c r="AZ10" s="129" t="s">
        <v>35</v>
      </c>
      <c r="BA10" s="129" t="s">
        <v>36</v>
      </c>
      <c r="BB10" s="129" t="s">
        <v>35</v>
      </c>
      <c r="BC10" s="129" t="s">
        <v>35</v>
      </c>
      <c r="BD10" s="129" t="s">
        <v>35</v>
      </c>
      <c r="BE10" s="129" t="s">
        <v>35</v>
      </c>
      <c r="BF10" s="129" t="s">
        <v>35</v>
      </c>
      <c r="BG10" s="129" t="s">
        <v>35</v>
      </c>
      <c r="BH10" s="129" t="s">
        <v>35</v>
      </c>
      <c r="BI10" s="129" t="s">
        <v>35</v>
      </c>
      <c r="BJ10" s="129" t="s">
        <v>35</v>
      </c>
      <c r="BK10" s="129" t="s">
        <v>35</v>
      </c>
      <c r="BL10" s="129" t="s">
        <v>36</v>
      </c>
      <c r="BM10" s="129" t="s">
        <v>35</v>
      </c>
      <c r="BN10" s="129" t="s">
        <v>36</v>
      </c>
      <c r="BO10" s="129" t="s">
        <v>36</v>
      </c>
      <c r="BP10" s="129" t="s">
        <v>36</v>
      </c>
      <c r="BQ10" s="129" t="s">
        <v>36</v>
      </c>
      <c r="BR10" s="129" t="s">
        <v>36</v>
      </c>
      <c r="BS10" s="129" t="s">
        <v>35</v>
      </c>
      <c r="BT10" s="129" t="s">
        <v>35</v>
      </c>
      <c r="BU10" s="129" t="s">
        <v>35</v>
      </c>
      <c r="BV10" s="129" t="s">
        <v>35</v>
      </c>
      <c r="BW10" s="129" t="s">
        <v>36</v>
      </c>
      <c r="BX10" s="129" t="s">
        <v>35</v>
      </c>
      <c r="BY10" s="129" t="s">
        <v>36</v>
      </c>
      <c r="BZ10" s="129" t="s">
        <v>36</v>
      </c>
      <c r="CA10" s="129" t="s">
        <v>36</v>
      </c>
      <c r="CB10" s="129" t="s">
        <v>35</v>
      </c>
      <c r="CC10" s="129" t="s">
        <v>36</v>
      </c>
      <c r="CD10" s="129" t="s">
        <v>36</v>
      </c>
      <c r="CE10" s="129" t="s">
        <v>36</v>
      </c>
      <c r="CF10" s="129" t="s">
        <v>36</v>
      </c>
      <c r="CG10" s="129" t="s">
        <v>36</v>
      </c>
      <c r="CH10" s="129" t="s">
        <v>35</v>
      </c>
      <c r="CI10" s="129" t="s">
        <v>35</v>
      </c>
      <c r="CJ10" s="129" t="s">
        <v>35</v>
      </c>
      <c r="CK10" s="129" t="s">
        <v>36</v>
      </c>
      <c r="CL10" s="129" t="s">
        <v>35</v>
      </c>
      <c r="CM10" s="129" t="s">
        <v>35</v>
      </c>
      <c r="CN10" s="129" t="s">
        <v>36</v>
      </c>
      <c r="CO10" s="129" t="s">
        <v>36</v>
      </c>
      <c r="CP10" s="129" t="s">
        <v>36</v>
      </c>
      <c r="CQ10" s="129" t="s">
        <v>35</v>
      </c>
      <c r="CR10" s="129" t="s">
        <v>35</v>
      </c>
      <c r="CS10" s="129" t="s">
        <v>36</v>
      </c>
      <c r="CT10" s="129" t="s">
        <v>35</v>
      </c>
      <c r="CU10" s="129" t="s">
        <v>35</v>
      </c>
      <c r="CV10" s="129" t="s">
        <v>35</v>
      </c>
      <c r="CW10" s="129" t="s">
        <v>35</v>
      </c>
      <c r="CX10" s="129" t="s">
        <v>35</v>
      </c>
      <c r="CY10" s="129" t="s">
        <v>36</v>
      </c>
      <c r="CZ10" s="129" t="s">
        <v>36</v>
      </c>
      <c r="DA10" s="129" t="s">
        <v>36</v>
      </c>
      <c r="DB10" s="129" t="s">
        <v>36</v>
      </c>
      <c r="DC10" s="129" t="s">
        <v>36</v>
      </c>
      <c r="DD10" s="129" t="s">
        <v>36</v>
      </c>
      <c r="DE10" s="129" t="s">
        <v>36</v>
      </c>
      <c r="DF10" s="129" t="s">
        <v>36</v>
      </c>
      <c r="DG10" s="129" t="s">
        <v>36</v>
      </c>
      <c r="DH10" s="129" t="s">
        <v>36</v>
      </c>
      <c r="DI10" s="129" t="s">
        <v>36</v>
      </c>
      <c r="DJ10" s="129" t="s">
        <v>36</v>
      </c>
      <c r="DK10" s="129" t="s">
        <v>36</v>
      </c>
      <c r="DL10" s="129" t="s">
        <v>36</v>
      </c>
      <c r="DM10" s="129" t="s">
        <v>35</v>
      </c>
      <c r="DN10" s="236" t="s">
        <v>36</v>
      </c>
      <c r="DO10" s="241"/>
      <c r="DP10" s="249"/>
      <c r="DQ10" s="244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>
        <v>2566</v>
      </c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>
        <v>2565</v>
      </c>
    </row>
    <row r="11" spans="1:208" s="124" customFormat="1" ht="36" customHeight="1">
      <c r="A11" s="145" t="s">
        <v>20</v>
      </c>
      <c r="B11" s="120" t="s">
        <v>20</v>
      </c>
      <c r="C11" s="120" t="s">
        <v>26</v>
      </c>
      <c r="D11" s="150" t="s">
        <v>30</v>
      </c>
      <c r="E11" s="120">
        <v>60</v>
      </c>
      <c r="F11" s="129">
        <v>48</v>
      </c>
      <c r="G11" s="129">
        <v>38</v>
      </c>
      <c r="H11" s="184">
        <f t="shared" ref="H11:H14" si="9">F11+G11</f>
        <v>86</v>
      </c>
      <c r="I11" s="129"/>
      <c r="J11" s="129"/>
      <c r="K11" s="129"/>
      <c r="L11" s="129"/>
      <c r="M11" s="129"/>
      <c r="N11" s="185">
        <f t="shared" ref="N11:N14" si="10">SUM(I11:M11)</f>
        <v>0</v>
      </c>
      <c r="O11" s="129"/>
      <c r="P11" s="136"/>
      <c r="Q11" s="129"/>
      <c r="R11" s="129"/>
      <c r="S11" s="129"/>
      <c r="T11" s="129"/>
      <c r="U11" s="129"/>
      <c r="V11" s="185">
        <f t="shared" ref="V11:V14" si="11">SUM(Q11:U11)</f>
        <v>0</v>
      </c>
      <c r="W11" s="129"/>
      <c r="X11" s="183">
        <f t="shared" ref="X11:X14" si="12">(E11/50)-W11</f>
        <v>1.2</v>
      </c>
      <c r="Y11" s="129"/>
      <c r="Z11" s="129"/>
      <c r="AA11" s="129"/>
      <c r="AB11" s="129"/>
      <c r="AC11" s="129"/>
      <c r="AD11" s="186">
        <f t="shared" ref="AD11:AD14" si="13">SUM(Y11:AC11)</f>
        <v>0</v>
      </c>
      <c r="AE11" s="129" t="s">
        <v>35</v>
      </c>
      <c r="AF11" s="129" t="s">
        <v>36</v>
      </c>
      <c r="AG11" s="129" t="s">
        <v>36</v>
      </c>
      <c r="AH11" s="129" t="s">
        <v>35</v>
      </c>
      <c r="AI11" s="129" t="s">
        <v>36</v>
      </c>
      <c r="AJ11" s="129" t="s">
        <v>36</v>
      </c>
      <c r="AK11" s="129" t="s">
        <v>36</v>
      </c>
      <c r="AL11" s="129" t="s">
        <v>36</v>
      </c>
      <c r="AM11" s="129" t="s">
        <v>36</v>
      </c>
      <c r="AN11" s="129" t="s">
        <v>35</v>
      </c>
      <c r="AO11" s="129" t="s">
        <v>35</v>
      </c>
      <c r="AP11" s="129" t="s">
        <v>35</v>
      </c>
      <c r="AQ11" s="129" t="s">
        <v>36</v>
      </c>
      <c r="AR11" s="129" t="s">
        <v>36</v>
      </c>
      <c r="AS11" s="129" t="s">
        <v>36</v>
      </c>
      <c r="AT11" s="129" t="s">
        <v>36</v>
      </c>
      <c r="AU11" s="129" t="s">
        <v>36</v>
      </c>
      <c r="AV11" s="129" t="s">
        <v>36</v>
      </c>
      <c r="AW11" s="129" t="s">
        <v>35</v>
      </c>
      <c r="AX11" s="129" t="s">
        <v>358</v>
      </c>
      <c r="AY11" s="129" t="s">
        <v>35</v>
      </c>
      <c r="AZ11" s="129" t="s">
        <v>35</v>
      </c>
      <c r="BA11" s="129" t="s">
        <v>36</v>
      </c>
      <c r="BB11" s="129" t="s">
        <v>35</v>
      </c>
      <c r="BC11" s="129" t="s">
        <v>35</v>
      </c>
      <c r="BD11" s="129" t="s">
        <v>35</v>
      </c>
      <c r="BE11" s="129" t="s">
        <v>35</v>
      </c>
      <c r="BF11" s="129" t="s">
        <v>35</v>
      </c>
      <c r="BG11" s="129" t="s">
        <v>35</v>
      </c>
      <c r="BH11" s="129" t="s">
        <v>35</v>
      </c>
      <c r="BI11" s="129" t="s">
        <v>35</v>
      </c>
      <c r="BJ11" s="129" t="s">
        <v>35</v>
      </c>
      <c r="BK11" s="129" t="s">
        <v>35</v>
      </c>
      <c r="BL11" s="129" t="s">
        <v>35</v>
      </c>
      <c r="BM11" s="129" t="s">
        <v>35</v>
      </c>
      <c r="BN11" s="129" t="s">
        <v>36</v>
      </c>
      <c r="BO11" s="129" t="s">
        <v>36</v>
      </c>
      <c r="BP11" s="129" t="s">
        <v>36</v>
      </c>
      <c r="BQ11" s="129" t="s">
        <v>36</v>
      </c>
      <c r="BR11" s="129" t="s">
        <v>36</v>
      </c>
      <c r="BS11" s="129" t="s">
        <v>35</v>
      </c>
      <c r="BT11" s="129" t="s">
        <v>35</v>
      </c>
      <c r="BU11" s="129" t="s">
        <v>35</v>
      </c>
      <c r="BV11" s="129" t="s">
        <v>35</v>
      </c>
      <c r="BW11" s="129" t="s">
        <v>36</v>
      </c>
      <c r="BX11" s="129" t="s">
        <v>35</v>
      </c>
      <c r="BY11" s="129" t="s">
        <v>36</v>
      </c>
      <c r="BZ11" s="129" t="s">
        <v>36</v>
      </c>
      <c r="CA11" s="129" t="s">
        <v>36</v>
      </c>
      <c r="CB11" s="129" t="s">
        <v>35</v>
      </c>
      <c r="CC11" s="129" t="s">
        <v>36</v>
      </c>
      <c r="CD11" s="129" t="s">
        <v>36</v>
      </c>
      <c r="CE11" s="129" t="s">
        <v>36</v>
      </c>
      <c r="CF11" s="129" t="s">
        <v>36</v>
      </c>
      <c r="CG11" s="129" t="s">
        <v>36</v>
      </c>
      <c r="CH11" s="129" t="s">
        <v>35</v>
      </c>
      <c r="CI11" s="129" t="s">
        <v>35</v>
      </c>
      <c r="CJ11" s="129" t="s">
        <v>35</v>
      </c>
      <c r="CK11" s="129" t="s">
        <v>36</v>
      </c>
      <c r="CL11" s="129" t="s">
        <v>35</v>
      </c>
      <c r="CM11" s="129" t="s">
        <v>35</v>
      </c>
      <c r="CN11" s="129" t="s">
        <v>36</v>
      </c>
      <c r="CO11" s="129" t="s">
        <v>36</v>
      </c>
      <c r="CP11" s="129" t="s">
        <v>36</v>
      </c>
      <c r="CQ11" s="129" t="s">
        <v>35</v>
      </c>
      <c r="CR11" s="129" t="s">
        <v>36</v>
      </c>
      <c r="CS11" s="129" t="s">
        <v>36</v>
      </c>
      <c r="CT11" s="129" t="s">
        <v>35</v>
      </c>
      <c r="CU11" s="129" t="s">
        <v>35</v>
      </c>
      <c r="CV11" s="129" t="s">
        <v>35</v>
      </c>
      <c r="CW11" s="129" t="s">
        <v>35</v>
      </c>
      <c r="CX11" s="129" t="s">
        <v>35</v>
      </c>
      <c r="CY11" s="129" t="s">
        <v>35</v>
      </c>
      <c r="CZ11" s="129" t="s">
        <v>36</v>
      </c>
      <c r="DA11" s="129" t="s">
        <v>36</v>
      </c>
      <c r="DB11" s="129" t="s">
        <v>36</v>
      </c>
      <c r="DC11" s="129" t="s">
        <v>36</v>
      </c>
      <c r="DD11" s="129" t="s">
        <v>36</v>
      </c>
      <c r="DE11" s="129" t="s">
        <v>36</v>
      </c>
      <c r="DF11" s="129" t="s">
        <v>36</v>
      </c>
      <c r="DG11" s="129" t="s">
        <v>36</v>
      </c>
      <c r="DH11" s="129" t="s">
        <v>36</v>
      </c>
      <c r="DI11" s="129" t="s">
        <v>36</v>
      </c>
      <c r="DJ11" s="129" t="s">
        <v>36</v>
      </c>
      <c r="DK11" s="129" t="s">
        <v>36</v>
      </c>
      <c r="DL11" s="129" t="s">
        <v>35</v>
      </c>
      <c r="DM11" s="129" t="s">
        <v>35</v>
      </c>
      <c r="DN11" s="236" t="s">
        <v>36</v>
      </c>
      <c r="DO11" s="241"/>
      <c r="DP11" s="249"/>
      <c r="DQ11" s="244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>
        <v>2565</v>
      </c>
      <c r="EB11" s="129"/>
      <c r="EC11" s="129"/>
      <c r="ED11" s="129"/>
      <c r="EE11" s="129"/>
      <c r="EF11" s="129"/>
      <c r="EG11" s="129"/>
      <c r="EH11" s="129"/>
      <c r="EI11" s="129"/>
      <c r="EJ11" s="129">
        <v>2567</v>
      </c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>
        <v>2569</v>
      </c>
      <c r="FN11" s="129"/>
      <c r="FO11" s="129">
        <v>2569</v>
      </c>
      <c r="FP11" s="129"/>
      <c r="FQ11" s="129">
        <v>2569</v>
      </c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>
        <v>2565</v>
      </c>
    </row>
    <row r="12" spans="1:208" s="124" customFormat="1" ht="36" customHeight="1">
      <c r="A12" s="145" t="s">
        <v>20</v>
      </c>
      <c r="B12" s="120" t="s">
        <v>20</v>
      </c>
      <c r="C12" s="120" t="s">
        <v>26</v>
      </c>
      <c r="D12" s="150" t="s">
        <v>31</v>
      </c>
      <c r="E12" s="120">
        <v>30</v>
      </c>
      <c r="F12" s="129">
        <v>45</v>
      </c>
      <c r="G12" s="129">
        <v>6</v>
      </c>
      <c r="H12" s="184">
        <f t="shared" si="9"/>
        <v>51</v>
      </c>
      <c r="I12" s="129">
        <v>30</v>
      </c>
      <c r="J12" s="129"/>
      <c r="K12" s="129"/>
      <c r="L12" s="129"/>
      <c r="M12" s="129"/>
      <c r="N12" s="185">
        <f t="shared" si="10"/>
        <v>30</v>
      </c>
      <c r="O12" s="129"/>
      <c r="P12" s="136"/>
      <c r="Q12" s="129"/>
      <c r="R12" s="129"/>
      <c r="S12" s="129"/>
      <c r="T12" s="129"/>
      <c r="U12" s="129"/>
      <c r="V12" s="185">
        <f t="shared" si="11"/>
        <v>0</v>
      </c>
      <c r="W12" s="129">
        <v>1</v>
      </c>
      <c r="X12" s="183">
        <f t="shared" si="12"/>
        <v>-0.4</v>
      </c>
      <c r="Y12" s="129"/>
      <c r="Z12" s="129"/>
      <c r="AA12" s="129"/>
      <c r="AB12" s="129"/>
      <c r="AC12" s="129"/>
      <c r="AD12" s="186">
        <f t="shared" si="13"/>
        <v>0</v>
      </c>
      <c r="AE12" s="129" t="s">
        <v>35</v>
      </c>
      <c r="AF12" s="129" t="s">
        <v>36</v>
      </c>
      <c r="AG12" s="129" t="s">
        <v>36</v>
      </c>
      <c r="AH12" s="129" t="s">
        <v>35</v>
      </c>
      <c r="AI12" s="129" t="s">
        <v>35</v>
      </c>
      <c r="AJ12" s="129" t="s">
        <v>36</v>
      </c>
      <c r="AK12" s="129" t="s">
        <v>36</v>
      </c>
      <c r="AL12" s="129" t="s">
        <v>36</v>
      </c>
      <c r="AM12" s="129" t="s">
        <v>35</v>
      </c>
      <c r="AN12" s="129" t="s">
        <v>35</v>
      </c>
      <c r="AO12" s="129" t="s">
        <v>35</v>
      </c>
      <c r="AP12" s="129" t="s">
        <v>35</v>
      </c>
      <c r="AQ12" s="129" t="s">
        <v>36</v>
      </c>
      <c r="AR12" s="129" t="s">
        <v>36</v>
      </c>
      <c r="AS12" s="129" t="s">
        <v>36</v>
      </c>
      <c r="AT12" s="129" t="s">
        <v>36</v>
      </c>
      <c r="AU12" s="129" t="s">
        <v>36</v>
      </c>
      <c r="AV12" s="129" t="s">
        <v>36</v>
      </c>
      <c r="AW12" s="129" t="s">
        <v>35</v>
      </c>
      <c r="AX12" s="129" t="s">
        <v>35</v>
      </c>
      <c r="AY12" s="129" t="s">
        <v>35</v>
      </c>
      <c r="AZ12" s="129" t="s">
        <v>35</v>
      </c>
      <c r="BA12" s="129" t="s">
        <v>35</v>
      </c>
      <c r="BB12" s="129" t="s">
        <v>35</v>
      </c>
      <c r="BC12" s="129" t="s">
        <v>35</v>
      </c>
      <c r="BD12" s="129" t="s">
        <v>35</v>
      </c>
      <c r="BE12" s="129" t="s">
        <v>35</v>
      </c>
      <c r="BF12" s="129" t="s">
        <v>36</v>
      </c>
      <c r="BG12" s="129" t="s">
        <v>35</v>
      </c>
      <c r="BH12" s="129" t="s">
        <v>35</v>
      </c>
      <c r="BI12" s="129" t="s">
        <v>35</v>
      </c>
      <c r="BJ12" s="129" t="s">
        <v>35</v>
      </c>
      <c r="BK12" s="129" t="s">
        <v>35</v>
      </c>
      <c r="BL12" s="129" t="s">
        <v>35</v>
      </c>
      <c r="BM12" s="129" t="s">
        <v>35</v>
      </c>
      <c r="BN12" s="129" t="s">
        <v>35</v>
      </c>
      <c r="BO12" s="129" t="s">
        <v>35</v>
      </c>
      <c r="BP12" s="129" t="s">
        <v>35</v>
      </c>
      <c r="BQ12" s="129" t="s">
        <v>36</v>
      </c>
      <c r="BR12" s="129" t="s">
        <v>36</v>
      </c>
      <c r="BS12" s="129" t="s">
        <v>35</v>
      </c>
      <c r="BT12" s="129" t="s">
        <v>35</v>
      </c>
      <c r="BU12" s="129" t="s">
        <v>35</v>
      </c>
      <c r="BV12" s="129" t="s">
        <v>35</v>
      </c>
      <c r="BW12" s="129" t="s">
        <v>36</v>
      </c>
      <c r="BX12" s="129" t="s">
        <v>35</v>
      </c>
      <c r="BY12" s="129" t="s">
        <v>36</v>
      </c>
      <c r="BZ12" s="129" t="s">
        <v>36</v>
      </c>
      <c r="CA12" s="129" t="s">
        <v>36</v>
      </c>
      <c r="CB12" s="129" t="s">
        <v>35</v>
      </c>
      <c r="CC12" s="129" t="s">
        <v>36</v>
      </c>
      <c r="CD12" s="129" t="s">
        <v>36</v>
      </c>
      <c r="CE12" s="129" t="s">
        <v>36</v>
      </c>
      <c r="CF12" s="129" t="s">
        <v>36</v>
      </c>
      <c r="CG12" s="129" t="s">
        <v>36</v>
      </c>
      <c r="CH12" s="129" t="s">
        <v>35</v>
      </c>
      <c r="CI12" s="129" t="s">
        <v>35</v>
      </c>
      <c r="CJ12" s="129" t="s">
        <v>35</v>
      </c>
      <c r="CK12" s="129" t="s">
        <v>36</v>
      </c>
      <c r="CL12" s="129" t="s">
        <v>35</v>
      </c>
      <c r="CM12" s="129" t="s">
        <v>35</v>
      </c>
      <c r="CN12" s="129" t="s">
        <v>36</v>
      </c>
      <c r="CO12" s="129" t="s">
        <v>36</v>
      </c>
      <c r="CP12" s="129" t="s">
        <v>36</v>
      </c>
      <c r="CQ12" s="129" t="s">
        <v>35</v>
      </c>
      <c r="CR12" s="129" t="s">
        <v>35</v>
      </c>
      <c r="CS12" s="129" t="s">
        <v>35</v>
      </c>
      <c r="CT12" s="129" t="s">
        <v>35</v>
      </c>
      <c r="CU12" s="129" t="s">
        <v>35</v>
      </c>
      <c r="CV12" s="129" t="s">
        <v>35</v>
      </c>
      <c r="CW12" s="129" t="s">
        <v>35</v>
      </c>
      <c r="CX12" s="129" t="s">
        <v>35</v>
      </c>
      <c r="CY12" s="129" t="s">
        <v>36</v>
      </c>
      <c r="CZ12" s="129" t="s">
        <v>36</v>
      </c>
      <c r="DA12" s="129" t="s">
        <v>36</v>
      </c>
      <c r="DB12" s="129" t="s">
        <v>36</v>
      </c>
      <c r="DC12" s="129" t="s">
        <v>36</v>
      </c>
      <c r="DD12" s="129" t="s">
        <v>36</v>
      </c>
      <c r="DE12" s="129" t="s">
        <v>36</v>
      </c>
      <c r="DF12" s="129" t="s">
        <v>36</v>
      </c>
      <c r="DG12" s="129" t="s">
        <v>36</v>
      </c>
      <c r="DH12" s="129" t="s">
        <v>36</v>
      </c>
      <c r="DI12" s="129" t="s">
        <v>36</v>
      </c>
      <c r="DJ12" s="129" t="s">
        <v>36</v>
      </c>
      <c r="DK12" s="129" t="s">
        <v>36</v>
      </c>
      <c r="DL12" s="129" t="s">
        <v>36</v>
      </c>
      <c r="DM12" s="129" t="s">
        <v>35</v>
      </c>
      <c r="DN12" s="236" t="s">
        <v>35</v>
      </c>
      <c r="DO12" s="241"/>
      <c r="DP12" s="249"/>
      <c r="DQ12" s="244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>
        <v>2565</v>
      </c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>
        <v>2565</v>
      </c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</row>
    <row r="13" spans="1:208" s="124" customFormat="1" ht="36" customHeight="1">
      <c r="A13" s="145" t="s">
        <v>20</v>
      </c>
      <c r="B13" s="120" t="s">
        <v>20</v>
      </c>
      <c r="C13" s="120" t="s">
        <v>32</v>
      </c>
      <c r="D13" s="150" t="s">
        <v>33</v>
      </c>
      <c r="E13" s="120">
        <v>10</v>
      </c>
      <c r="F13" s="129">
        <v>31</v>
      </c>
      <c r="G13" s="129">
        <v>9</v>
      </c>
      <c r="H13" s="184">
        <f t="shared" si="9"/>
        <v>40</v>
      </c>
      <c r="I13" s="129">
        <v>20</v>
      </c>
      <c r="J13" s="129"/>
      <c r="K13" s="129"/>
      <c r="L13" s="129"/>
      <c r="M13" s="129"/>
      <c r="N13" s="185">
        <f t="shared" si="10"/>
        <v>20</v>
      </c>
      <c r="O13" s="129"/>
      <c r="P13" s="136"/>
      <c r="Q13" s="129"/>
      <c r="R13" s="129"/>
      <c r="S13" s="129"/>
      <c r="T13" s="129"/>
      <c r="U13" s="129"/>
      <c r="V13" s="185">
        <f t="shared" si="11"/>
        <v>0</v>
      </c>
      <c r="W13" s="129"/>
      <c r="X13" s="183">
        <f t="shared" si="12"/>
        <v>0.2</v>
      </c>
      <c r="Y13" s="129"/>
      <c r="Z13" s="129"/>
      <c r="AA13" s="129"/>
      <c r="AB13" s="129"/>
      <c r="AC13" s="129"/>
      <c r="AD13" s="186">
        <f t="shared" si="13"/>
        <v>0</v>
      </c>
      <c r="AE13" s="129" t="s">
        <v>35</v>
      </c>
      <c r="AF13" s="129" t="s">
        <v>36</v>
      </c>
      <c r="AG13" s="129" t="s">
        <v>36</v>
      </c>
      <c r="AH13" s="129" t="s">
        <v>36</v>
      </c>
      <c r="AI13" s="129" t="s">
        <v>36</v>
      </c>
      <c r="AJ13" s="129" t="s">
        <v>36</v>
      </c>
      <c r="AK13" s="129" t="s">
        <v>36</v>
      </c>
      <c r="AL13" s="129" t="s">
        <v>36</v>
      </c>
      <c r="AM13" s="129" t="s">
        <v>36</v>
      </c>
      <c r="AN13" s="129" t="s">
        <v>35</v>
      </c>
      <c r="AO13" s="136" t="s">
        <v>38</v>
      </c>
      <c r="AP13" s="129" t="s">
        <v>36</v>
      </c>
      <c r="AQ13" s="129" t="s">
        <v>36</v>
      </c>
      <c r="AR13" s="129" t="s">
        <v>36</v>
      </c>
      <c r="AS13" s="129" t="s">
        <v>36</v>
      </c>
      <c r="AT13" s="129" t="s">
        <v>36</v>
      </c>
      <c r="AU13" s="129" t="s">
        <v>36</v>
      </c>
      <c r="AV13" s="129" t="s">
        <v>36</v>
      </c>
      <c r="AW13" s="129" t="s">
        <v>35</v>
      </c>
      <c r="AX13" s="129" t="s">
        <v>35</v>
      </c>
      <c r="AY13" s="129" t="s">
        <v>35</v>
      </c>
      <c r="AZ13" s="129" t="s">
        <v>35</v>
      </c>
      <c r="BA13" s="129" t="s">
        <v>36</v>
      </c>
      <c r="BB13" s="129" t="s">
        <v>35</v>
      </c>
      <c r="BC13" s="129" t="s">
        <v>35</v>
      </c>
      <c r="BD13" s="129" t="s">
        <v>35</v>
      </c>
      <c r="BE13" s="129" t="s">
        <v>35</v>
      </c>
      <c r="BF13" s="129" t="s">
        <v>35</v>
      </c>
      <c r="BG13" s="129" t="s">
        <v>35</v>
      </c>
      <c r="BH13" s="129" t="s">
        <v>35</v>
      </c>
      <c r="BI13" s="129" t="s">
        <v>35</v>
      </c>
      <c r="BJ13" s="129" t="s">
        <v>35</v>
      </c>
      <c r="BK13" s="129" t="s">
        <v>35</v>
      </c>
      <c r="BL13" s="129" t="s">
        <v>35</v>
      </c>
      <c r="BM13" s="129" t="s">
        <v>35</v>
      </c>
      <c r="BN13" s="129" t="s">
        <v>36</v>
      </c>
      <c r="BO13" s="129" t="s">
        <v>36</v>
      </c>
      <c r="BP13" s="129" t="s">
        <v>36</v>
      </c>
      <c r="BQ13" s="129" t="s">
        <v>36</v>
      </c>
      <c r="BR13" s="129" t="s">
        <v>36</v>
      </c>
      <c r="BS13" s="129" t="s">
        <v>35</v>
      </c>
      <c r="BT13" s="129" t="s">
        <v>35</v>
      </c>
      <c r="BU13" s="129" t="s">
        <v>35</v>
      </c>
      <c r="BV13" s="129" t="s">
        <v>35</v>
      </c>
      <c r="BW13" s="129" t="s">
        <v>36</v>
      </c>
      <c r="BX13" s="129" t="s">
        <v>35</v>
      </c>
      <c r="BY13" s="129" t="s">
        <v>36</v>
      </c>
      <c r="BZ13" s="129" t="s">
        <v>36</v>
      </c>
      <c r="CA13" s="129" t="s">
        <v>36</v>
      </c>
      <c r="CB13" s="129" t="s">
        <v>36</v>
      </c>
      <c r="CC13" s="129" t="s">
        <v>36</v>
      </c>
      <c r="CD13" s="129" t="s">
        <v>36</v>
      </c>
      <c r="CE13" s="129" t="s">
        <v>36</v>
      </c>
      <c r="CF13" s="129" t="s">
        <v>36</v>
      </c>
      <c r="CG13" s="129" t="s">
        <v>36</v>
      </c>
      <c r="CH13" s="129" t="s">
        <v>35</v>
      </c>
      <c r="CI13" s="129" t="s">
        <v>35</v>
      </c>
      <c r="CJ13" s="129" t="s">
        <v>36</v>
      </c>
      <c r="CK13" s="129" t="s">
        <v>36</v>
      </c>
      <c r="CL13" s="129" t="s">
        <v>35</v>
      </c>
      <c r="CM13" s="129" t="s">
        <v>35</v>
      </c>
      <c r="CN13" s="129" t="s">
        <v>36</v>
      </c>
      <c r="CO13" s="129" t="s">
        <v>36</v>
      </c>
      <c r="CP13" s="129" t="s">
        <v>36</v>
      </c>
      <c r="CQ13" s="129" t="s">
        <v>35</v>
      </c>
      <c r="CR13" s="129" t="s">
        <v>35</v>
      </c>
      <c r="CS13" s="129" t="s">
        <v>35</v>
      </c>
      <c r="CT13" s="129" t="s">
        <v>35</v>
      </c>
      <c r="CU13" s="129" t="s">
        <v>35</v>
      </c>
      <c r="CV13" s="129" t="s">
        <v>36</v>
      </c>
      <c r="CW13" s="129" t="s">
        <v>35</v>
      </c>
      <c r="CX13" s="129" t="s">
        <v>35</v>
      </c>
      <c r="CY13" s="129" t="s">
        <v>36</v>
      </c>
      <c r="CZ13" s="129" t="s">
        <v>36</v>
      </c>
      <c r="DA13" s="129" t="s">
        <v>36</v>
      </c>
      <c r="DB13" s="129" t="s">
        <v>36</v>
      </c>
      <c r="DC13" s="129" t="s">
        <v>36</v>
      </c>
      <c r="DD13" s="129" t="s">
        <v>36</v>
      </c>
      <c r="DE13" s="129" t="s">
        <v>36</v>
      </c>
      <c r="DF13" s="129" t="s">
        <v>36</v>
      </c>
      <c r="DG13" s="129" t="s">
        <v>36</v>
      </c>
      <c r="DH13" s="129" t="s">
        <v>36</v>
      </c>
      <c r="DI13" s="129" t="s">
        <v>36</v>
      </c>
      <c r="DJ13" s="129" t="s">
        <v>36</v>
      </c>
      <c r="DK13" s="129" t="s">
        <v>36</v>
      </c>
      <c r="DL13" s="129" t="s">
        <v>36</v>
      </c>
      <c r="DM13" s="129" t="s">
        <v>35</v>
      </c>
      <c r="DN13" s="236" t="s">
        <v>36</v>
      </c>
      <c r="DO13" s="241"/>
      <c r="DP13" s="249"/>
      <c r="DQ13" s="244"/>
      <c r="DR13" s="129"/>
      <c r="DS13" s="129"/>
      <c r="DT13" s="129">
        <v>2565</v>
      </c>
      <c r="DU13" s="129"/>
      <c r="DV13" s="129"/>
      <c r="DW13" s="129"/>
      <c r="DX13" s="129"/>
      <c r="DY13" s="129"/>
      <c r="DZ13" s="129"/>
      <c r="EA13" s="136">
        <v>2564</v>
      </c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</row>
    <row r="14" spans="1:208" s="124" customFormat="1" ht="36" customHeight="1" thickBot="1">
      <c r="A14" s="145" t="s">
        <v>20</v>
      </c>
      <c r="B14" s="120" t="s">
        <v>20</v>
      </c>
      <c r="C14" s="120" t="s">
        <v>32</v>
      </c>
      <c r="D14" s="150" t="s">
        <v>34</v>
      </c>
      <c r="E14" s="120">
        <v>10</v>
      </c>
      <c r="F14" s="129">
        <v>25</v>
      </c>
      <c r="G14" s="129">
        <v>5</v>
      </c>
      <c r="H14" s="184">
        <f t="shared" si="9"/>
        <v>30</v>
      </c>
      <c r="I14" s="129">
        <v>20</v>
      </c>
      <c r="J14" s="129"/>
      <c r="K14" s="129"/>
      <c r="L14" s="129"/>
      <c r="M14" s="129"/>
      <c r="N14" s="185">
        <f t="shared" si="10"/>
        <v>20</v>
      </c>
      <c r="O14" s="129"/>
      <c r="P14" s="136"/>
      <c r="Q14" s="129"/>
      <c r="R14" s="129"/>
      <c r="S14" s="129"/>
      <c r="T14" s="129"/>
      <c r="U14" s="129"/>
      <c r="V14" s="185">
        <f t="shared" si="11"/>
        <v>0</v>
      </c>
      <c r="W14" s="129"/>
      <c r="X14" s="183">
        <f t="shared" si="12"/>
        <v>0.2</v>
      </c>
      <c r="Y14" s="129"/>
      <c r="Z14" s="129"/>
      <c r="AA14" s="129"/>
      <c r="AB14" s="129"/>
      <c r="AC14" s="129"/>
      <c r="AD14" s="186">
        <f t="shared" si="13"/>
        <v>0</v>
      </c>
      <c r="AE14" s="129" t="s">
        <v>35</v>
      </c>
      <c r="AF14" s="129" t="s">
        <v>36</v>
      </c>
      <c r="AG14" s="129" t="s">
        <v>36</v>
      </c>
      <c r="AH14" s="129" t="s">
        <v>36</v>
      </c>
      <c r="AI14" s="129" t="s">
        <v>36</v>
      </c>
      <c r="AJ14" s="129" t="s">
        <v>36</v>
      </c>
      <c r="AK14" s="129" t="s">
        <v>36</v>
      </c>
      <c r="AL14" s="129" t="s">
        <v>36</v>
      </c>
      <c r="AM14" s="129" t="s">
        <v>36</v>
      </c>
      <c r="AN14" s="129" t="s">
        <v>35</v>
      </c>
      <c r="AO14" s="129" t="s">
        <v>38</v>
      </c>
      <c r="AP14" s="129" t="s">
        <v>36</v>
      </c>
      <c r="AQ14" s="129" t="s">
        <v>36</v>
      </c>
      <c r="AR14" s="129" t="s">
        <v>36</v>
      </c>
      <c r="AS14" s="129" t="s">
        <v>36</v>
      </c>
      <c r="AT14" s="129" t="s">
        <v>36</v>
      </c>
      <c r="AU14" s="129" t="s">
        <v>36</v>
      </c>
      <c r="AV14" s="129" t="s">
        <v>36</v>
      </c>
      <c r="AW14" s="129" t="s">
        <v>36</v>
      </c>
      <c r="AX14" s="129" t="s">
        <v>36</v>
      </c>
      <c r="AY14" s="129" t="s">
        <v>36</v>
      </c>
      <c r="AZ14" s="129" t="s">
        <v>36</v>
      </c>
      <c r="BA14" s="129" t="s">
        <v>36</v>
      </c>
      <c r="BB14" s="129" t="s">
        <v>35</v>
      </c>
      <c r="BC14" s="129" t="s">
        <v>35</v>
      </c>
      <c r="BD14" s="129" t="s">
        <v>35</v>
      </c>
      <c r="BE14" s="129" t="s">
        <v>35</v>
      </c>
      <c r="BF14" s="129" t="s">
        <v>35</v>
      </c>
      <c r="BG14" s="129" t="s">
        <v>35</v>
      </c>
      <c r="BH14" s="129" t="s">
        <v>35</v>
      </c>
      <c r="BI14" s="129" t="s">
        <v>35</v>
      </c>
      <c r="BJ14" s="129" t="s">
        <v>36</v>
      </c>
      <c r="BK14" s="129" t="s">
        <v>36</v>
      </c>
      <c r="BL14" s="129" t="s">
        <v>36</v>
      </c>
      <c r="BM14" s="129" t="s">
        <v>36</v>
      </c>
      <c r="BN14" s="129" t="s">
        <v>36</v>
      </c>
      <c r="BO14" s="129" t="s">
        <v>36</v>
      </c>
      <c r="BP14" s="129" t="s">
        <v>36</v>
      </c>
      <c r="BQ14" s="129" t="s">
        <v>36</v>
      </c>
      <c r="BR14" s="129" t="s">
        <v>36</v>
      </c>
      <c r="BS14" s="129" t="s">
        <v>35</v>
      </c>
      <c r="BT14" s="129" t="s">
        <v>35</v>
      </c>
      <c r="BU14" s="129" t="s">
        <v>35</v>
      </c>
      <c r="BV14" s="129" t="s">
        <v>35</v>
      </c>
      <c r="BW14" s="129" t="s">
        <v>36</v>
      </c>
      <c r="BX14" s="129" t="s">
        <v>36</v>
      </c>
      <c r="BY14" s="129" t="s">
        <v>36</v>
      </c>
      <c r="BZ14" s="129" t="s">
        <v>36</v>
      </c>
      <c r="CA14" s="129" t="s">
        <v>36</v>
      </c>
      <c r="CB14" s="129" t="s">
        <v>36</v>
      </c>
      <c r="CC14" s="129" t="s">
        <v>36</v>
      </c>
      <c r="CD14" s="129" t="s">
        <v>36</v>
      </c>
      <c r="CE14" s="129" t="s">
        <v>36</v>
      </c>
      <c r="CF14" s="129" t="s">
        <v>36</v>
      </c>
      <c r="CG14" s="129" t="s">
        <v>36</v>
      </c>
      <c r="CH14" s="129" t="s">
        <v>35</v>
      </c>
      <c r="CI14" s="129" t="s">
        <v>35</v>
      </c>
      <c r="CJ14" s="129" t="s">
        <v>36</v>
      </c>
      <c r="CK14" s="129" t="s">
        <v>36</v>
      </c>
      <c r="CL14" s="129" t="s">
        <v>35</v>
      </c>
      <c r="CM14" s="129" t="s">
        <v>35</v>
      </c>
      <c r="CN14" s="129" t="s">
        <v>36</v>
      </c>
      <c r="CO14" s="129" t="s">
        <v>36</v>
      </c>
      <c r="CP14" s="129" t="s">
        <v>36</v>
      </c>
      <c r="CQ14" s="129" t="s">
        <v>35</v>
      </c>
      <c r="CR14" s="129" t="s">
        <v>35</v>
      </c>
      <c r="CS14" s="129" t="s">
        <v>35</v>
      </c>
      <c r="CT14" s="129" t="s">
        <v>35</v>
      </c>
      <c r="CU14" s="129" t="s">
        <v>36</v>
      </c>
      <c r="CV14" s="129" t="s">
        <v>35</v>
      </c>
      <c r="CW14" s="129" t="s">
        <v>35</v>
      </c>
      <c r="CX14" s="129" t="s">
        <v>35</v>
      </c>
      <c r="CY14" s="129" t="s">
        <v>35</v>
      </c>
      <c r="CZ14" s="129" t="s">
        <v>36</v>
      </c>
      <c r="DA14" s="129" t="s">
        <v>36</v>
      </c>
      <c r="DB14" s="129" t="s">
        <v>36</v>
      </c>
      <c r="DC14" s="129" t="s">
        <v>36</v>
      </c>
      <c r="DD14" s="129" t="s">
        <v>36</v>
      </c>
      <c r="DE14" s="129" t="s">
        <v>36</v>
      </c>
      <c r="DF14" s="129" t="s">
        <v>36</v>
      </c>
      <c r="DG14" s="129" t="s">
        <v>36</v>
      </c>
      <c r="DH14" s="129" t="s">
        <v>36</v>
      </c>
      <c r="DI14" s="129" t="s">
        <v>36</v>
      </c>
      <c r="DJ14" s="129" t="s">
        <v>36</v>
      </c>
      <c r="DK14" s="129" t="s">
        <v>36</v>
      </c>
      <c r="DL14" s="129" t="s">
        <v>36</v>
      </c>
      <c r="DM14" s="129" t="s">
        <v>36</v>
      </c>
      <c r="DN14" s="236" t="s">
        <v>35</v>
      </c>
      <c r="DO14" s="242"/>
      <c r="DP14" s="250"/>
      <c r="DQ14" s="244">
        <v>2565</v>
      </c>
      <c r="DR14" s="129"/>
      <c r="DS14" s="129"/>
      <c r="DT14" s="129"/>
      <c r="DU14" s="129"/>
      <c r="DV14" s="129"/>
      <c r="DW14" s="129"/>
      <c r="DX14" s="129"/>
      <c r="DY14" s="129"/>
      <c r="DZ14" s="129"/>
      <c r="EA14" s="129">
        <v>2565</v>
      </c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>
        <v>2567</v>
      </c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>
        <v>2565</v>
      </c>
      <c r="FY14" s="129">
        <v>2565</v>
      </c>
      <c r="FZ14" s="129"/>
      <c r="GA14" s="129"/>
      <c r="GB14" s="129"/>
      <c r="GC14" s="129"/>
      <c r="GD14" s="129"/>
      <c r="GE14" s="129"/>
      <c r="GF14" s="129">
        <v>2565</v>
      </c>
      <c r="GG14" s="129"/>
      <c r="GH14" s="129">
        <v>2565</v>
      </c>
      <c r="GI14" s="129">
        <v>2565</v>
      </c>
      <c r="GJ14" s="129">
        <v>2565</v>
      </c>
      <c r="GK14" s="129">
        <v>2565</v>
      </c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>
        <v>2565</v>
      </c>
    </row>
    <row r="16" spans="1:208" s="4" customFormat="1" ht="36">
      <c r="D16" s="5"/>
      <c r="F16" s="6"/>
      <c r="G16" s="6"/>
      <c r="DO16" s="125"/>
      <c r="DP16" s="125"/>
    </row>
    <row r="18" spans="6:6">
      <c r="F18" s="7"/>
    </row>
  </sheetData>
  <autoFilter ref="B5:E14" xr:uid="{00000000-0009-0000-0000-000002000000}"/>
  <mergeCells count="48">
    <mergeCell ref="W2:W4"/>
    <mergeCell ref="Y2:AD3"/>
    <mergeCell ref="AE3:AI3"/>
    <mergeCell ref="AJ3:AK3"/>
    <mergeCell ref="CL3:CM3"/>
    <mergeCell ref="X2:X4"/>
    <mergeCell ref="BU3:BW3"/>
    <mergeCell ref="BX3:BZ3"/>
    <mergeCell ref="CA3:CF3"/>
    <mergeCell ref="CG3:CK3"/>
    <mergeCell ref="AL3:AR3"/>
    <mergeCell ref="AS3:AV3"/>
    <mergeCell ref="AW3:BL3"/>
    <mergeCell ref="BM3:BR3"/>
    <mergeCell ref="BS3:BT3"/>
    <mergeCell ref="AE2:DN2"/>
    <mergeCell ref="F2:H3"/>
    <mergeCell ref="I2:N3"/>
    <mergeCell ref="O2:O4"/>
    <mergeCell ref="P2:P4"/>
    <mergeCell ref="Q2:V3"/>
    <mergeCell ref="A2:A3"/>
    <mergeCell ref="B2:B4"/>
    <mergeCell ref="C2:C4"/>
    <mergeCell ref="D2:D4"/>
    <mergeCell ref="E2:E4"/>
    <mergeCell ref="GF3:GK3"/>
    <mergeCell ref="CN3:CP3"/>
    <mergeCell ref="CQ3:CS3"/>
    <mergeCell ref="CT3:CY3"/>
    <mergeCell ref="CZ3:DL3"/>
    <mergeCell ref="GC3:GE3"/>
    <mergeCell ref="B1:GZ1"/>
    <mergeCell ref="GL3:GX3"/>
    <mergeCell ref="DQ2:GZ2"/>
    <mergeCell ref="DQ3:DU3"/>
    <mergeCell ref="DV3:DW3"/>
    <mergeCell ref="DX3:ED3"/>
    <mergeCell ref="EE3:EH3"/>
    <mergeCell ref="EI3:EX3"/>
    <mergeCell ref="EY3:FD3"/>
    <mergeCell ref="FE3:FF3"/>
    <mergeCell ref="FG3:FI3"/>
    <mergeCell ref="FJ3:FL3"/>
    <mergeCell ref="FM3:FR3"/>
    <mergeCell ref="FS3:FW3"/>
    <mergeCell ref="FX3:FY3"/>
    <mergeCell ref="FZ3:G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1200" verticalDpi="1200" r:id="rId1"/>
  <headerFooter>
    <oddFooter>หน้าที่ &amp;P จาก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Y20"/>
  <sheetViews>
    <sheetView zoomScale="70" zoomScaleNormal="70" workbookViewId="0">
      <selection activeCell="C13" sqref="C13"/>
    </sheetView>
  </sheetViews>
  <sheetFormatPr defaultColWidth="8.75" defaultRowHeight="24"/>
  <cols>
    <col min="1" max="1" width="18.125" style="122" customWidth="1"/>
    <col min="2" max="2" width="14.375" style="122" customWidth="1"/>
    <col min="3" max="3" width="49" style="122" customWidth="1"/>
    <col min="4" max="4" width="8.5" style="122" bestFit="1" customWidth="1"/>
    <col min="5" max="6" width="8" style="133" customWidth="1"/>
    <col min="7" max="29" width="8" style="122" customWidth="1"/>
    <col min="30" max="117" width="16.375" style="122" customWidth="1"/>
    <col min="118" max="118" width="5.25" style="122" customWidth="1"/>
    <col min="119" max="119" width="5.75" style="122" customWidth="1"/>
    <col min="120" max="207" width="16.375" style="122" customWidth="1"/>
    <col min="208" max="16384" width="8.75" style="122"/>
  </cols>
  <sheetData>
    <row r="1" spans="1:207" ht="31.5" thickBot="1">
      <c r="A1" s="595" t="s">
        <v>388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  <c r="AG1" s="595"/>
      <c r="AH1" s="595"/>
      <c r="AI1" s="595"/>
      <c r="AJ1" s="595"/>
      <c r="AK1" s="595"/>
      <c r="AL1" s="595"/>
      <c r="AM1" s="595"/>
      <c r="AN1" s="595"/>
      <c r="AO1" s="595"/>
      <c r="AP1" s="595"/>
      <c r="AQ1" s="595"/>
      <c r="AR1" s="595"/>
      <c r="AS1" s="595"/>
      <c r="AT1" s="595"/>
      <c r="AU1" s="595"/>
      <c r="AV1" s="595"/>
      <c r="AW1" s="595"/>
      <c r="AX1" s="595"/>
      <c r="AY1" s="595"/>
      <c r="AZ1" s="595"/>
      <c r="BA1" s="595"/>
      <c r="BB1" s="595"/>
      <c r="BC1" s="595"/>
      <c r="BD1" s="595"/>
      <c r="BE1" s="595"/>
      <c r="BF1" s="595"/>
      <c r="BG1" s="595"/>
      <c r="BH1" s="595"/>
      <c r="BI1" s="595"/>
      <c r="BJ1" s="595"/>
      <c r="BK1" s="595"/>
      <c r="BL1" s="595"/>
      <c r="BM1" s="595"/>
      <c r="BN1" s="595"/>
      <c r="BO1" s="595"/>
      <c r="BP1" s="595"/>
      <c r="BQ1" s="595"/>
      <c r="BR1" s="595"/>
      <c r="BS1" s="595"/>
      <c r="BT1" s="595"/>
      <c r="BU1" s="595"/>
      <c r="BV1" s="595"/>
      <c r="BW1" s="595"/>
      <c r="BX1" s="595"/>
      <c r="BY1" s="595"/>
      <c r="BZ1" s="595"/>
      <c r="CA1" s="595"/>
      <c r="CB1" s="595"/>
      <c r="CC1" s="595"/>
      <c r="CD1" s="595"/>
      <c r="CE1" s="595"/>
      <c r="CF1" s="595"/>
      <c r="CG1" s="595"/>
      <c r="CH1" s="595"/>
      <c r="CI1" s="595"/>
      <c r="CJ1" s="595"/>
      <c r="CK1" s="595"/>
      <c r="CL1" s="595"/>
      <c r="CM1" s="595"/>
      <c r="CN1" s="595"/>
      <c r="CO1" s="595"/>
      <c r="CP1" s="595"/>
      <c r="CQ1" s="595"/>
      <c r="CR1" s="595"/>
      <c r="CS1" s="595"/>
      <c r="CT1" s="595"/>
      <c r="CU1" s="595"/>
      <c r="CV1" s="595"/>
      <c r="CW1" s="595"/>
      <c r="CX1" s="595"/>
      <c r="CY1" s="595"/>
      <c r="CZ1" s="595"/>
      <c r="DA1" s="595"/>
      <c r="DB1" s="595"/>
      <c r="DC1" s="595"/>
      <c r="DD1" s="595"/>
      <c r="DE1" s="595"/>
      <c r="DF1" s="595"/>
      <c r="DG1" s="595"/>
      <c r="DH1" s="595"/>
      <c r="DI1" s="595"/>
      <c r="DJ1" s="595"/>
      <c r="DK1" s="595"/>
      <c r="DL1" s="595"/>
      <c r="DM1" s="595"/>
      <c r="DN1" s="595"/>
      <c r="DO1" s="595"/>
      <c r="DP1" s="595"/>
      <c r="DQ1" s="595"/>
      <c r="DR1" s="595"/>
      <c r="DS1" s="595"/>
      <c r="DT1" s="595"/>
      <c r="DU1" s="595"/>
      <c r="DV1" s="595"/>
      <c r="DW1" s="595"/>
      <c r="DX1" s="595"/>
      <c r="DY1" s="595"/>
      <c r="DZ1" s="595"/>
      <c r="EA1" s="595"/>
      <c r="EB1" s="595"/>
      <c r="EC1" s="595"/>
      <c r="ED1" s="595"/>
      <c r="EE1" s="595"/>
      <c r="EF1" s="595"/>
      <c r="EG1" s="595"/>
      <c r="EH1" s="595"/>
      <c r="EI1" s="595"/>
      <c r="EJ1" s="595"/>
      <c r="EK1" s="595"/>
      <c r="EL1" s="595"/>
      <c r="EM1" s="595"/>
      <c r="EN1" s="595"/>
      <c r="EO1" s="595"/>
      <c r="EP1" s="595"/>
      <c r="EQ1" s="595"/>
      <c r="ER1" s="595"/>
      <c r="ES1" s="595"/>
      <c r="ET1" s="595"/>
      <c r="EU1" s="595"/>
      <c r="EV1" s="595"/>
      <c r="EW1" s="595"/>
      <c r="EX1" s="595"/>
      <c r="EY1" s="595"/>
      <c r="EZ1" s="595"/>
      <c r="FA1" s="595"/>
      <c r="FB1" s="595"/>
      <c r="FC1" s="595"/>
      <c r="FD1" s="595"/>
      <c r="FE1" s="595"/>
      <c r="FF1" s="595"/>
      <c r="FG1" s="595"/>
      <c r="FH1" s="595"/>
      <c r="FI1" s="595"/>
      <c r="FJ1" s="595"/>
      <c r="FK1" s="595"/>
      <c r="FL1" s="595"/>
      <c r="FM1" s="595"/>
      <c r="FN1" s="595"/>
      <c r="FO1" s="595"/>
      <c r="FP1" s="595"/>
      <c r="FQ1" s="595"/>
      <c r="FR1" s="595"/>
      <c r="FS1" s="595"/>
      <c r="FT1" s="595"/>
      <c r="FU1" s="595"/>
      <c r="FV1" s="595"/>
      <c r="FW1" s="595"/>
      <c r="FX1" s="595"/>
      <c r="FY1" s="595"/>
      <c r="FZ1" s="595"/>
      <c r="GA1" s="595"/>
      <c r="GB1" s="595"/>
      <c r="GC1" s="595"/>
      <c r="GD1" s="595"/>
      <c r="GE1" s="595"/>
      <c r="GF1" s="595"/>
      <c r="GG1" s="595"/>
      <c r="GH1" s="595"/>
      <c r="GI1" s="595"/>
      <c r="GJ1" s="595"/>
      <c r="GK1" s="595"/>
      <c r="GL1" s="595"/>
      <c r="GM1" s="595"/>
      <c r="GN1" s="595"/>
      <c r="GO1" s="595"/>
      <c r="GP1" s="595"/>
      <c r="GQ1" s="595"/>
      <c r="GR1" s="595"/>
      <c r="GS1" s="595"/>
      <c r="GT1" s="595"/>
      <c r="GU1" s="595"/>
      <c r="GV1" s="595"/>
      <c r="GW1" s="595"/>
      <c r="GX1" s="595"/>
      <c r="GY1" s="595"/>
    </row>
    <row r="2" spans="1:207" ht="36.6" customHeight="1" thickBot="1">
      <c r="A2" s="596" t="s">
        <v>37</v>
      </c>
      <c r="B2" s="598" t="s">
        <v>0</v>
      </c>
      <c r="C2" s="600" t="s">
        <v>1</v>
      </c>
      <c r="D2" s="602" t="s">
        <v>436</v>
      </c>
      <c r="E2" s="604" t="s">
        <v>389</v>
      </c>
      <c r="F2" s="605"/>
      <c r="G2" s="606"/>
      <c r="H2" s="610" t="s">
        <v>429</v>
      </c>
      <c r="I2" s="611"/>
      <c r="J2" s="611"/>
      <c r="K2" s="611"/>
      <c r="L2" s="611"/>
      <c r="M2" s="612"/>
      <c r="N2" s="616" t="s">
        <v>40</v>
      </c>
      <c r="O2" s="618" t="s">
        <v>430</v>
      </c>
      <c r="P2" s="623" t="s">
        <v>431</v>
      </c>
      <c r="Q2" s="624"/>
      <c r="R2" s="624"/>
      <c r="S2" s="624"/>
      <c r="T2" s="624"/>
      <c r="U2" s="625"/>
      <c r="V2" s="629" t="s">
        <v>437</v>
      </c>
      <c r="W2" s="631" t="s">
        <v>432</v>
      </c>
      <c r="X2" s="633" t="s">
        <v>433</v>
      </c>
      <c r="Y2" s="634"/>
      <c r="Z2" s="634"/>
      <c r="AA2" s="634"/>
      <c r="AB2" s="634"/>
      <c r="AC2" s="635"/>
      <c r="AD2" s="658" t="s">
        <v>434</v>
      </c>
      <c r="AE2" s="659"/>
      <c r="AF2" s="659"/>
      <c r="AG2" s="659"/>
      <c r="AH2" s="659"/>
      <c r="AI2" s="659"/>
      <c r="AJ2" s="659"/>
      <c r="AK2" s="659"/>
      <c r="AL2" s="659"/>
      <c r="AM2" s="659"/>
      <c r="AN2" s="659"/>
      <c r="AO2" s="659"/>
      <c r="AP2" s="659"/>
      <c r="AQ2" s="659"/>
      <c r="AR2" s="659"/>
      <c r="AS2" s="659"/>
      <c r="AT2" s="659"/>
      <c r="AU2" s="659"/>
      <c r="AV2" s="659"/>
      <c r="AW2" s="659"/>
      <c r="AX2" s="659"/>
      <c r="AY2" s="659"/>
      <c r="AZ2" s="659"/>
      <c r="BA2" s="659"/>
      <c r="BB2" s="659"/>
      <c r="BC2" s="659"/>
      <c r="BD2" s="659"/>
      <c r="BE2" s="659"/>
      <c r="BF2" s="659"/>
      <c r="BG2" s="659"/>
      <c r="BH2" s="659"/>
      <c r="BI2" s="659"/>
      <c r="BJ2" s="659"/>
      <c r="BK2" s="659"/>
      <c r="BL2" s="659"/>
      <c r="BM2" s="659"/>
      <c r="BN2" s="659"/>
      <c r="BO2" s="659"/>
      <c r="BP2" s="659"/>
      <c r="BQ2" s="659"/>
      <c r="BR2" s="659"/>
      <c r="BS2" s="659"/>
      <c r="BT2" s="659"/>
      <c r="BU2" s="659"/>
      <c r="BV2" s="659"/>
      <c r="BW2" s="659"/>
      <c r="BX2" s="659"/>
      <c r="BY2" s="659"/>
      <c r="BZ2" s="659"/>
      <c r="CA2" s="659"/>
      <c r="CB2" s="659"/>
      <c r="CC2" s="659"/>
      <c r="CD2" s="659"/>
      <c r="CE2" s="659"/>
      <c r="CF2" s="659"/>
      <c r="CG2" s="659"/>
      <c r="CH2" s="659"/>
      <c r="CI2" s="659"/>
      <c r="CJ2" s="659"/>
      <c r="CK2" s="659"/>
      <c r="CL2" s="659"/>
      <c r="CM2" s="659"/>
      <c r="CN2" s="659"/>
      <c r="CO2" s="659"/>
      <c r="CP2" s="659"/>
      <c r="CQ2" s="659"/>
      <c r="CR2" s="659"/>
      <c r="CS2" s="659"/>
      <c r="CT2" s="659"/>
      <c r="CU2" s="659"/>
      <c r="CV2" s="659"/>
      <c r="CW2" s="659"/>
      <c r="CX2" s="659"/>
      <c r="CY2" s="659"/>
      <c r="CZ2" s="659"/>
      <c r="DA2" s="659"/>
      <c r="DB2" s="659"/>
      <c r="DC2" s="659"/>
      <c r="DD2" s="659"/>
      <c r="DE2" s="659"/>
      <c r="DF2" s="659"/>
      <c r="DG2" s="659"/>
      <c r="DH2" s="659"/>
      <c r="DI2" s="659"/>
      <c r="DJ2" s="659"/>
      <c r="DK2" s="659"/>
      <c r="DL2" s="659"/>
      <c r="DM2" s="659"/>
      <c r="DN2" s="659"/>
      <c r="DO2" s="655" t="s">
        <v>435</v>
      </c>
      <c r="DP2" s="656"/>
      <c r="DQ2" s="656"/>
      <c r="DR2" s="656"/>
      <c r="DS2" s="656"/>
      <c r="DT2" s="656"/>
      <c r="DU2" s="656"/>
      <c r="DV2" s="656"/>
      <c r="DW2" s="656"/>
      <c r="DX2" s="656"/>
      <c r="DY2" s="656"/>
      <c r="DZ2" s="656"/>
      <c r="EA2" s="656"/>
      <c r="EB2" s="656"/>
      <c r="EC2" s="656"/>
      <c r="ED2" s="656"/>
      <c r="EE2" s="656"/>
      <c r="EF2" s="656"/>
      <c r="EG2" s="656"/>
      <c r="EH2" s="656"/>
      <c r="EI2" s="656"/>
      <c r="EJ2" s="656"/>
      <c r="EK2" s="656"/>
      <c r="EL2" s="656"/>
      <c r="EM2" s="656"/>
      <c r="EN2" s="656"/>
      <c r="EO2" s="656"/>
      <c r="EP2" s="656"/>
      <c r="EQ2" s="656"/>
      <c r="ER2" s="656"/>
      <c r="ES2" s="656"/>
      <c r="ET2" s="656"/>
      <c r="EU2" s="656"/>
      <c r="EV2" s="656"/>
      <c r="EW2" s="656"/>
      <c r="EX2" s="656"/>
      <c r="EY2" s="656"/>
      <c r="EZ2" s="656"/>
      <c r="FA2" s="656"/>
      <c r="FB2" s="656"/>
      <c r="FC2" s="656"/>
      <c r="FD2" s="656"/>
      <c r="FE2" s="656"/>
      <c r="FF2" s="656"/>
      <c r="FG2" s="656"/>
      <c r="FH2" s="656"/>
      <c r="FI2" s="656"/>
      <c r="FJ2" s="656"/>
      <c r="FK2" s="656"/>
      <c r="FL2" s="656"/>
      <c r="FM2" s="656"/>
      <c r="FN2" s="656"/>
      <c r="FO2" s="656"/>
      <c r="FP2" s="656"/>
      <c r="FQ2" s="656"/>
      <c r="FR2" s="656"/>
      <c r="FS2" s="656"/>
      <c r="FT2" s="656"/>
      <c r="FU2" s="656"/>
      <c r="FV2" s="656"/>
      <c r="FW2" s="656"/>
      <c r="FX2" s="656"/>
      <c r="FY2" s="656"/>
      <c r="FZ2" s="656"/>
      <c r="GA2" s="656"/>
      <c r="GB2" s="656"/>
      <c r="GC2" s="656"/>
      <c r="GD2" s="656"/>
      <c r="GE2" s="656"/>
      <c r="GF2" s="656"/>
      <c r="GG2" s="656"/>
      <c r="GH2" s="656"/>
      <c r="GI2" s="656"/>
      <c r="GJ2" s="656"/>
      <c r="GK2" s="656"/>
      <c r="GL2" s="656"/>
      <c r="GM2" s="656"/>
      <c r="GN2" s="656"/>
      <c r="GO2" s="656"/>
      <c r="GP2" s="656"/>
      <c r="GQ2" s="656"/>
      <c r="GR2" s="656"/>
      <c r="GS2" s="656"/>
      <c r="GT2" s="656"/>
      <c r="GU2" s="656"/>
      <c r="GV2" s="656"/>
      <c r="GW2" s="656"/>
      <c r="GX2" s="656"/>
      <c r="GY2" s="657"/>
    </row>
    <row r="3" spans="1:207" ht="43.15" customHeight="1">
      <c r="A3" s="597"/>
      <c r="B3" s="599"/>
      <c r="C3" s="601"/>
      <c r="D3" s="603"/>
      <c r="E3" s="607"/>
      <c r="F3" s="608"/>
      <c r="G3" s="609"/>
      <c r="H3" s="613"/>
      <c r="I3" s="614"/>
      <c r="J3" s="614"/>
      <c r="K3" s="614"/>
      <c r="L3" s="614"/>
      <c r="M3" s="615"/>
      <c r="N3" s="617"/>
      <c r="O3" s="619"/>
      <c r="P3" s="626"/>
      <c r="Q3" s="627"/>
      <c r="R3" s="627"/>
      <c r="S3" s="627"/>
      <c r="T3" s="627"/>
      <c r="U3" s="628"/>
      <c r="V3" s="630"/>
      <c r="W3" s="632"/>
      <c r="X3" s="636"/>
      <c r="Y3" s="637"/>
      <c r="Z3" s="637"/>
      <c r="AA3" s="637"/>
      <c r="AB3" s="637"/>
      <c r="AC3" s="638"/>
      <c r="AD3" s="639" t="s">
        <v>10</v>
      </c>
      <c r="AE3" s="640"/>
      <c r="AF3" s="640"/>
      <c r="AG3" s="640"/>
      <c r="AH3" s="641"/>
      <c r="AI3" s="620" t="s">
        <v>11</v>
      </c>
      <c r="AJ3" s="642"/>
      <c r="AK3" s="643" t="s">
        <v>12</v>
      </c>
      <c r="AL3" s="644"/>
      <c r="AM3" s="644"/>
      <c r="AN3" s="644"/>
      <c r="AO3" s="644"/>
      <c r="AP3" s="644"/>
      <c r="AQ3" s="645"/>
      <c r="AR3" s="646" t="s">
        <v>13</v>
      </c>
      <c r="AS3" s="647"/>
      <c r="AT3" s="647"/>
      <c r="AU3" s="648"/>
      <c r="AV3" s="649" t="s">
        <v>253</v>
      </c>
      <c r="AW3" s="650"/>
      <c r="AX3" s="650"/>
      <c r="AY3" s="650"/>
      <c r="AZ3" s="650"/>
      <c r="BA3" s="650"/>
      <c r="BB3" s="650"/>
      <c r="BC3" s="650"/>
      <c r="BD3" s="650"/>
      <c r="BE3" s="650"/>
      <c r="BF3" s="650"/>
      <c r="BG3" s="650"/>
      <c r="BH3" s="650"/>
      <c r="BI3" s="650"/>
      <c r="BJ3" s="650"/>
      <c r="BK3" s="651"/>
      <c r="BL3" s="620" t="s">
        <v>254</v>
      </c>
      <c r="BM3" s="621"/>
      <c r="BN3" s="621"/>
      <c r="BO3" s="621"/>
      <c r="BP3" s="621"/>
      <c r="BQ3" s="622"/>
      <c r="BR3" s="643" t="s">
        <v>256</v>
      </c>
      <c r="BS3" s="645"/>
      <c r="BT3" s="646" t="s">
        <v>255</v>
      </c>
      <c r="BU3" s="647"/>
      <c r="BV3" s="648"/>
      <c r="BW3" s="639" t="s">
        <v>257</v>
      </c>
      <c r="BX3" s="640"/>
      <c r="BY3" s="641"/>
      <c r="BZ3" s="620" t="s">
        <v>258</v>
      </c>
      <c r="CA3" s="621"/>
      <c r="CB3" s="621"/>
      <c r="CC3" s="621"/>
      <c r="CD3" s="621"/>
      <c r="CE3" s="622"/>
      <c r="CF3" s="643" t="s">
        <v>280</v>
      </c>
      <c r="CG3" s="644"/>
      <c r="CH3" s="644"/>
      <c r="CI3" s="644"/>
      <c r="CJ3" s="645"/>
      <c r="CK3" s="646" t="s">
        <v>281</v>
      </c>
      <c r="CL3" s="648"/>
      <c r="CM3" s="639" t="s">
        <v>282</v>
      </c>
      <c r="CN3" s="640"/>
      <c r="CO3" s="641"/>
      <c r="CP3" s="620" t="s">
        <v>283</v>
      </c>
      <c r="CQ3" s="621"/>
      <c r="CR3" s="642"/>
      <c r="CS3" s="643" t="s">
        <v>356</v>
      </c>
      <c r="CT3" s="644"/>
      <c r="CU3" s="644"/>
      <c r="CV3" s="644"/>
      <c r="CW3" s="644"/>
      <c r="CX3" s="645"/>
      <c r="CY3" s="654" t="s">
        <v>286</v>
      </c>
      <c r="CZ3" s="647"/>
      <c r="DA3" s="647"/>
      <c r="DB3" s="647"/>
      <c r="DC3" s="647"/>
      <c r="DD3" s="647"/>
      <c r="DE3" s="647"/>
      <c r="DF3" s="647"/>
      <c r="DG3" s="647"/>
      <c r="DH3" s="647"/>
      <c r="DI3" s="647"/>
      <c r="DJ3" s="647"/>
      <c r="DK3" s="648"/>
      <c r="DL3" s="285" t="s">
        <v>284</v>
      </c>
      <c r="DM3" s="286" t="s">
        <v>285</v>
      </c>
      <c r="DN3" s="287"/>
      <c r="DO3" s="288"/>
      <c r="DP3" s="663" t="s">
        <v>10</v>
      </c>
      <c r="DQ3" s="660"/>
      <c r="DR3" s="660"/>
      <c r="DS3" s="660"/>
      <c r="DT3" s="660"/>
      <c r="DU3" s="653" t="s">
        <v>11</v>
      </c>
      <c r="DV3" s="653"/>
      <c r="DW3" s="661" t="s">
        <v>12</v>
      </c>
      <c r="DX3" s="661"/>
      <c r="DY3" s="661"/>
      <c r="DZ3" s="661"/>
      <c r="EA3" s="661"/>
      <c r="EB3" s="661"/>
      <c r="EC3" s="661"/>
      <c r="ED3" s="662" t="s">
        <v>13</v>
      </c>
      <c r="EE3" s="662"/>
      <c r="EF3" s="662"/>
      <c r="EG3" s="662"/>
      <c r="EH3" s="652" t="s">
        <v>253</v>
      </c>
      <c r="EI3" s="652"/>
      <c r="EJ3" s="652"/>
      <c r="EK3" s="652"/>
      <c r="EL3" s="652"/>
      <c r="EM3" s="652"/>
      <c r="EN3" s="652"/>
      <c r="EO3" s="652"/>
      <c r="EP3" s="652"/>
      <c r="EQ3" s="652"/>
      <c r="ER3" s="652"/>
      <c r="ES3" s="652"/>
      <c r="ET3" s="652"/>
      <c r="EU3" s="652"/>
      <c r="EV3" s="652"/>
      <c r="EW3" s="652"/>
      <c r="EX3" s="653" t="s">
        <v>254</v>
      </c>
      <c r="EY3" s="653"/>
      <c r="EZ3" s="653"/>
      <c r="FA3" s="653"/>
      <c r="FB3" s="653"/>
      <c r="FC3" s="653"/>
      <c r="FD3" s="661" t="s">
        <v>256</v>
      </c>
      <c r="FE3" s="661"/>
      <c r="FF3" s="662" t="s">
        <v>255</v>
      </c>
      <c r="FG3" s="662"/>
      <c r="FH3" s="662"/>
      <c r="FI3" s="660" t="s">
        <v>257</v>
      </c>
      <c r="FJ3" s="660"/>
      <c r="FK3" s="660"/>
      <c r="FL3" s="653" t="s">
        <v>258</v>
      </c>
      <c r="FM3" s="653"/>
      <c r="FN3" s="653"/>
      <c r="FO3" s="653"/>
      <c r="FP3" s="653"/>
      <c r="FQ3" s="653"/>
      <c r="FR3" s="661" t="s">
        <v>280</v>
      </c>
      <c r="FS3" s="661"/>
      <c r="FT3" s="661"/>
      <c r="FU3" s="661"/>
      <c r="FV3" s="661"/>
      <c r="FW3" s="662" t="s">
        <v>281</v>
      </c>
      <c r="FX3" s="662"/>
      <c r="FY3" s="660" t="s">
        <v>282</v>
      </c>
      <c r="FZ3" s="660"/>
      <c r="GA3" s="660"/>
      <c r="GB3" s="653" t="s">
        <v>283</v>
      </c>
      <c r="GC3" s="653"/>
      <c r="GD3" s="653"/>
      <c r="GE3" s="661" t="s">
        <v>356</v>
      </c>
      <c r="GF3" s="661"/>
      <c r="GG3" s="661"/>
      <c r="GH3" s="661"/>
      <c r="GI3" s="661"/>
      <c r="GJ3" s="661"/>
      <c r="GK3" s="662" t="s">
        <v>286</v>
      </c>
      <c r="GL3" s="662"/>
      <c r="GM3" s="662"/>
      <c r="GN3" s="662"/>
      <c r="GO3" s="662"/>
      <c r="GP3" s="662"/>
      <c r="GQ3" s="662"/>
      <c r="GR3" s="662"/>
      <c r="GS3" s="662"/>
      <c r="GT3" s="662"/>
      <c r="GU3" s="662"/>
      <c r="GV3" s="662"/>
      <c r="GW3" s="662"/>
      <c r="GX3" s="289" t="s">
        <v>284</v>
      </c>
      <c r="GY3" s="290" t="s">
        <v>285</v>
      </c>
    </row>
    <row r="4" spans="1:207" s="123" customFormat="1" ht="218.25" thickBot="1">
      <c r="A4" s="597"/>
      <c r="B4" s="599"/>
      <c r="C4" s="601"/>
      <c r="D4" s="603"/>
      <c r="E4" s="396" t="s">
        <v>3</v>
      </c>
      <c r="F4" s="397" t="s">
        <v>4</v>
      </c>
      <c r="G4" s="398" t="s">
        <v>39</v>
      </c>
      <c r="H4" s="399">
        <v>2566</v>
      </c>
      <c r="I4" s="400">
        <v>2567</v>
      </c>
      <c r="J4" s="400">
        <v>2568</v>
      </c>
      <c r="K4" s="400">
        <v>2569</v>
      </c>
      <c r="L4" s="400">
        <v>2570</v>
      </c>
      <c r="M4" s="401" t="s">
        <v>14</v>
      </c>
      <c r="N4" s="617"/>
      <c r="O4" s="619"/>
      <c r="P4" s="402">
        <v>2566</v>
      </c>
      <c r="Q4" s="402">
        <v>2567</v>
      </c>
      <c r="R4" s="402">
        <v>2568</v>
      </c>
      <c r="S4" s="402">
        <v>2569</v>
      </c>
      <c r="T4" s="402">
        <v>2570</v>
      </c>
      <c r="U4" s="403" t="s">
        <v>14</v>
      </c>
      <c r="V4" s="630"/>
      <c r="W4" s="632"/>
      <c r="X4" s="404">
        <v>2566</v>
      </c>
      <c r="Y4" s="404">
        <v>2567</v>
      </c>
      <c r="Z4" s="404">
        <v>2568</v>
      </c>
      <c r="AA4" s="404">
        <v>2569</v>
      </c>
      <c r="AB4" s="404">
        <v>2570</v>
      </c>
      <c r="AC4" s="405" t="s">
        <v>14</v>
      </c>
      <c r="AD4" s="406" t="s">
        <v>266</v>
      </c>
      <c r="AE4" s="407" t="s">
        <v>367</v>
      </c>
      <c r="AF4" s="407" t="s">
        <v>368</v>
      </c>
      <c r="AG4" s="407" t="s">
        <v>369</v>
      </c>
      <c r="AH4" s="408" t="s">
        <v>59</v>
      </c>
      <c r="AI4" s="409" t="s">
        <v>270</v>
      </c>
      <c r="AJ4" s="410" t="s">
        <v>271</v>
      </c>
      <c r="AK4" s="411" t="s">
        <v>370</v>
      </c>
      <c r="AL4" s="412" t="s">
        <v>273</v>
      </c>
      <c r="AM4" s="412" t="s">
        <v>371</v>
      </c>
      <c r="AN4" s="412" t="s">
        <v>76</v>
      </c>
      <c r="AO4" s="412" t="s">
        <v>275</v>
      </c>
      <c r="AP4" s="412" t="s">
        <v>276</v>
      </c>
      <c r="AQ4" s="413" t="s">
        <v>384</v>
      </c>
      <c r="AR4" s="414" t="s">
        <v>372</v>
      </c>
      <c r="AS4" s="415" t="s">
        <v>385</v>
      </c>
      <c r="AT4" s="415" t="s">
        <v>91</v>
      </c>
      <c r="AU4" s="416" t="s">
        <v>93</v>
      </c>
      <c r="AV4" s="417" t="s">
        <v>95</v>
      </c>
      <c r="AW4" s="418" t="s">
        <v>97</v>
      </c>
      <c r="AX4" s="418" t="s">
        <v>99</v>
      </c>
      <c r="AY4" s="418" t="s">
        <v>373</v>
      </c>
      <c r="AZ4" s="418" t="s">
        <v>103</v>
      </c>
      <c r="BA4" s="418" t="s">
        <v>105</v>
      </c>
      <c r="BB4" s="418" t="s">
        <v>307</v>
      </c>
      <c r="BC4" s="418" t="s">
        <v>308</v>
      </c>
      <c r="BD4" s="418" t="s">
        <v>309</v>
      </c>
      <c r="BE4" s="418" t="s">
        <v>110</v>
      </c>
      <c r="BF4" s="418" t="s">
        <v>113</v>
      </c>
      <c r="BG4" s="418" t="s">
        <v>115</v>
      </c>
      <c r="BH4" s="418" t="s">
        <v>117</v>
      </c>
      <c r="BI4" s="418" t="s">
        <v>310</v>
      </c>
      <c r="BJ4" s="418" t="s">
        <v>311</v>
      </c>
      <c r="BK4" s="419" t="s">
        <v>312</v>
      </c>
      <c r="BL4" s="420" t="s">
        <v>137</v>
      </c>
      <c r="BM4" s="421" t="s">
        <v>139</v>
      </c>
      <c r="BN4" s="421" t="s">
        <v>141</v>
      </c>
      <c r="BO4" s="421" t="s">
        <v>376</v>
      </c>
      <c r="BP4" s="421" t="s">
        <v>375</v>
      </c>
      <c r="BQ4" s="422" t="s">
        <v>147</v>
      </c>
      <c r="BR4" s="423" t="s">
        <v>150</v>
      </c>
      <c r="BS4" s="424" t="s">
        <v>153</v>
      </c>
      <c r="BT4" s="425" t="s">
        <v>157</v>
      </c>
      <c r="BU4" s="426" t="s">
        <v>160</v>
      </c>
      <c r="BV4" s="427" t="s">
        <v>163</v>
      </c>
      <c r="BW4" s="428" t="s">
        <v>166</v>
      </c>
      <c r="BX4" s="418" t="s">
        <v>168</v>
      </c>
      <c r="BY4" s="429" t="s">
        <v>170</v>
      </c>
      <c r="BZ4" s="430" t="s">
        <v>377</v>
      </c>
      <c r="CA4" s="431" t="s">
        <v>175</v>
      </c>
      <c r="CB4" s="431" t="s">
        <v>177</v>
      </c>
      <c r="CC4" s="431" t="s">
        <v>179</v>
      </c>
      <c r="CD4" s="431" t="s">
        <v>181</v>
      </c>
      <c r="CE4" s="432" t="s">
        <v>183</v>
      </c>
      <c r="CF4" s="423" t="s">
        <v>186</v>
      </c>
      <c r="CG4" s="433" t="s">
        <v>189</v>
      </c>
      <c r="CH4" s="433" t="s">
        <v>191</v>
      </c>
      <c r="CI4" s="433" t="s">
        <v>194</v>
      </c>
      <c r="CJ4" s="424" t="s">
        <v>197</v>
      </c>
      <c r="CK4" s="425" t="s">
        <v>200</v>
      </c>
      <c r="CL4" s="427" t="s">
        <v>202</v>
      </c>
      <c r="CM4" s="428" t="s">
        <v>205</v>
      </c>
      <c r="CN4" s="418" t="s">
        <v>207</v>
      </c>
      <c r="CO4" s="429" t="s">
        <v>209</v>
      </c>
      <c r="CP4" s="420" t="s">
        <v>212</v>
      </c>
      <c r="CQ4" s="421" t="s">
        <v>214</v>
      </c>
      <c r="CR4" s="434" t="s">
        <v>217</v>
      </c>
      <c r="CS4" s="423" t="s">
        <v>438</v>
      </c>
      <c r="CT4" s="433" t="s">
        <v>222</v>
      </c>
      <c r="CU4" s="433" t="s">
        <v>224</v>
      </c>
      <c r="CV4" s="433" t="s">
        <v>226</v>
      </c>
      <c r="CW4" s="433" t="s">
        <v>352</v>
      </c>
      <c r="CX4" s="424" t="s">
        <v>353</v>
      </c>
      <c r="CY4" s="435" t="s">
        <v>366</v>
      </c>
      <c r="CZ4" s="426" t="s">
        <v>231</v>
      </c>
      <c r="DA4" s="426" t="s">
        <v>232</v>
      </c>
      <c r="DB4" s="426" t="s">
        <v>233</v>
      </c>
      <c r="DC4" s="426" t="s">
        <v>234</v>
      </c>
      <c r="DD4" s="426" t="s">
        <v>235</v>
      </c>
      <c r="DE4" s="426" t="s">
        <v>236</v>
      </c>
      <c r="DF4" s="426" t="s">
        <v>237</v>
      </c>
      <c r="DG4" s="426" t="s">
        <v>378</v>
      </c>
      <c r="DH4" s="426" t="s">
        <v>241</v>
      </c>
      <c r="DI4" s="426" t="s">
        <v>242</v>
      </c>
      <c r="DJ4" s="426" t="s">
        <v>243</v>
      </c>
      <c r="DK4" s="427" t="s">
        <v>245</v>
      </c>
      <c r="DL4" s="436" t="s">
        <v>248</v>
      </c>
      <c r="DM4" s="437" t="s">
        <v>251</v>
      </c>
      <c r="DN4" s="438"/>
      <c r="DO4" s="439"/>
      <c r="DP4" s="440" t="s">
        <v>266</v>
      </c>
      <c r="DQ4" s="407" t="s">
        <v>267</v>
      </c>
      <c r="DR4" s="407" t="s">
        <v>268</v>
      </c>
      <c r="DS4" s="407" t="s">
        <v>269</v>
      </c>
      <c r="DT4" s="407" t="s">
        <v>59</v>
      </c>
      <c r="DU4" s="441" t="s">
        <v>270</v>
      </c>
      <c r="DV4" s="441" t="s">
        <v>271</v>
      </c>
      <c r="DW4" s="412" t="s">
        <v>272</v>
      </c>
      <c r="DX4" s="412" t="s">
        <v>273</v>
      </c>
      <c r="DY4" s="412" t="s">
        <v>274</v>
      </c>
      <c r="DZ4" s="412" t="s">
        <v>76</v>
      </c>
      <c r="EA4" s="412" t="s">
        <v>275</v>
      </c>
      <c r="EB4" s="412" t="s">
        <v>276</v>
      </c>
      <c r="EC4" s="412" t="s">
        <v>277</v>
      </c>
      <c r="ED4" s="415" t="s">
        <v>278</v>
      </c>
      <c r="EE4" s="415" t="s">
        <v>279</v>
      </c>
      <c r="EF4" s="415" t="s">
        <v>91</v>
      </c>
      <c r="EG4" s="415" t="s">
        <v>93</v>
      </c>
      <c r="EH4" s="418" t="s">
        <v>95</v>
      </c>
      <c r="EI4" s="418" t="s">
        <v>97</v>
      </c>
      <c r="EJ4" s="418" t="s">
        <v>99</v>
      </c>
      <c r="EK4" s="418" t="s">
        <v>101</v>
      </c>
      <c r="EL4" s="418" t="s">
        <v>103</v>
      </c>
      <c r="EM4" s="418" t="s">
        <v>105</v>
      </c>
      <c r="EN4" s="418" t="s">
        <v>307</v>
      </c>
      <c r="EO4" s="418" t="s">
        <v>308</v>
      </c>
      <c r="EP4" s="418" t="s">
        <v>309</v>
      </c>
      <c r="EQ4" s="418" t="s">
        <v>110</v>
      </c>
      <c r="ER4" s="418" t="s">
        <v>113</v>
      </c>
      <c r="ES4" s="418" t="s">
        <v>115</v>
      </c>
      <c r="ET4" s="418" t="s">
        <v>117</v>
      </c>
      <c r="EU4" s="418" t="s">
        <v>310</v>
      </c>
      <c r="EV4" s="418" t="s">
        <v>311</v>
      </c>
      <c r="EW4" s="418" t="s">
        <v>312</v>
      </c>
      <c r="EX4" s="421" t="s">
        <v>137</v>
      </c>
      <c r="EY4" s="421" t="s">
        <v>139</v>
      </c>
      <c r="EZ4" s="421" t="s">
        <v>141</v>
      </c>
      <c r="FA4" s="421" t="s">
        <v>143</v>
      </c>
      <c r="FB4" s="421" t="s">
        <v>145</v>
      </c>
      <c r="FC4" s="421" t="s">
        <v>147</v>
      </c>
      <c r="FD4" s="433" t="s">
        <v>150</v>
      </c>
      <c r="FE4" s="433" t="s">
        <v>153</v>
      </c>
      <c r="FF4" s="426" t="s">
        <v>157</v>
      </c>
      <c r="FG4" s="426" t="s">
        <v>160</v>
      </c>
      <c r="FH4" s="426" t="s">
        <v>163</v>
      </c>
      <c r="FI4" s="418" t="s">
        <v>166</v>
      </c>
      <c r="FJ4" s="418" t="s">
        <v>168</v>
      </c>
      <c r="FK4" s="418" t="s">
        <v>383</v>
      </c>
      <c r="FL4" s="431" t="s">
        <v>173</v>
      </c>
      <c r="FM4" s="431" t="s">
        <v>175</v>
      </c>
      <c r="FN4" s="431" t="s">
        <v>177</v>
      </c>
      <c r="FO4" s="431" t="s">
        <v>179</v>
      </c>
      <c r="FP4" s="431" t="s">
        <v>181</v>
      </c>
      <c r="FQ4" s="431" t="s">
        <v>183</v>
      </c>
      <c r="FR4" s="433" t="s">
        <v>186</v>
      </c>
      <c r="FS4" s="433" t="s">
        <v>189</v>
      </c>
      <c r="FT4" s="433" t="s">
        <v>191</v>
      </c>
      <c r="FU4" s="433" t="s">
        <v>194</v>
      </c>
      <c r="FV4" s="433" t="s">
        <v>197</v>
      </c>
      <c r="FW4" s="426" t="s">
        <v>200</v>
      </c>
      <c r="FX4" s="426" t="s">
        <v>202</v>
      </c>
      <c r="FY4" s="418" t="s">
        <v>205</v>
      </c>
      <c r="FZ4" s="418" t="s">
        <v>207</v>
      </c>
      <c r="GA4" s="418" t="s">
        <v>209</v>
      </c>
      <c r="GB4" s="421" t="s">
        <v>212</v>
      </c>
      <c r="GC4" s="421" t="s">
        <v>214</v>
      </c>
      <c r="GD4" s="421" t="s">
        <v>217</v>
      </c>
      <c r="GE4" s="433" t="s">
        <v>438</v>
      </c>
      <c r="GF4" s="433" t="s">
        <v>222</v>
      </c>
      <c r="GG4" s="433" t="s">
        <v>224</v>
      </c>
      <c r="GH4" s="433" t="s">
        <v>226</v>
      </c>
      <c r="GI4" s="433" t="s">
        <v>352</v>
      </c>
      <c r="GJ4" s="433" t="s">
        <v>353</v>
      </c>
      <c r="GK4" s="426" t="s">
        <v>366</v>
      </c>
      <c r="GL4" s="426" t="s">
        <v>231</v>
      </c>
      <c r="GM4" s="426" t="s">
        <v>232</v>
      </c>
      <c r="GN4" s="426" t="s">
        <v>233</v>
      </c>
      <c r="GO4" s="426" t="s">
        <v>234</v>
      </c>
      <c r="GP4" s="426" t="s">
        <v>235</v>
      </c>
      <c r="GQ4" s="426" t="s">
        <v>236</v>
      </c>
      <c r="GR4" s="426" t="s">
        <v>237</v>
      </c>
      <c r="GS4" s="426" t="s">
        <v>365</v>
      </c>
      <c r="GT4" s="426" t="s">
        <v>241</v>
      </c>
      <c r="GU4" s="426" t="s">
        <v>242</v>
      </c>
      <c r="GV4" s="426" t="s">
        <v>243</v>
      </c>
      <c r="GW4" s="426" t="s">
        <v>245</v>
      </c>
      <c r="GX4" s="418" t="s">
        <v>248</v>
      </c>
      <c r="GY4" s="422" t="s">
        <v>251</v>
      </c>
    </row>
    <row r="5" spans="1:207" s="326" customFormat="1" ht="54.6" customHeight="1" thickBot="1">
      <c r="A5" s="291"/>
      <c r="B5" s="292"/>
      <c r="C5" s="293"/>
      <c r="D5" s="294"/>
      <c r="E5" s="295">
        <f t="shared" ref="E5:V5" si="0">SUBTOTAL(9,E8:E16)</f>
        <v>0</v>
      </c>
      <c r="F5" s="296">
        <f t="shared" si="0"/>
        <v>0</v>
      </c>
      <c r="G5" s="297">
        <f t="shared" si="0"/>
        <v>0</v>
      </c>
      <c r="H5" s="298">
        <f t="shared" si="0"/>
        <v>0</v>
      </c>
      <c r="I5" s="299">
        <f t="shared" si="0"/>
        <v>0</v>
      </c>
      <c r="J5" s="299">
        <f t="shared" si="0"/>
        <v>0</v>
      </c>
      <c r="K5" s="299">
        <f t="shared" si="0"/>
        <v>0</v>
      </c>
      <c r="L5" s="299">
        <f t="shared" si="0"/>
        <v>0</v>
      </c>
      <c r="M5" s="297">
        <f t="shared" si="0"/>
        <v>0</v>
      </c>
      <c r="N5" s="300">
        <f t="shared" si="0"/>
        <v>0</v>
      </c>
      <c r="O5" s="301">
        <f t="shared" si="0"/>
        <v>72</v>
      </c>
      <c r="P5" s="301">
        <f t="shared" si="0"/>
        <v>0</v>
      </c>
      <c r="Q5" s="301">
        <f t="shared" si="0"/>
        <v>0</v>
      </c>
      <c r="R5" s="301">
        <f t="shared" si="0"/>
        <v>0</v>
      </c>
      <c r="S5" s="301">
        <f t="shared" si="0"/>
        <v>0</v>
      </c>
      <c r="T5" s="301">
        <f t="shared" si="0"/>
        <v>0</v>
      </c>
      <c r="U5" s="297">
        <f t="shared" si="0"/>
        <v>0</v>
      </c>
      <c r="V5" s="302">
        <f t="shared" si="0"/>
        <v>0</v>
      </c>
      <c r="W5" s="302">
        <v>1</v>
      </c>
      <c r="X5" s="303">
        <f>SUBTOTAL(9,X8:X16)</f>
        <v>0</v>
      </c>
      <c r="Y5" s="303">
        <f>SUBTOTAL(9,Y8:Y16)</f>
        <v>0</v>
      </c>
      <c r="Z5" s="303">
        <f>SUBTOTAL(9,Z8:Z16)</f>
        <v>0</v>
      </c>
      <c r="AA5" s="303">
        <f>SUBTOTAL(9,AA8:AA16)</f>
        <v>0</v>
      </c>
      <c r="AB5" s="303">
        <f>SUBTOTAL(9,AB8:AB16)</f>
        <v>0</v>
      </c>
      <c r="AC5" s="304">
        <f t="shared" ref="AC5:AC7" si="1">SUM(X5:AB5)</f>
        <v>0</v>
      </c>
      <c r="AD5" s="305" t="s">
        <v>259</v>
      </c>
      <c r="AE5" s="306" t="s">
        <v>260</v>
      </c>
      <c r="AF5" s="306" t="s">
        <v>261</v>
      </c>
      <c r="AG5" s="306" t="s">
        <v>262</v>
      </c>
      <c r="AH5" s="307" t="s">
        <v>263</v>
      </c>
      <c r="AI5" s="308" t="s">
        <v>264</v>
      </c>
      <c r="AJ5" s="309" t="s">
        <v>265</v>
      </c>
      <c r="AK5" s="310" t="s">
        <v>68</v>
      </c>
      <c r="AL5" s="311" t="s">
        <v>70</v>
      </c>
      <c r="AM5" s="311" t="s">
        <v>72</v>
      </c>
      <c r="AN5" s="311" t="s">
        <v>75</v>
      </c>
      <c r="AO5" s="311" t="s">
        <v>78</v>
      </c>
      <c r="AP5" s="311" t="s">
        <v>81</v>
      </c>
      <c r="AQ5" s="312" t="s">
        <v>83</v>
      </c>
      <c r="AR5" s="313" t="s">
        <v>86</v>
      </c>
      <c r="AS5" s="314" t="s">
        <v>88</v>
      </c>
      <c r="AT5" s="314" t="s">
        <v>90</v>
      </c>
      <c r="AU5" s="315" t="s">
        <v>92</v>
      </c>
      <c r="AV5" s="316" t="s">
        <v>22</v>
      </c>
      <c r="AW5" s="306" t="s">
        <v>24</v>
      </c>
      <c r="AX5" s="306" t="s">
        <v>98</v>
      </c>
      <c r="AY5" s="306" t="s">
        <v>100</v>
      </c>
      <c r="AZ5" s="306" t="s">
        <v>102</v>
      </c>
      <c r="BA5" s="306" t="s">
        <v>104</v>
      </c>
      <c r="BB5" s="306" t="s">
        <v>287</v>
      </c>
      <c r="BC5" s="306" t="s">
        <v>288</v>
      </c>
      <c r="BD5" s="306" t="s">
        <v>289</v>
      </c>
      <c r="BE5" s="306" t="s">
        <v>109</v>
      </c>
      <c r="BF5" s="306" t="s">
        <v>112</v>
      </c>
      <c r="BG5" s="306" t="s">
        <v>114</v>
      </c>
      <c r="BH5" s="306" t="s">
        <v>116</v>
      </c>
      <c r="BI5" s="306" t="s">
        <v>290</v>
      </c>
      <c r="BJ5" s="306" t="s">
        <v>291</v>
      </c>
      <c r="BK5" s="317" t="s">
        <v>292</v>
      </c>
      <c r="BL5" s="318" t="s">
        <v>136</v>
      </c>
      <c r="BM5" s="319" t="s">
        <v>138</v>
      </c>
      <c r="BN5" s="319" t="s">
        <v>140</v>
      </c>
      <c r="BO5" s="319" t="s">
        <v>142</v>
      </c>
      <c r="BP5" s="319" t="s">
        <v>144</v>
      </c>
      <c r="BQ5" s="320" t="s">
        <v>146</v>
      </c>
      <c r="BR5" s="310" t="s">
        <v>149</v>
      </c>
      <c r="BS5" s="312" t="s">
        <v>152</v>
      </c>
      <c r="BT5" s="313" t="s">
        <v>156</v>
      </c>
      <c r="BU5" s="314" t="s">
        <v>159</v>
      </c>
      <c r="BV5" s="315" t="s">
        <v>162</v>
      </c>
      <c r="BW5" s="305" t="s">
        <v>165</v>
      </c>
      <c r="BX5" s="306" t="s">
        <v>167</v>
      </c>
      <c r="BY5" s="307" t="s">
        <v>169</v>
      </c>
      <c r="BZ5" s="318" t="s">
        <v>172</v>
      </c>
      <c r="CA5" s="319" t="s">
        <v>174</v>
      </c>
      <c r="CB5" s="319" t="s">
        <v>176</v>
      </c>
      <c r="CC5" s="319" t="s">
        <v>178</v>
      </c>
      <c r="CD5" s="319" t="s">
        <v>180</v>
      </c>
      <c r="CE5" s="320" t="s">
        <v>182</v>
      </c>
      <c r="CF5" s="310" t="s">
        <v>185</v>
      </c>
      <c r="CG5" s="311" t="s">
        <v>188</v>
      </c>
      <c r="CH5" s="311" t="s">
        <v>190</v>
      </c>
      <c r="CI5" s="311" t="s">
        <v>193</v>
      </c>
      <c r="CJ5" s="312" t="s">
        <v>196</v>
      </c>
      <c r="CK5" s="313" t="s">
        <v>199</v>
      </c>
      <c r="CL5" s="315" t="s">
        <v>201</v>
      </c>
      <c r="CM5" s="305" t="s">
        <v>204</v>
      </c>
      <c r="CN5" s="306" t="s">
        <v>206</v>
      </c>
      <c r="CO5" s="307" t="s">
        <v>208</v>
      </c>
      <c r="CP5" s="318" t="s">
        <v>293</v>
      </c>
      <c r="CQ5" s="319" t="s">
        <v>213</v>
      </c>
      <c r="CR5" s="309" t="s">
        <v>294</v>
      </c>
      <c r="CS5" s="310" t="s">
        <v>219</v>
      </c>
      <c r="CT5" s="311" t="s">
        <v>221</v>
      </c>
      <c r="CU5" s="311" t="s">
        <v>223</v>
      </c>
      <c r="CV5" s="311" t="s">
        <v>225</v>
      </c>
      <c r="CW5" s="311" t="s">
        <v>354</v>
      </c>
      <c r="CX5" s="312" t="s">
        <v>355</v>
      </c>
      <c r="CY5" s="321" t="s">
        <v>295</v>
      </c>
      <c r="CZ5" s="314" t="s">
        <v>296</v>
      </c>
      <c r="DA5" s="314" t="s">
        <v>297</v>
      </c>
      <c r="DB5" s="314" t="s">
        <v>298</v>
      </c>
      <c r="DC5" s="314" t="s">
        <v>299</v>
      </c>
      <c r="DD5" s="314" t="s">
        <v>300</v>
      </c>
      <c r="DE5" s="314" t="s">
        <v>301</v>
      </c>
      <c r="DF5" s="314" t="s">
        <v>302</v>
      </c>
      <c r="DG5" s="314" t="s">
        <v>303</v>
      </c>
      <c r="DH5" s="314" t="s">
        <v>304</v>
      </c>
      <c r="DI5" s="314" t="s">
        <v>305</v>
      </c>
      <c r="DJ5" s="314" t="s">
        <v>306</v>
      </c>
      <c r="DK5" s="315" t="s">
        <v>244</v>
      </c>
      <c r="DL5" s="322" t="s">
        <v>247</v>
      </c>
      <c r="DM5" s="323" t="s">
        <v>250</v>
      </c>
      <c r="DN5" s="324"/>
      <c r="DO5" s="325"/>
      <c r="DP5" s="316" t="s">
        <v>259</v>
      </c>
      <c r="DQ5" s="306" t="s">
        <v>260</v>
      </c>
      <c r="DR5" s="306" t="s">
        <v>261</v>
      </c>
      <c r="DS5" s="306" t="s">
        <v>262</v>
      </c>
      <c r="DT5" s="306" t="s">
        <v>263</v>
      </c>
      <c r="DU5" s="319" t="s">
        <v>264</v>
      </c>
      <c r="DV5" s="319" t="s">
        <v>265</v>
      </c>
      <c r="DW5" s="311" t="s">
        <v>68</v>
      </c>
      <c r="DX5" s="311" t="s">
        <v>70</v>
      </c>
      <c r="DY5" s="311" t="s">
        <v>72</v>
      </c>
      <c r="DZ5" s="311" t="s">
        <v>75</v>
      </c>
      <c r="EA5" s="311" t="s">
        <v>78</v>
      </c>
      <c r="EB5" s="311" t="s">
        <v>81</v>
      </c>
      <c r="EC5" s="311" t="s">
        <v>83</v>
      </c>
      <c r="ED5" s="314" t="s">
        <v>86</v>
      </c>
      <c r="EE5" s="314" t="s">
        <v>88</v>
      </c>
      <c r="EF5" s="314" t="s">
        <v>90</v>
      </c>
      <c r="EG5" s="314" t="s">
        <v>92</v>
      </c>
      <c r="EH5" s="306" t="s">
        <v>22</v>
      </c>
      <c r="EI5" s="306" t="s">
        <v>24</v>
      </c>
      <c r="EJ5" s="306" t="s">
        <v>98</v>
      </c>
      <c r="EK5" s="306" t="s">
        <v>100</v>
      </c>
      <c r="EL5" s="306" t="s">
        <v>102</v>
      </c>
      <c r="EM5" s="306" t="s">
        <v>104</v>
      </c>
      <c r="EN5" s="306" t="s">
        <v>287</v>
      </c>
      <c r="EO5" s="306" t="s">
        <v>288</v>
      </c>
      <c r="EP5" s="306" t="s">
        <v>289</v>
      </c>
      <c r="EQ5" s="306" t="s">
        <v>109</v>
      </c>
      <c r="ER5" s="306" t="s">
        <v>112</v>
      </c>
      <c r="ES5" s="306" t="s">
        <v>114</v>
      </c>
      <c r="ET5" s="306" t="s">
        <v>116</v>
      </c>
      <c r="EU5" s="306" t="s">
        <v>290</v>
      </c>
      <c r="EV5" s="306" t="s">
        <v>291</v>
      </c>
      <c r="EW5" s="306" t="s">
        <v>292</v>
      </c>
      <c r="EX5" s="319" t="s">
        <v>136</v>
      </c>
      <c r="EY5" s="319" t="s">
        <v>138</v>
      </c>
      <c r="EZ5" s="319" t="s">
        <v>140</v>
      </c>
      <c r="FA5" s="319" t="s">
        <v>142</v>
      </c>
      <c r="FB5" s="319" t="s">
        <v>144</v>
      </c>
      <c r="FC5" s="319" t="s">
        <v>146</v>
      </c>
      <c r="FD5" s="311" t="s">
        <v>149</v>
      </c>
      <c r="FE5" s="311" t="s">
        <v>152</v>
      </c>
      <c r="FF5" s="314" t="s">
        <v>156</v>
      </c>
      <c r="FG5" s="314" t="s">
        <v>159</v>
      </c>
      <c r="FH5" s="314" t="s">
        <v>162</v>
      </c>
      <c r="FI5" s="306" t="s">
        <v>165</v>
      </c>
      <c r="FJ5" s="306" t="s">
        <v>167</v>
      </c>
      <c r="FK5" s="306" t="s">
        <v>169</v>
      </c>
      <c r="FL5" s="319" t="s">
        <v>172</v>
      </c>
      <c r="FM5" s="319" t="s">
        <v>174</v>
      </c>
      <c r="FN5" s="319" t="s">
        <v>176</v>
      </c>
      <c r="FO5" s="319" t="s">
        <v>178</v>
      </c>
      <c r="FP5" s="319" t="s">
        <v>180</v>
      </c>
      <c r="FQ5" s="319" t="s">
        <v>182</v>
      </c>
      <c r="FR5" s="311" t="s">
        <v>185</v>
      </c>
      <c r="FS5" s="311" t="s">
        <v>188</v>
      </c>
      <c r="FT5" s="311" t="s">
        <v>190</v>
      </c>
      <c r="FU5" s="311" t="s">
        <v>193</v>
      </c>
      <c r="FV5" s="311" t="s">
        <v>196</v>
      </c>
      <c r="FW5" s="314" t="s">
        <v>199</v>
      </c>
      <c r="FX5" s="314" t="s">
        <v>201</v>
      </c>
      <c r="FY5" s="306" t="s">
        <v>204</v>
      </c>
      <c r="FZ5" s="306" t="s">
        <v>206</v>
      </c>
      <c r="GA5" s="306" t="s">
        <v>208</v>
      </c>
      <c r="GB5" s="319" t="s">
        <v>293</v>
      </c>
      <c r="GC5" s="319" t="s">
        <v>213</v>
      </c>
      <c r="GD5" s="319" t="s">
        <v>294</v>
      </c>
      <c r="GE5" s="311" t="s">
        <v>219</v>
      </c>
      <c r="GF5" s="311" t="s">
        <v>221</v>
      </c>
      <c r="GG5" s="311" t="s">
        <v>223</v>
      </c>
      <c r="GH5" s="311" t="s">
        <v>225</v>
      </c>
      <c r="GI5" s="311" t="s">
        <v>354</v>
      </c>
      <c r="GJ5" s="311" t="s">
        <v>355</v>
      </c>
      <c r="GK5" s="314" t="s">
        <v>295</v>
      </c>
      <c r="GL5" s="314" t="s">
        <v>296</v>
      </c>
      <c r="GM5" s="314" t="s">
        <v>297</v>
      </c>
      <c r="GN5" s="314" t="s">
        <v>298</v>
      </c>
      <c r="GO5" s="314" t="s">
        <v>299</v>
      </c>
      <c r="GP5" s="314" t="s">
        <v>300</v>
      </c>
      <c r="GQ5" s="314" t="s">
        <v>301</v>
      </c>
      <c r="GR5" s="314" t="s">
        <v>302</v>
      </c>
      <c r="GS5" s="314" t="s">
        <v>303</v>
      </c>
      <c r="GT5" s="314" t="s">
        <v>304</v>
      </c>
      <c r="GU5" s="314" t="s">
        <v>305</v>
      </c>
      <c r="GV5" s="314" t="s">
        <v>306</v>
      </c>
      <c r="GW5" s="314" t="s">
        <v>244</v>
      </c>
      <c r="GX5" s="306" t="s">
        <v>247</v>
      </c>
      <c r="GY5" s="320" t="s">
        <v>250</v>
      </c>
    </row>
    <row r="6" spans="1:207" s="333" customFormat="1" ht="33.6" customHeight="1">
      <c r="A6" s="327" t="s">
        <v>386</v>
      </c>
      <c r="B6" s="328" t="s">
        <v>386</v>
      </c>
      <c r="C6" s="328" t="s">
        <v>387</v>
      </c>
      <c r="D6" s="328" t="s">
        <v>386</v>
      </c>
      <c r="E6" s="442">
        <v>200</v>
      </c>
      <c r="F6" s="329">
        <v>640</v>
      </c>
      <c r="G6" s="443">
        <f>E6+F6</f>
        <v>840</v>
      </c>
      <c r="H6" s="329">
        <v>180</v>
      </c>
      <c r="I6" s="329"/>
      <c r="J6" s="329">
        <v>20</v>
      </c>
      <c r="K6" s="329"/>
      <c r="L6" s="329">
        <v>10</v>
      </c>
      <c r="M6" s="329">
        <f>SUM(H6:L6)</f>
        <v>210</v>
      </c>
      <c r="N6" s="329">
        <f>SUM(I6:M6)</f>
        <v>240</v>
      </c>
      <c r="O6" s="329">
        <v>50</v>
      </c>
      <c r="P6" s="329">
        <v>8</v>
      </c>
      <c r="Q6" s="329"/>
      <c r="R6" s="329">
        <v>2</v>
      </c>
      <c r="S6" s="329">
        <v>3</v>
      </c>
      <c r="T6" s="329">
        <v>2</v>
      </c>
      <c r="U6" s="329">
        <f>SUM(P6:T6)</f>
        <v>15</v>
      </c>
      <c r="V6" s="329">
        <f>SUM(Q6:U6)</f>
        <v>22</v>
      </c>
      <c r="W6" s="329">
        <v>10</v>
      </c>
      <c r="X6" s="329"/>
      <c r="Y6" s="329"/>
      <c r="Z6" s="329">
        <v>1</v>
      </c>
      <c r="AA6" s="329"/>
      <c r="AB6" s="329">
        <v>2</v>
      </c>
      <c r="AC6" s="329">
        <f t="shared" ref="AC6" si="2">SUM(X6:AB6)</f>
        <v>3</v>
      </c>
      <c r="AD6" s="330" t="s">
        <v>35</v>
      </c>
      <c r="AE6" s="330" t="s">
        <v>36</v>
      </c>
      <c r="AF6" s="330" t="s">
        <v>35</v>
      </c>
      <c r="AG6" s="330" t="s">
        <v>36</v>
      </c>
      <c r="AH6" s="330" t="s">
        <v>35</v>
      </c>
      <c r="AI6" s="330" t="s">
        <v>36</v>
      </c>
      <c r="AJ6" s="330" t="s">
        <v>35</v>
      </c>
      <c r="AK6" s="330" t="s">
        <v>35</v>
      </c>
      <c r="AL6" s="330" t="s">
        <v>35</v>
      </c>
      <c r="AM6" s="330" t="s">
        <v>36</v>
      </c>
      <c r="AN6" s="330" t="s">
        <v>35</v>
      </c>
      <c r="AO6" s="330" t="s">
        <v>35</v>
      </c>
      <c r="AP6" s="330" t="s">
        <v>35</v>
      </c>
      <c r="AQ6" s="330" t="s">
        <v>36</v>
      </c>
      <c r="AR6" s="330" t="s">
        <v>35</v>
      </c>
      <c r="AS6" s="330" t="s">
        <v>35</v>
      </c>
      <c r="AT6" s="330" t="s">
        <v>35</v>
      </c>
      <c r="AU6" s="330" t="s">
        <v>35</v>
      </c>
      <c r="AV6" s="330" t="s">
        <v>36</v>
      </c>
      <c r="AW6" s="330" t="s">
        <v>35</v>
      </c>
      <c r="AX6" s="330" t="s">
        <v>36</v>
      </c>
      <c r="AY6" s="330" t="s">
        <v>35</v>
      </c>
      <c r="AZ6" s="330" t="s">
        <v>36</v>
      </c>
      <c r="BA6" s="330" t="s">
        <v>35</v>
      </c>
      <c r="BB6" s="330" t="s">
        <v>35</v>
      </c>
      <c r="BC6" s="330" t="s">
        <v>35</v>
      </c>
      <c r="BD6" s="330" t="s">
        <v>36</v>
      </c>
      <c r="BE6" s="330" t="s">
        <v>35</v>
      </c>
      <c r="BF6" s="330" t="s">
        <v>35</v>
      </c>
      <c r="BG6" s="330" t="s">
        <v>35</v>
      </c>
      <c r="BH6" s="330" t="s">
        <v>36</v>
      </c>
      <c r="BI6" s="330" t="s">
        <v>35</v>
      </c>
      <c r="BJ6" s="330" t="s">
        <v>35</v>
      </c>
      <c r="BK6" s="330" t="s">
        <v>35</v>
      </c>
      <c r="BL6" s="330" t="s">
        <v>35</v>
      </c>
      <c r="BM6" s="330" t="s">
        <v>36</v>
      </c>
      <c r="BN6" s="330" t="s">
        <v>35</v>
      </c>
      <c r="BO6" s="330" t="s">
        <v>36</v>
      </c>
      <c r="BP6" s="330" t="s">
        <v>35</v>
      </c>
      <c r="BQ6" s="330" t="s">
        <v>36</v>
      </c>
      <c r="BR6" s="330" t="s">
        <v>35</v>
      </c>
      <c r="BS6" s="330" t="s">
        <v>35</v>
      </c>
      <c r="BT6" s="330" t="s">
        <v>35</v>
      </c>
      <c r="BU6" s="330" t="s">
        <v>36</v>
      </c>
      <c r="BV6" s="330" t="s">
        <v>35</v>
      </c>
      <c r="BW6" s="330" t="s">
        <v>35</v>
      </c>
      <c r="BX6" s="330" t="s">
        <v>35</v>
      </c>
      <c r="BY6" s="330" t="s">
        <v>36</v>
      </c>
      <c r="BZ6" s="330" t="s">
        <v>35</v>
      </c>
      <c r="CA6" s="330" t="s">
        <v>35</v>
      </c>
      <c r="CB6" s="330" t="s">
        <v>35</v>
      </c>
      <c r="CC6" s="330" t="s">
        <v>35</v>
      </c>
      <c r="CD6" s="330" t="s">
        <v>36</v>
      </c>
      <c r="CE6" s="330" t="s">
        <v>35</v>
      </c>
      <c r="CF6" s="330" t="s">
        <v>36</v>
      </c>
      <c r="CG6" s="330" t="s">
        <v>35</v>
      </c>
      <c r="CH6" s="330" t="s">
        <v>36</v>
      </c>
      <c r="CI6" s="330" t="s">
        <v>35</v>
      </c>
      <c r="CJ6" s="330" t="s">
        <v>35</v>
      </c>
      <c r="CK6" s="330" t="s">
        <v>35</v>
      </c>
      <c r="CL6" s="330" t="s">
        <v>36</v>
      </c>
      <c r="CM6" s="330" t="s">
        <v>35</v>
      </c>
      <c r="CN6" s="330" t="s">
        <v>35</v>
      </c>
      <c r="CO6" s="330" t="s">
        <v>35</v>
      </c>
      <c r="CP6" s="330" t="s">
        <v>36</v>
      </c>
      <c r="CQ6" s="330" t="s">
        <v>35</v>
      </c>
      <c r="CR6" s="330" t="s">
        <v>35</v>
      </c>
      <c r="CS6" s="330" t="s">
        <v>35</v>
      </c>
      <c r="CT6" s="330" t="s">
        <v>35</v>
      </c>
      <c r="CU6" s="330" t="s">
        <v>36</v>
      </c>
      <c r="CV6" s="330" t="s">
        <v>35</v>
      </c>
      <c r="CW6" s="330" t="s">
        <v>36</v>
      </c>
      <c r="CX6" s="330" t="s">
        <v>35</v>
      </c>
      <c r="CY6" s="330" t="s">
        <v>36</v>
      </c>
      <c r="CZ6" s="330" t="s">
        <v>35</v>
      </c>
      <c r="DA6" s="330" t="s">
        <v>35</v>
      </c>
      <c r="DB6" s="330" t="s">
        <v>35</v>
      </c>
      <c r="DC6" s="330" t="s">
        <v>36</v>
      </c>
      <c r="DD6" s="330" t="s">
        <v>35</v>
      </c>
      <c r="DE6" s="330" t="s">
        <v>35</v>
      </c>
      <c r="DF6" s="330" t="s">
        <v>35</v>
      </c>
      <c r="DG6" s="330" t="s">
        <v>36</v>
      </c>
      <c r="DH6" s="330" t="s">
        <v>35</v>
      </c>
      <c r="DI6" s="330" t="s">
        <v>35</v>
      </c>
      <c r="DJ6" s="330" t="s">
        <v>35</v>
      </c>
      <c r="DK6" s="330" t="s">
        <v>35</v>
      </c>
      <c r="DL6" s="330" t="s">
        <v>36</v>
      </c>
      <c r="DM6" s="330" t="s">
        <v>35</v>
      </c>
      <c r="DN6" s="444"/>
      <c r="DO6" s="331"/>
      <c r="DP6" s="330">
        <v>2566</v>
      </c>
      <c r="DQ6" s="330"/>
      <c r="DR6" s="330"/>
      <c r="DS6" s="330">
        <v>2566</v>
      </c>
      <c r="DT6" s="330">
        <v>2566</v>
      </c>
      <c r="DU6" s="330">
        <v>2570</v>
      </c>
      <c r="DV6" s="330">
        <v>2567</v>
      </c>
      <c r="DW6" s="330">
        <v>2566</v>
      </c>
      <c r="DX6" s="330"/>
      <c r="DY6" s="330"/>
      <c r="DZ6" s="330">
        <v>2566</v>
      </c>
      <c r="EA6" s="330">
        <v>2566</v>
      </c>
      <c r="EB6" s="330">
        <v>2570</v>
      </c>
      <c r="EC6" s="330">
        <v>2567</v>
      </c>
      <c r="ED6" s="330"/>
      <c r="EE6" s="330">
        <v>2568</v>
      </c>
      <c r="EF6" s="330"/>
      <c r="EG6" s="330"/>
      <c r="EH6" s="330"/>
      <c r="EI6" s="330">
        <v>2566</v>
      </c>
      <c r="EJ6" s="330"/>
      <c r="EK6" s="330"/>
      <c r="EL6" s="330"/>
      <c r="EM6" s="330">
        <v>2567</v>
      </c>
      <c r="EN6" s="330">
        <v>2566</v>
      </c>
      <c r="EO6" s="330">
        <v>2566</v>
      </c>
      <c r="EP6" s="330">
        <v>2570</v>
      </c>
      <c r="EQ6" s="330">
        <v>2567</v>
      </c>
      <c r="ER6" s="330"/>
      <c r="ES6" s="330">
        <v>2568</v>
      </c>
      <c r="ET6" s="330"/>
      <c r="EU6" s="330"/>
      <c r="EV6" s="330">
        <v>2566</v>
      </c>
      <c r="EW6" s="330"/>
      <c r="EX6" s="330"/>
      <c r="EY6" s="330">
        <v>2566</v>
      </c>
      <c r="EZ6" s="330">
        <v>2566</v>
      </c>
      <c r="FA6" s="330">
        <v>2570</v>
      </c>
      <c r="FB6" s="330">
        <v>2567</v>
      </c>
      <c r="FC6" s="330"/>
      <c r="FD6" s="330">
        <v>2568</v>
      </c>
      <c r="FE6" s="330"/>
      <c r="FF6" s="330"/>
      <c r="FG6" s="330"/>
      <c r="FH6" s="330">
        <v>2566</v>
      </c>
      <c r="FI6" s="330"/>
      <c r="FJ6" s="330"/>
      <c r="FK6" s="330"/>
      <c r="FL6" s="330">
        <v>2567</v>
      </c>
      <c r="FM6" s="330"/>
      <c r="FN6" s="330"/>
      <c r="FO6" s="330">
        <v>2566</v>
      </c>
      <c r="FP6" s="330">
        <v>2566</v>
      </c>
      <c r="FQ6" s="330">
        <v>2570</v>
      </c>
      <c r="FR6" s="330">
        <v>2567</v>
      </c>
      <c r="FS6" s="330"/>
      <c r="FT6" s="330">
        <v>2568</v>
      </c>
      <c r="FU6" s="330"/>
      <c r="FV6" s="330"/>
      <c r="FW6" s="330"/>
      <c r="FX6" s="330">
        <v>2566</v>
      </c>
      <c r="FY6" s="330"/>
      <c r="FZ6" s="330"/>
      <c r="GA6" s="330"/>
      <c r="GB6" s="330">
        <v>2567</v>
      </c>
      <c r="GC6" s="331"/>
      <c r="GD6" s="331"/>
      <c r="GE6" s="330">
        <v>2566</v>
      </c>
      <c r="GF6" s="330"/>
      <c r="GG6" s="330"/>
      <c r="GH6" s="330">
        <v>2566</v>
      </c>
      <c r="GI6" s="330">
        <v>2566</v>
      </c>
      <c r="GJ6" s="330">
        <v>2570</v>
      </c>
      <c r="GK6" s="330">
        <v>2567</v>
      </c>
      <c r="GL6" s="330"/>
      <c r="GM6" s="330">
        <v>2568</v>
      </c>
      <c r="GN6" s="330"/>
      <c r="GO6" s="330"/>
      <c r="GP6" s="330"/>
      <c r="GQ6" s="330">
        <v>2566</v>
      </c>
      <c r="GR6" s="330"/>
      <c r="GS6" s="330"/>
      <c r="GT6" s="330"/>
      <c r="GU6" s="330">
        <v>2567</v>
      </c>
      <c r="GV6" s="331"/>
      <c r="GW6" s="331"/>
      <c r="GX6" s="331"/>
      <c r="GY6" s="332"/>
    </row>
    <row r="7" spans="1:207" s="333" customFormat="1" ht="33.6" customHeight="1" thickBot="1">
      <c r="A7" s="334" t="s">
        <v>386</v>
      </c>
      <c r="B7" s="335" t="s">
        <v>386</v>
      </c>
      <c r="C7" s="335" t="s">
        <v>387</v>
      </c>
      <c r="D7" s="335" t="s">
        <v>386</v>
      </c>
      <c r="E7" s="445">
        <v>200</v>
      </c>
      <c r="F7" s="446">
        <v>640</v>
      </c>
      <c r="G7" s="447">
        <f>E7+F7</f>
        <v>840</v>
      </c>
      <c r="H7" s="446">
        <v>180</v>
      </c>
      <c r="I7" s="446"/>
      <c r="J7" s="446">
        <v>20</v>
      </c>
      <c r="K7" s="446"/>
      <c r="L7" s="446">
        <v>10</v>
      </c>
      <c r="M7" s="446">
        <f>SUM(H7:L7)</f>
        <v>210</v>
      </c>
      <c r="N7" s="446">
        <f>SUM(I7:M7)</f>
        <v>240</v>
      </c>
      <c r="O7" s="446">
        <v>50</v>
      </c>
      <c r="P7" s="446">
        <v>8</v>
      </c>
      <c r="Q7" s="446"/>
      <c r="R7" s="446">
        <v>2</v>
      </c>
      <c r="S7" s="446">
        <v>3</v>
      </c>
      <c r="T7" s="446">
        <v>2</v>
      </c>
      <c r="U7" s="446">
        <f>SUM(P7:T7)</f>
        <v>15</v>
      </c>
      <c r="V7" s="446">
        <f>SUM(Q7:U7)</f>
        <v>22</v>
      </c>
      <c r="W7" s="446">
        <v>10</v>
      </c>
      <c r="X7" s="446"/>
      <c r="Y7" s="446"/>
      <c r="Z7" s="446">
        <v>1</v>
      </c>
      <c r="AA7" s="446"/>
      <c r="AB7" s="446">
        <v>2</v>
      </c>
      <c r="AC7" s="446">
        <f t="shared" si="1"/>
        <v>3</v>
      </c>
      <c r="AD7" s="336" t="s">
        <v>35</v>
      </c>
      <c r="AE7" s="336" t="s">
        <v>36</v>
      </c>
      <c r="AF7" s="336" t="s">
        <v>35</v>
      </c>
      <c r="AG7" s="336" t="s">
        <v>36</v>
      </c>
      <c r="AH7" s="336" t="s">
        <v>35</v>
      </c>
      <c r="AI7" s="336" t="s">
        <v>36</v>
      </c>
      <c r="AJ7" s="336" t="s">
        <v>35</v>
      </c>
      <c r="AK7" s="336" t="s">
        <v>35</v>
      </c>
      <c r="AL7" s="336" t="s">
        <v>35</v>
      </c>
      <c r="AM7" s="336" t="s">
        <v>36</v>
      </c>
      <c r="AN7" s="336" t="s">
        <v>35</v>
      </c>
      <c r="AO7" s="336" t="s">
        <v>35</v>
      </c>
      <c r="AP7" s="336" t="s">
        <v>35</v>
      </c>
      <c r="AQ7" s="336" t="s">
        <v>36</v>
      </c>
      <c r="AR7" s="336" t="s">
        <v>35</v>
      </c>
      <c r="AS7" s="336" t="s">
        <v>35</v>
      </c>
      <c r="AT7" s="336" t="s">
        <v>35</v>
      </c>
      <c r="AU7" s="336" t="s">
        <v>35</v>
      </c>
      <c r="AV7" s="336" t="s">
        <v>36</v>
      </c>
      <c r="AW7" s="336" t="s">
        <v>35</v>
      </c>
      <c r="AX7" s="336" t="s">
        <v>36</v>
      </c>
      <c r="AY7" s="336" t="s">
        <v>35</v>
      </c>
      <c r="AZ7" s="336" t="s">
        <v>36</v>
      </c>
      <c r="BA7" s="336" t="s">
        <v>35</v>
      </c>
      <c r="BB7" s="336" t="s">
        <v>35</v>
      </c>
      <c r="BC7" s="336" t="s">
        <v>35</v>
      </c>
      <c r="BD7" s="336" t="s">
        <v>36</v>
      </c>
      <c r="BE7" s="336" t="s">
        <v>35</v>
      </c>
      <c r="BF7" s="336" t="s">
        <v>35</v>
      </c>
      <c r="BG7" s="336" t="s">
        <v>35</v>
      </c>
      <c r="BH7" s="336" t="s">
        <v>36</v>
      </c>
      <c r="BI7" s="336" t="s">
        <v>35</v>
      </c>
      <c r="BJ7" s="336" t="s">
        <v>35</v>
      </c>
      <c r="BK7" s="336" t="s">
        <v>35</v>
      </c>
      <c r="BL7" s="336" t="s">
        <v>35</v>
      </c>
      <c r="BM7" s="336" t="s">
        <v>36</v>
      </c>
      <c r="BN7" s="336" t="s">
        <v>35</v>
      </c>
      <c r="BO7" s="336" t="s">
        <v>36</v>
      </c>
      <c r="BP7" s="336" t="s">
        <v>35</v>
      </c>
      <c r="BQ7" s="336" t="s">
        <v>36</v>
      </c>
      <c r="BR7" s="336" t="s">
        <v>35</v>
      </c>
      <c r="BS7" s="336" t="s">
        <v>35</v>
      </c>
      <c r="BT7" s="336" t="s">
        <v>35</v>
      </c>
      <c r="BU7" s="336" t="s">
        <v>36</v>
      </c>
      <c r="BV7" s="336" t="s">
        <v>35</v>
      </c>
      <c r="BW7" s="336" t="s">
        <v>35</v>
      </c>
      <c r="BX7" s="336" t="s">
        <v>35</v>
      </c>
      <c r="BY7" s="336" t="s">
        <v>36</v>
      </c>
      <c r="BZ7" s="336" t="s">
        <v>35</v>
      </c>
      <c r="CA7" s="336" t="s">
        <v>35</v>
      </c>
      <c r="CB7" s="336" t="s">
        <v>35</v>
      </c>
      <c r="CC7" s="336" t="s">
        <v>35</v>
      </c>
      <c r="CD7" s="336" t="s">
        <v>36</v>
      </c>
      <c r="CE7" s="336" t="s">
        <v>35</v>
      </c>
      <c r="CF7" s="336" t="s">
        <v>36</v>
      </c>
      <c r="CG7" s="336" t="s">
        <v>35</v>
      </c>
      <c r="CH7" s="336" t="s">
        <v>36</v>
      </c>
      <c r="CI7" s="336" t="s">
        <v>35</v>
      </c>
      <c r="CJ7" s="336" t="s">
        <v>35</v>
      </c>
      <c r="CK7" s="336" t="s">
        <v>35</v>
      </c>
      <c r="CL7" s="336" t="s">
        <v>36</v>
      </c>
      <c r="CM7" s="336" t="s">
        <v>35</v>
      </c>
      <c r="CN7" s="336" t="s">
        <v>35</v>
      </c>
      <c r="CO7" s="336" t="s">
        <v>35</v>
      </c>
      <c r="CP7" s="336" t="s">
        <v>36</v>
      </c>
      <c r="CQ7" s="336" t="s">
        <v>35</v>
      </c>
      <c r="CR7" s="336" t="s">
        <v>35</v>
      </c>
      <c r="CS7" s="336" t="s">
        <v>35</v>
      </c>
      <c r="CT7" s="336" t="s">
        <v>35</v>
      </c>
      <c r="CU7" s="336" t="s">
        <v>36</v>
      </c>
      <c r="CV7" s="336" t="s">
        <v>35</v>
      </c>
      <c r="CW7" s="336" t="s">
        <v>36</v>
      </c>
      <c r="CX7" s="336" t="s">
        <v>35</v>
      </c>
      <c r="CY7" s="336" t="s">
        <v>36</v>
      </c>
      <c r="CZ7" s="336" t="s">
        <v>35</v>
      </c>
      <c r="DA7" s="336" t="s">
        <v>35</v>
      </c>
      <c r="DB7" s="336" t="s">
        <v>35</v>
      </c>
      <c r="DC7" s="336" t="s">
        <v>36</v>
      </c>
      <c r="DD7" s="336" t="s">
        <v>35</v>
      </c>
      <c r="DE7" s="336" t="s">
        <v>35</v>
      </c>
      <c r="DF7" s="336" t="s">
        <v>35</v>
      </c>
      <c r="DG7" s="336" t="s">
        <v>36</v>
      </c>
      <c r="DH7" s="336" t="s">
        <v>35</v>
      </c>
      <c r="DI7" s="336" t="s">
        <v>35</v>
      </c>
      <c r="DJ7" s="336" t="s">
        <v>35</v>
      </c>
      <c r="DK7" s="336" t="s">
        <v>35</v>
      </c>
      <c r="DL7" s="336" t="s">
        <v>36</v>
      </c>
      <c r="DM7" s="336" t="s">
        <v>35</v>
      </c>
      <c r="DN7" s="448"/>
      <c r="DO7" s="337"/>
      <c r="DP7" s="336">
        <v>2566</v>
      </c>
      <c r="DQ7" s="336"/>
      <c r="DR7" s="336"/>
      <c r="DS7" s="336">
        <v>2566</v>
      </c>
      <c r="DT7" s="336">
        <v>2566</v>
      </c>
      <c r="DU7" s="336">
        <v>2570</v>
      </c>
      <c r="DV7" s="336">
        <v>2567</v>
      </c>
      <c r="DW7" s="336">
        <v>2566</v>
      </c>
      <c r="DX7" s="336"/>
      <c r="DY7" s="336"/>
      <c r="DZ7" s="336">
        <v>2566</v>
      </c>
      <c r="EA7" s="336">
        <v>2566</v>
      </c>
      <c r="EB7" s="336">
        <v>2570</v>
      </c>
      <c r="EC7" s="336">
        <v>2567</v>
      </c>
      <c r="ED7" s="336"/>
      <c r="EE7" s="336">
        <v>2568</v>
      </c>
      <c r="EF7" s="336"/>
      <c r="EG7" s="336"/>
      <c r="EH7" s="336"/>
      <c r="EI7" s="336">
        <v>2566</v>
      </c>
      <c r="EJ7" s="336"/>
      <c r="EK7" s="336"/>
      <c r="EL7" s="336"/>
      <c r="EM7" s="336">
        <v>2567</v>
      </c>
      <c r="EN7" s="336">
        <v>2566</v>
      </c>
      <c r="EO7" s="336">
        <v>2566</v>
      </c>
      <c r="EP7" s="336">
        <v>2570</v>
      </c>
      <c r="EQ7" s="336">
        <v>2567</v>
      </c>
      <c r="ER7" s="336"/>
      <c r="ES7" s="336">
        <v>2568</v>
      </c>
      <c r="ET7" s="336"/>
      <c r="EU7" s="336"/>
      <c r="EV7" s="336">
        <v>2566</v>
      </c>
      <c r="EW7" s="336"/>
      <c r="EX7" s="336"/>
      <c r="EY7" s="336">
        <v>2566</v>
      </c>
      <c r="EZ7" s="336">
        <v>2566</v>
      </c>
      <c r="FA7" s="336">
        <v>2570</v>
      </c>
      <c r="FB7" s="336">
        <v>2567</v>
      </c>
      <c r="FC7" s="336"/>
      <c r="FD7" s="336">
        <v>2568</v>
      </c>
      <c r="FE7" s="336"/>
      <c r="FF7" s="336"/>
      <c r="FG7" s="336"/>
      <c r="FH7" s="336">
        <v>2566</v>
      </c>
      <c r="FI7" s="336"/>
      <c r="FJ7" s="336"/>
      <c r="FK7" s="336"/>
      <c r="FL7" s="336">
        <v>2567</v>
      </c>
      <c r="FM7" s="336"/>
      <c r="FN7" s="336"/>
      <c r="FO7" s="336">
        <v>2566</v>
      </c>
      <c r="FP7" s="336">
        <v>2566</v>
      </c>
      <c r="FQ7" s="336">
        <v>2570</v>
      </c>
      <c r="FR7" s="336">
        <v>2567</v>
      </c>
      <c r="FS7" s="336"/>
      <c r="FT7" s="336">
        <v>2568</v>
      </c>
      <c r="FU7" s="336"/>
      <c r="FV7" s="336"/>
      <c r="FW7" s="336"/>
      <c r="FX7" s="336">
        <v>2566</v>
      </c>
      <c r="FY7" s="336"/>
      <c r="FZ7" s="336"/>
      <c r="GA7" s="336"/>
      <c r="GB7" s="336">
        <v>2567</v>
      </c>
      <c r="GC7" s="337"/>
      <c r="GD7" s="337"/>
      <c r="GE7" s="336">
        <v>2566</v>
      </c>
      <c r="GF7" s="336"/>
      <c r="GG7" s="336"/>
      <c r="GH7" s="336">
        <v>2566</v>
      </c>
      <c r="GI7" s="336">
        <v>2566</v>
      </c>
      <c r="GJ7" s="336">
        <v>2570</v>
      </c>
      <c r="GK7" s="336">
        <v>2567</v>
      </c>
      <c r="GL7" s="336"/>
      <c r="GM7" s="336">
        <v>2568</v>
      </c>
      <c r="GN7" s="336"/>
      <c r="GO7" s="336"/>
      <c r="GP7" s="336"/>
      <c r="GQ7" s="336">
        <v>2566</v>
      </c>
      <c r="GR7" s="336"/>
      <c r="GS7" s="336"/>
      <c r="GT7" s="336"/>
      <c r="GU7" s="336">
        <v>2567</v>
      </c>
      <c r="GV7" s="337"/>
      <c r="GW7" s="337"/>
      <c r="GX7" s="337"/>
      <c r="GY7" s="338"/>
    </row>
    <row r="8" spans="1:207" s="356" customFormat="1" ht="33" customHeight="1">
      <c r="A8" s="339" t="s">
        <v>20</v>
      </c>
      <c r="B8" s="340" t="s">
        <v>19</v>
      </c>
      <c r="C8" s="341" t="s">
        <v>21</v>
      </c>
      <c r="D8" s="342">
        <v>400</v>
      </c>
      <c r="E8" s="343"/>
      <c r="F8" s="344"/>
      <c r="G8" s="345">
        <f t="shared" ref="G8:G12" si="3">E8+F8</f>
        <v>0</v>
      </c>
      <c r="H8" s="343"/>
      <c r="I8" s="344"/>
      <c r="J8" s="344"/>
      <c r="K8" s="344"/>
      <c r="L8" s="344"/>
      <c r="M8" s="346">
        <f t="shared" ref="M8:M12" si="4">SUM(H8:L8)</f>
        <v>0</v>
      </c>
      <c r="N8" s="347"/>
      <c r="O8" s="348">
        <f>(D8*15/100)-N8</f>
        <v>60</v>
      </c>
      <c r="P8" s="349"/>
      <c r="Q8" s="349"/>
      <c r="R8" s="349"/>
      <c r="S8" s="349"/>
      <c r="T8" s="349"/>
      <c r="U8" s="346">
        <f t="shared" ref="U8:U12" si="5">SUM(P8:T8)</f>
        <v>0</v>
      </c>
      <c r="V8" s="343"/>
      <c r="W8" s="348">
        <f t="shared" ref="W8:W12" si="6">(D8/50)-V8</f>
        <v>8</v>
      </c>
      <c r="X8" s="344"/>
      <c r="Y8" s="344"/>
      <c r="Z8" s="344"/>
      <c r="AA8" s="344"/>
      <c r="AB8" s="344"/>
      <c r="AC8" s="350">
        <f t="shared" ref="AC8:AC12" si="7">SUM(X8:AB8)</f>
        <v>0</v>
      </c>
      <c r="AD8" s="343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4"/>
      <c r="AS8" s="344"/>
      <c r="AT8" s="344"/>
      <c r="AU8" s="344"/>
      <c r="AV8" s="344"/>
      <c r="AW8" s="344"/>
      <c r="AX8" s="344"/>
      <c r="AY8" s="344"/>
      <c r="AZ8" s="344"/>
      <c r="BA8" s="344"/>
      <c r="BB8" s="344"/>
      <c r="BC8" s="344"/>
      <c r="BD8" s="344"/>
      <c r="BE8" s="344"/>
      <c r="BF8" s="344"/>
      <c r="BG8" s="344"/>
      <c r="BH8" s="344"/>
      <c r="BI8" s="344"/>
      <c r="BJ8" s="344"/>
      <c r="BK8" s="344"/>
      <c r="BL8" s="344"/>
      <c r="BM8" s="344"/>
      <c r="BN8" s="344"/>
      <c r="BO8" s="344"/>
      <c r="BP8" s="344"/>
      <c r="BQ8" s="344"/>
      <c r="BR8" s="344"/>
      <c r="BS8" s="344"/>
      <c r="BT8" s="344"/>
      <c r="BU8" s="344"/>
      <c r="BV8" s="344"/>
      <c r="BW8" s="344"/>
      <c r="BX8" s="344"/>
      <c r="BY8" s="344"/>
      <c r="BZ8" s="344"/>
      <c r="CA8" s="344"/>
      <c r="CB8" s="344"/>
      <c r="CC8" s="344"/>
      <c r="CD8" s="344"/>
      <c r="CE8" s="344"/>
      <c r="CF8" s="344"/>
      <c r="CG8" s="344"/>
      <c r="CH8" s="344"/>
      <c r="CI8" s="344"/>
      <c r="CJ8" s="344"/>
      <c r="CK8" s="344"/>
      <c r="CL8" s="344"/>
      <c r="CM8" s="344"/>
      <c r="CN8" s="344"/>
      <c r="CO8" s="344"/>
      <c r="CP8" s="344"/>
      <c r="CQ8" s="344"/>
      <c r="CR8" s="344"/>
      <c r="CS8" s="344"/>
      <c r="CT8" s="344"/>
      <c r="CU8" s="344"/>
      <c r="CV8" s="344"/>
      <c r="CW8" s="344"/>
      <c r="CX8" s="344"/>
      <c r="CY8" s="344"/>
      <c r="CZ8" s="344"/>
      <c r="DA8" s="344"/>
      <c r="DB8" s="344"/>
      <c r="DC8" s="344"/>
      <c r="DD8" s="344"/>
      <c r="DE8" s="344"/>
      <c r="DF8" s="344"/>
      <c r="DG8" s="344"/>
      <c r="DH8" s="344"/>
      <c r="DI8" s="344"/>
      <c r="DJ8" s="344"/>
      <c r="DK8" s="344"/>
      <c r="DL8" s="344"/>
      <c r="DM8" s="351"/>
      <c r="DN8" s="352"/>
      <c r="DO8" s="353"/>
      <c r="DP8" s="354"/>
      <c r="DQ8" s="344"/>
      <c r="DR8" s="344"/>
      <c r="DS8" s="344"/>
      <c r="DT8" s="344"/>
      <c r="DU8" s="344"/>
      <c r="DV8" s="344"/>
      <c r="DW8" s="344"/>
      <c r="DX8" s="344"/>
      <c r="DY8" s="344"/>
      <c r="DZ8" s="344"/>
      <c r="EA8" s="344"/>
      <c r="EB8" s="344"/>
      <c r="EC8" s="344"/>
      <c r="ED8" s="344"/>
      <c r="EE8" s="344"/>
      <c r="EF8" s="344"/>
      <c r="EG8" s="344"/>
      <c r="EH8" s="344"/>
      <c r="EI8" s="344"/>
      <c r="EJ8" s="344"/>
      <c r="EK8" s="344"/>
      <c r="EL8" s="344"/>
      <c r="EM8" s="344"/>
      <c r="EN8" s="344"/>
      <c r="EO8" s="344"/>
      <c r="EP8" s="344"/>
      <c r="EQ8" s="344"/>
      <c r="ER8" s="344"/>
      <c r="ES8" s="344"/>
      <c r="ET8" s="344"/>
      <c r="EU8" s="344"/>
      <c r="EV8" s="344"/>
      <c r="EW8" s="344"/>
      <c r="EX8" s="344"/>
      <c r="EY8" s="344"/>
      <c r="EZ8" s="344"/>
      <c r="FA8" s="344"/>
      <c r="FB8" s="344"/>
      <c r="FC8" s="344"/>
      <c r="FD8" s="344"/>
      <c r="FE8" s="344"/>
      <c r="FF8" s="344"/>
      <c r="FG8" s="344"/>
      <c r="FH8" s="344"/>
      <c r="FI8" s="344"/>
      <c r="FJ8" s="344"/>
      <c r="FK8" s="344"/>
      <c r="FL8" s="344"/>
      <c r="FM8" s="344"/>
      <c r="FN8" s="344"/>
      <c r="FO8" s="344"/>
      <c r="FP8" s="344"/>
      <c r="FQ8" s="344"/>
      <c r="FR8" s="344"/>
      <c r="FS8" s="344"/>
      <c r="FT8" s="344"/>
      <c r="FU8" s="344"/>
      <c r="FV8" s="344"/>
      <c r="FW8" s="344"/>
      <c r="FX8" s="344"/>
      <c r="FY8" s="344"/>
      <c r="FZ8" s="344"/>
      <c r="GA8" s="344"/>
      <c r="GB8" s="344"/>
      <c r="GC8" s="344"/>
      <c r="GD8" s="344"/>
      <c r="GE8" s="344"/>
      <c r="GF8" s="344"/>
      <c r="GG8" s="344"/>
      <c r="GH8" s="344"/>
      <c r="GI8" s="344"/>
      <c r="GJ8" s="344"/>
      <c r="GK8" s="344"/>
      <c r="GL8" s="344"/>
      <c r="GM8" s="344"/>
      <c r="GN8" s="344"/>
      <c r="GO8" s="344"/>
      <c r="GP8" s="344"/>
      <c r="GQ8" s="344"/>
      <c r="GR8" s="344"/>
      <c r="GS8" s="344"/>
      <c r="GT8" s="344"/>
      <c r="GU8" s="344"/>
      <c r="GV8" s="344"/>
      <c r="GW8" s="344"/>
      <c r="GX8" s="344"/>
      <c r="GY8" s="355"/>
    </row>
    <row r="9" spans="1:207" s="356" customFormat="1" ht="33" customHeight="1">
      <c r="A9" s="357" t="s">
        <v>20</v>
      </c>
      <c r="B9" s="358" t="s">
        <v>22</v>
      </c>
      <c r="C9" s="359" t="s">
        <v>23</v>
      </c>
      <c r="D9" s="360">
        <v>120</v>
      </c>
      <c r="E9" s="361"/>
      <c r="F9" s="362"/>
      <c r="G9" s="363">
        <f t="shared" si="3"/>
        <v>0</v>
      </c>
      <c r="H9" s="361"/>
      <c r="I9" s="362"/>
      <c r="J9" s="362"/>
      <c r="K9" s="362"/>
      <c r="L9" s="362"/>
      <c r="M9" s="364">
        <f t="shared" si="4"/>
        <v>0</v>
      </c>
      <c r="N9" s="365"/>
      <c r="O9" s="366">
        <f t="shared" ref="O9" si="8">(D9*10/100)-N9</f>
        <v>12</v>
      </c>
      <c r="P9" s="367"/>
      <c r="Q9" s="367"/>
      <c r="R9" s="367"/>
      <c r="S9" s="367"/>
      <c r="T9" s="367"/>
      <c r="U9" s="364">
        <f t="shared" si="5"/>
        <v>0</v>
      </c>
      <c r="V9" s="361"/>
      <c r="W9" s="366">
        <f t="shared" si="6"/>
        <v>2.4</v>
      </c>
      <c r="X9" s="362"/>
      <c r="Y9" s="362"/>
      <c r="Z9" s="362"/>
      <c r="AA9" s="362"/>
      <c r="AB9" s="362"/>
      <c r="AC9" s="368">
        <f t="shared" si="7"/>
        <v>0</v>
      </c>
      <c r="AD9" s="361"/>
      <c r="AE9" s="362"/>
      <c r="AF9" s="362"/>
      <c r="AG9" s="362"/>
      <c r="AH9" s="362"/>
      <c r="AI9" s="362"/>
      <c r="AJ9" s="362"/>
      <c r="AK9" s="362"/>
      <c r="AL9" s="362"/>
      <c r="AM9" s="362"/>
      <c r="AN9" s="362"/>
      <c r="AO9" s="362"/>
      <c r="AP9" s="362"/>
      <c r="AQ9" s="362"/>
      <c r="AR9" s="362"/>
      <c r="AS9" s="362"/>
      <c r="AT9" s="362"/>
      <c r="AU9" s="362"/>
      <c r="AV9" s="362"/>
      <c r="AW9" s="362"/>
      <c r="AX9" s="362"/>
      <c r="AY9" s="362"/>
      <c r="AZ9" s="362"/>
      <c r="BA9" s="362"/>
      <c r="BB9" s="362"/>
      <c r="BC9" s="362"/>
      <c r="BD9" s="362"/>
      <c r="BE9" s="362"/>
      <c r="BF9" s="362"/>
      <c r="BG9" s="362"/>
      <c r="BH9" s="362"/>
      <c r="BI9" s="362"/>
      <c r="BJ9" s="362"/>
      <c r="BK9" s="362"/>
      <c r="BL9" s="362"/>
      <c r="BM9" s="362"/>
      <c r="BN9" s="362"/>
      <c r="BO9" s="362"/>
      <c r="BP9" s="362"/>
      <c r="BQ9" s="362"/>
      <c r="BR9" s="362"/>
      <c r="BS9" s="362"/>
      <c r="BT9" s="362"/>
      <c r="BU9" s="362"/>
      <c r="BV9" s="362"/>
      <c r="BW9" s="362"/>
      <c r="BX9" s="362"/>
      <c r="BY9" s="362"/>
      <c r="BZ9" s="362"/>
      <c r="CA9" s="362"/>
      <c r="CB9" s="362"/>
      <c r="CC9" s="362"/>
      <c r="CD9" s="362"/>
      <c r="CE9" s="362"/>
      <c r="CF9" s="362"/>
      <c r="CG9" s="362"/>
      <c r="CH9" s="362"/>
      <c r="CI9" s="362"/>
      <c r="CJ9" s="362"/>
      <c r="CK9" s="362"/>
      <c r="CL9" s="362"/>
      <c r="CM9" s="362"/>
      <c r="CN9" s="362"/>
      <c r="CO9" s="362"/>
      <c r="CP9" s="362"/>
      <c r="CQ9" s="362"/>
      <c r="CR9" s="362"/>
      <c r="CS9" s="362"/>
      <c r="CT9" s="362"/>
      <c r="CU9" s="362"/>
      <c r="CV9" s="362"/>
      <c r="CW9" s="362"/>
      <c r="CX9" s="362"/>
      <c r="CY9" s="362"/>
      <c r="CZ9" s="362"/>
      <c r="DA9" s="362"/>
      <c r="DB9" s="362"/>
      <c r="DC9" s="362"/>
      <c r="DD9" s="362"/>
      <c r="DE9" s="362"/>
      <c r="DF9" s="362"/>
      <c r="DG9" s="362"/>
      <c r="DH9" s="362"/>
      <c r="DI9" s="362"/>
      <c r="DJ9" s="362"/>
      <c r="DK9" s="362"/>
      <c r="DL9" s="362"/>
      <c r="DM9" s="369"/>
      <c r="DN9" s="370"/>
      <c r="DO9" s="371"/>
      <c r="DP9" s="372"/>
      <c r="DQ9" s="362"/>
      <c r="DR9" s="362"/>
      <c r="DS9" s="362"/>
      <c r="DT9" s="362"/>
      <c r="DU9" s="362"/>
      <c r="DV9" s="362"/>
      <c r="DW9" s="362"/>
      <c r="DX9" s="362"/>
      <c r="DY9" s="362"/>
      <c r="DZ9" s="362"/>
      <c r="EA9" s="362"/>
      <c r="EB9" s="362"/>
      <c r="EC9" s="362"/>
      <c r="ED9" s="362"/>
      <c r="EE9" s="362"/>
      <c r="EF9" s="362"/>
      <c r="EG9" s="362"/>
      <c r="EH9" s="362"/>
      <c r="EI9" s="362"/>
      <c r="EJ9" s="362"/>
      <c r="EK9" s="362"/>
      <c r="EL9" s="362"/>
      <c r="EM9" s="362"/>
      <c r="EN9" s="362"/>
      <c r="EO9" s="362"/>
      <c r="EP9" s="362"/>
      <c r="EQ9" s="362"/>
      <c r="ER9" s="362"/>
      <c r="ES9" s="362"/>
      <c r="ET9" s="362"/>
      <c r="EU9" s="362"/>
      <c r="EV9" s="362"/>
      <c r="EW9" s="362"/>
      <c r="EX9" s="362"/>
      <c r="EY9" s="362"/>
      <c r="EZ9" s="362"/>
      <c r="FA9" s="362"/>
      <c r="FB9" s="362"/>
      <c r="FC9" s="362"/>
      <c r="FD9" s="362"/>
      <c r="FE9" s="362"/>
      <c r="FF9" s="362"/>
      <c r="FG9" s="362"/>
      <c r="FH9" s="362"/>
      <c r="FI9" s="362"/>
      <c r="FJ9" s="362"/>
      <c r="FK9" s="362"/>
      <c r="FL9" s="362"/>
      <c r="FM9" s="362"/>
      <c r="FN9" s="362"/>
      <c r="FO9" s="362"/>
      <c r="FP9" s="362"/>
      <c r="FQ9" s="362"/>
      <c r="FR9" s="362"/>
      <c r="FS9" s="362"/>
      <c r="FT9" s="362"/>
      <c r="FU9" s="362"/>
      <c r="FV9" s="362"/>
      <c r="FW9" s="362"/>
      <c r="FX9" s="362"/>
      <c r="FY9" s="362"/>
      <c r="FZ9" s="362"/>
      <c r="GA9" s="362"/>
      <c r="GB9" s="362"/>
      <c r="GC9" s="362"/>
      <c r="GD9" s="362"/>
      <c r="GE9" s="362"/>
      <c r="GF9" s="362"/>
      <c r="GG9" s="362"/>
      <c r="GH9" s="362"/>
      <c r="GI9" s="362"/>
      <c r="GJ9" s="362"/>
      <c r="GK9" s="362"/>
      <c r="GL9" s="362"/>
      <c r="GM9" s="362"/>
      <c r="GN9" s="362"/>
      <c r="GO9" s="362"/>
      <c r="GP9" s="362"/>
      <c r="GQ9" s="362"/>
      <c r="GR9" s="362"/>
      <c r="GS9" s="362"/>
      <c r="GT9" s="362"/>
      <c r="GU9" s="362"/>
      <c r="GV9" s="362"/>
      <c r="GW9" s="362"/>
      <c r="GX9" s="362"/>
      <c r="GY9" s="373"/>
    </row>
    <row r="10" spans="1:207" s="356" customFormat="1" ht="33" customHeight="1">
      <c r="A10" s="374" t="s">
        <v>20</v>
      </c>
      <c r="B10" s="375" t="s">
        <v>26</v>
      </c>
      <c r="C10" s="376" t="s">
        <v>29</v>
      </c>
      <c r="D10" s="377">
        <v>60</v>
      </c>
      <c r="E10" s="361"/>
      <c r="F10" s="362"/>
      <c r="G10" s="363">
        <f t="shared" si="3"/>
        <v>0</v>
      </c>
      <c r="H10" s="361"/>
      <c r="I10" s="362"/>
      <c r="J10" s="362"/>
      <c r="K10" s="362"/>
      <c r="L10" s="362"/>
      <c r="M10" s="364">
        <f t="shared" si="4"/>
        <v>0</v>
      </c>
      <c r="N10" s="361"/>
      <c r="O10" s="367"/>
      <c r="P10" s="362"/>
      <c r="Q10" s="362"/>
      <c r="R10" s="362"/>
      <c r="S10" s="362"/>
      <c r="T10" s="362"/>
      <c r="U10" s="364">
        <f t="shared" si="5"/>
        <v>0</v>
      </c>
      <c r="V10" s="361"/>
      <c r="W10" s="366">
        <f t="shared" si="6"/>
        <v>1.2</v>
      </c>
      <c r="X10" s="362"/>
      <c r="Y10" s="362"/>
      <c r="Z10" s="362"/>
      <c r="AA10" s="362"/>
      <c r="AB10" s="362"/>
      <c r="AC10" s="368">
        <f t="shared" si="7"/>
        <v>0</v>
      </c>
      <c r="AD10" s="361"/>
      <c r="AE10" s="362"/>
      <c r="AF10" s="362"/>
      <c r="AG10" s="362"/>
      <c r="AH10" s="362"/>
      <c r="AI10" s="362"/>
      <c r="AJ10" s="362"/>
      <c r="AK10" s="362"/>
      <c r="AL10" s="362"/>
      <c r="AM10" s="362"/>
      <c r="AN10" s="362"/>
      <c r="AO10" s="362"/>
      <c r="AP10" s="362"/>
      <c r="AQ10" s="362"/>
      <c r="AR10" s="362"/>
      <c r="AS10" s="362"/>
      <c r="AT10" s="362"/>
      <c r="AU10" s="362"/>
      <c r="AV10" s="362"/>
      <c r="AW10" s="362"/>
      <c r="AX10" s="362"/>
      <c r="AY10" s="362"/>
      <c r="AZ10" s="362"/>
      <c r="BA10" s="362"/>
      <c r="BB10" s="362"/>
      <c r="BC10" s="362"/>
      <c r="BD10" s="362"/>
      <c r="BE10" s="362"/>
      <c r="BF10" s="362"/>
      <c r="BG10" s="362"/>
      <c r="BH10" s="362"/>
      <c r="BI10" s="362"/>
      <c r="BJ10" s="362"/>
      <c r="BK10" s="362"/>
      <c r="BL10" s="362"/>
      <c r="BM10" s="362"/>
      <c r="BN10" s="362"/>
      <c r="BO10" s="362"/>
      <c r="BP10" s="362"/>
      <c r="BQ10" s="362"/>
      <c r="BR10" s="362"/>
      <c r="BS10" s="362"/>
      <c r="BT10" s="362"/>
      <c r="BU10" s="362"/>
      <c r="BV10" s="362"/>
      <c r="BW10" s="362"/>
      <c r="BX10" s="362"/>
      <c r="BY10" s="362"/>
      <c r="BZ10" s="362"/>
      <c r="CA10" s="362"/>
      <c r="CB10" s="362"/>
      <c r="CC10" s="362"/>
      <c r="CD10" s="362"/>
      <c r="CE10" s="362"/>
      <c r="CF10" s="362"/>
      <c r="CG10" s="362"/>
      <c r="CH10" s="362"/>
      <c r="CI10" s="362"/>
      <c r="CJ10" s="362"/>
      <c r="CK10" s="362"/>
      <c r="CL10" s="362"/>
      <c r="CM10" s="362"/>
      <c r="CN10" s="362"/>
      <c r="CO10" s="362"/>
      <c r="CP10" s="362"/>
      <c r="CQ10" s="362"/>
      <c r="CR10" s="362"/>
      <c r="CS10" s="362"/>
      <c r="CT10" s="362"/>
      <c r="CU10" s="362"/>
      <c r="CV10" s="362"/>
      <c r="CW10" s="362"/>
      <c r="CX10" s="362"/>
      <c r="CY10" s="362"/>
      <c r="CZ10" s="362"/>
      <c r="DA10" s="362"/>
      <c r="DB10" s="362"/>
      <c r="DC10" s="362"/>
      <c r="DD10" s="362"/>
      <c r="DE10" s="362"/>
      <c r="DF10" s="362"/>
      <c r="DG10" s="362"/>
      <c r="DH10" s="362"/>
      <c r="DI10" s="362"/>
      <c r="DJ10" s="362"/>
      <c r="DK10" s="362"/>
      <c r="DL10" s="362"/>
      <c r="DM10" s="369"/>
      <c r="DN10" s="370"/>
      <c r="DO10" s="371"/>
      <c r="DP10" s="372"/>
      <c r="DQ10" s="362"/>
      <c r="DR10" s="362"/>
      <c r="DS10" s="362"/>
      <c r="DT10" s="362"/>
      <c r="DU10" s="362"/>
      <c r="DV10" s="362"/>
      <c r="DW10" s="362"/>
      <c r="DX10" s="362"/>
      <c r="DY10" s="362"/>
      <c r="DZ10" s="362"/>
      <c r="EA10" s="362"/>
      <c r="EB10" s="362"/>
      <c r="EC10" s="362"/>
      <c r="ED10" s="362"/>
      <c r="EE10" s="362"/>
      <c r="EF10" s="362"/>
      <c r="EG10" s="362"/>
      <c r="EH10" s="362"/>
      <c r="EI10" s="362"/>
      <c r="EJ10" s="362"/>
      <c r="EK10" s="362"/>
      <c r="EL10" s="362"/>
      <c r="EM10" s="362"/>
      <c r="EN10" s="362"/>
      <c r="EO10" s="362"/>
      <c r="EP10" s="362"/>
      <c r="EQ10" s="362"/>
      <c r="ER10" s="362"/>
      <c r="ES10" s="362"/>
      <c r="ET10" s="362"/>
      <c r="EU10" s="362"/>
      <c r="EV10" s="362"/>
      <c r="EW10" s="362"/>
      <c r="EX10" s="362"/>
      <c r="EY10" s="362"/>
      <c r="EZ10" s="362"/>
      <c r="FA10" s="362"/>
      <c r="FB10" s="362"/>
      <c r="FC10" s="362"/>
      <c r="FD10" s="362"/>
      <c r="FE10" s="362"/>
      <c r="FF10" s="362"/>
      <c r="FG10" s="362"/>
      <c r="FH10" s="362"/>
      <c r="FI10" s="362"/>
      <c r="FJ10" s="362"/>
      <c r="FK10" s="362"/>
      <c r="FL10" s="362"/>
      <c r="FM10" s="362"/>
      <c r="FN10" s="362"/>
      <c r="FO10" s="362"/>
      <c r="FP10" s="362"/>
      <c r="FQ10" s="362"/>
      <c r="FR10" s="362"/>
      <c r="FS10" s="362"/>
      <c r="FT10" s="362"/>
      <c r="FU10" s="362"/>
      <c r="FV10" s="362"/>
      <c r="FW10" s="362"/>
      <c r="FX10" s="362"/>
      <c r="FY10" s="362"/>
      <c r="FZ10" s="362"/>
      <c r="GA10" s="362"/>
      <c r="GB10" s="362"/>
      <c r="GC10" s="362"/>
      <c r="GD10" s="362"/>
      <c r="GE10" s="362"/>
      <c r="GF10" s="362"/>
      <c r="GG10" s="362"/>
      <c r="GH10" s="362"/>
      <c r="GI10" s="362"/>
      <c r="GJ10" s="362"/>
      <c r="GK10" s="362"/>
      <c r="GL10" s="362"/>
      <c r="GM10" s="362"/>
      <c r="GN10" s="362"/>
      <c r="GO10" s="362"/>
      <c r="GP10" s="362"/>
      <c r="GQ10" s="362"/>
      <c r="GR10" s="362"/>
      <c r="GS10" s="362"/>
      <c r="GT10" s="362"/>
      <c r="GU10" s="362"/>
      <c r="GV10" s="362"/>
      <c r="GW10" s="362"/>
      <c r="GX10" s="362"/>
      <c r="GY10" s="373"/>
    </row>
    <row r="11" spans="1:207" s="356" customFormat="1" ht="33" customHeight="1">
      <c r="A11" s="374" t="s">
        <v>20</v>
      </c>
      <c r="B11" s="375" t="s">
        <v>26</v>
      </c>
      <c r="C11" s="376" t="s">
        <v>27</v>
      </c>
      <c r="D11" s="377">
        <v>30</v>
      </c>
      <c r="E11" s="361"/>
      <c r="F11" s="362"/>
      <c r="G11" s="363">
        <f t="shared" si="3"/>
        <v>0</v>
      </c>
      <c r="H11" s="361"/>
      <c r="I11" s="362"/>
      <c r="J11" s="362"/>
      <c r="K11" s="362"/>
      <c r="L11" s="362"/>
      <c r="M11" s="364">
        <f t="shared" si="4"/>
        <v>0</v>
      </c>
      <c r="N11" s="361"/>
      <c r="O11" s="367"/>
      <c r="P11" s="362"/>
      <c r="Q11" s="362"/>
      <c r="R11" s="362"/>
      <c r="S11" s="362"/>
      <c r="T11" s="362"/>
      <c r="U11" s="364">
        <f t="shared" si="5"/>
        <v>0</v>
      </c>
      <c r="V11" s="361"/>
      <c r="W11" s="366">
        <f t="shared" si="6"/>
        <v>0.6</v>
      </c>
      <c r="X11" s="362"/>
      <c r="Y11" s="362"/>
      <c r="Z11" s="362"/>
      <c r="AA11" s="362"/>
      <c r="AB11" s="362"/>
      <c r="AC11" s="368">
        <f t="shared" si="7"/>
        <v>0</v>
      </c>
      <c r="AD11" s="361"/>
      <c r="AE11" s="362"/>
      <c r="AF11" s="362"/>
      <c r="AG11" s="362"/>
      <c r="AH11" s="362"/>
      <c r="AI11" s="362"/>
      <c r="AJ11" s="362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2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2"/>
      <c r="CP11" s="362"/>
      <c r="CQ11" s="362"/>
      <c r="CR11" s="362"/>
      <c r="CS11" s="362"/>
      <c r="CT11" s="362"/>
      <c r="CU11" s="362"/>
      <c r="CV11" s="362"/>
      <c r="CW11" s="362"/>
      <c r="CX11" s="362"/>
      <c r="CY11" s="362"/>
      <c r="CZ11" s="362"/>
      <c r="DA11" s="362"/>
      <c r="DB11" s="362"/>
      <c r="DC11" s="362"/>
      <c r="DD11" s="362"/>
      <c r="DE11" s="362"/>
      <c r="DF11" s="362"/>
      <c r="DG11" s="362"/>
      <c r="DH11" s="362"/>
      <c r="DI11" s="362"/>
      <c r="DJ11" s="362"/>
      <c r="DK11" s="362"/>
      <c r="DL11" s="362"/>
      <c r="DM11" s="369"/>
      <c r="DN11" s="370"/>
      <c r="DO11" s="371"/>
      <c r="DP11" s="372"/>
      <c r="DQ11" s="362"/>
      <c r="DR11" s="362"/>
      <c r="DS11" s="362"/>
      <c r="DT11" s="362"/>
      <c r="DU11" s="362"/>
      <c r="DV11" s="362"/>
      <c r="DW11" s="362"/>
      <c r="DX11" s="362"/>
      <c r="DY11" s="362"/>
      <c r="DZ11" s="362"/>
      <c r="EA11" s="362"/>
      <c r="EB11" s="362"/>
      <c r="EC11" s="362"/>
      <c r="ED11" s="362"/>
      <c r="EE11" s="362"/>
      <c r="EF11" s="362"/>
      <c r="EG11" s="362"/>
      <c r="EH11" s="362"/>
      <c r="EI11" s="362"/>
      <c r="EJ11" s="362"/>
      <c r="EK11" s="362"/>
      <c r="EL11" s="362"/>
      <c r="EM11" s="362"/>
      <c r="EN11" s="362"/>
      <c r="EO11" s="362"/>
      <c r="EP11" s="362"/>
      <c r="EQ11" s="362"/>
      <c r="ER11" s="362"/>
      <c r="ES11" s="362"/>
      <c r="ET11" s="362"/>
      <c r="EU11" s="362"/>
      <c r="EV11" s="362"/>
      <c r="EW11" s="362"/>
      <c r="EX11" s="362"/>
      <c r="EY11" s="362"/>
      <c r="EZ11" s="362"/>
      <c r="FA11" s="362"/>
      <c r="FB11" s="362"/>
      <c r="FC11" s="362"/>
      <c r="FD11" s="362"/>
      <c r="FE11" s="362"/>
      <c r="FF11" s="362"/>
      <c r="FG11" s="362"/>
      <c r="FH11" s="362"/>
      <c r="FI11" s="362"/>
      <c r="FJ11" s="362"/>
      <c r="FK11" s="362"/>
      <c r="FL11" s="362"/>
      <c r="FM11" s="362"/>
      <c r="FN11" s="362"/>
      <c r="FO11" s="362"/>
      <c r="FP11" s="362"/>
      <c r="FQ11" s="362"/>
      <c r="FR11" s="362"/>
      <c r="FS11" s="362"/>
      <c r="FT11" s="362"/>
      <c r="FU11" s="362"/>
      <c r="FV11" s="362"/>
      <c r="FW11" s="362"/>
      <c r="FX11" s="362"/>
      <c r="FY11" s="362"/>
      <c r="FZ11" s="362"/>
      <c r="GA11" s="362"/>
      <c r="GB11" s="362"/>
      <c r="GC11" s="362"/>
      <c r="GD11" s="362"/>
      <c r="GE11" s="362"/>
      <c r="GF11" s="362"/>
      <c r="GG11" s="362"/>
      <c r="GH11" s="362"/>
      <c r="GI11" s="362"/>
      <c r="GJ11" s="362"/>
      <c r="GK11" s="362"/>
      <c r="GL11" s="362"/>
      <c r="GM11" s="362"/>
      <c r="GN11" s="362"/>
      <c r="GO11" s="362"/>
      <c r="GP11" s="362"/>
      <c r="GQ11" s="362"/>
      <c r="GR11" s="362"/>
      <c r="GS11" s="362"/>
      <c r="GT11" s="362"/>
      <c r="GU11" s="362"/>
      <c r="GV11" s="362"/>
      <c r="GW11" s="362"/>
      <c r="GX11" s="362"/>
      <c r="GY11" s="373"/>
    </row>
    <row r="12" spans="1:207" s="356" customFormat="1" ht="33" customHeight="1">
      <c r="A12" s="374" t="s">
        <v>20</v>
      </c>
      <c r="B12" s="375" t="s">
        <v>26</v>
      </c>
      <c r="C12" s="376" t="s">
        <v>28</v>
      </c>
      <c r="D12" s="377">
        <v>30</v>
      </c>
      <c r="E12" s="361"/>
      <c r="F12" s="362"/>
      <c r="G12" s="363">
        <f t="shared" si="3"/>
        <v>0</v>
      </c>
      <c r="H12" s="361"/>
      <c r="I12" s="362"/>
      <c r="J12" s="362"/>
      <c r="K12" s="362"/>
      <c r="L12" s="362"/>
      <c r="M12" s="364">
        <f t="shared" si="4"/>
        <v>0</v>
      </c>
      <c r="N12" s="361"/>
      <c r="O12" s="367"/>
      <c r="P12" s="362"/>
      <c r="Q12" s="362"/>
      <c r="R12" s="362"/>
      <c r="S12" s="362"/>
      <c r="T12" s="362"/>
      <c r="U12" s="364">
        <f t="shared" si="5"/>
        <v>0</v>
      </c>
      <c r="V12" s="361"/>
      <c r="W12" s="366">
        <f t="shared" si="6"/>
        <v>0.6</v>
      </c>
      <c r="X12" s="362"/>
      <c r="Y12" s="362"/>
      <c r="Z12" s="362"/>
      <c r="AA12" s="362"/>
      <c r="AB12" s="362"/>
      <c r="AC12" s="368">
        <f t="shared" si="7"/>
        <v>0</v>
      </c>
      <c r="AD12" s="361"/>
      <c r="AE12" s="362"/>
      <c r="AF12" s="362"/>
      <c r="AG12" s="362"/>
      <c r="AH12" s="362"/>
      <c r="AI12" s="362"/>
      <c r="AJ12" s="362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362"/>
      <c r="BA12" s="362"/>
      <c r="BB12" s="362"/>
      <c r="BC12" s="362"/>
      <c r="BD12" s="362"/>
      <c r="BE12" s="362"/>
      <c r="BF12" s="362"/>
      <c r="BG12" s="362"/>
      <c r="BH12" s="362"/>
      <c r="BI12" s="362"/>
      <c r="BJ12" s="362"/>
      <c r="BK12" s="362"/>
      <c r="BL12" s="362"/>
      <c r="BM12" s="362"/>
      <c r="BN12" s="362"/>
      <c r="BO12" s="362"/>
      <c r="BP12" s="362"/>
      <c r="BQ12" s="362"/>
      <c r="BR12" s="362"/>
      <c r="BS12" s="362"/>
      <c r="BT12" s="362"/>
      <c r="BU12" s="362"/>
      <c r="BV12" s="362"/>
      <c r="BW12" s="362"/>
      <c r="BX12" s="362"/>
      <c r="BY12" s="362"/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362"/>
      <c r="CX12" s="362"/>
      <c r="CY12" s="362"/>
      <c r="CZ12" s="362"/>
      <c r="DA12" s="362"/>
      <c r="DB12" s="362"/>
      <c r="DC12" s="362"/>
      <c r="DD12" s="362"/>
      <c r="DE12" s="362"/>
      <c r="DF12" s="362"/>
      <c r="DG12" s="362"/>
      <c r="DH12" s="362"/>
      <c r="DI12" s="362"/>
      <c r="DJ12" s="362"/>
      <c r="DK12" s="362"/>
      <c r="DL12" s="362"/>
      <c r="DM12" s="369"/>
      <c r="DN12" s="370"/>
      <c r="DO12" s="371"/>
      <c r="DP12" s="372"/>
      <c r="DQ12" s="362"/>
      <c r="DR12" s="362"/>
      <c r="DS12" s="362"/>
      <c r="DT12" s="362"/>
      <c r="DU12" s="362"/>
      <c r="DV12" s="362"/>
      <c r="DW12" s="362"/>
      <c r="DX12" s="362"/>
      <c r="DY12" s="362"/>
      <c r="DZ12" s="362"/>
      <c r="EA12" s="362"/>
      <c r="EB12" s="362"/>
      <c r="EC12" s="362"/>
      <c r="ED12" s="362"/>
      <c r="EE12" s="362"/>
      <c r="EF12" s="362"/>
      <c r="EG12" s="362"/>
      <c r="EH12" s="362"/>
      <c r="EI12" s="362"/>
      <c r="EJ12" s="362"/>
      <c r="EK12" s="362"/>
      <c r="EL12" s="362"/>
      <c r="EM12" s="362"/>
      <c r="EN12" s="362"/>
      <c r="EO12" s="362"/>
      <c r="EP12" s="362"/>
      <c r="EQ12" s="362"/>
      <c r="ER12" s="362"/>
      <c r="ES12" s="362"/>
      <c r="ET12" s="362"/>
      <c r="EU12" s="362"/>
      <c r="EV12" s="362"/>
      <c r="EW12" s="362"/>
      <c r="EX12" s="362"/>
      <c r="EY12" s="362"/>
      <c r="EZ12" s="362"/>
      <c r="FA12" s="362"/>
      <c r="FB12" s="362"/>
      <c r="FC12" s="362"/>
      <c r="FD12" s="362"/>
      <c r="FE12" s="362"/>
      <c r="FF12" s="362"/>
      <c r="FG12" s="362"/>
      <c r="FH12" s="362"/>
      <c r="FI12" s="362"/>
      <c r="FJ12" s="362"/>
      <c r="FK12" s="362"/>
      <c r="FL12" s="362"/>
      <c r="FM12" s="362"/>
      <c r="FN12" s="362"/>
      <c r="FO12" s="362"/>
      <c r="FP12" s="362"/>
      <c r="FQ12" s="362"/>
      <c r="FR12" s="362"/>
      <c r="FS12" s="362"/>
      <c r="FT12" s="362"/>
      <c r="FU12" s="362"/>
      <c r="FV12" s="362"/>
      <c r="FW12" s="362"/>
      <c r="FX12" s="362"/>
      <c r="FY12" s="362"/>
      <c r="FZ12" s="362"/>
      <c r="GA12" s="362"/>
      <c r="GB12" s="362"/>
      <c r="GC12" s="362"/>
      <c r="GD12" s="362"/>
      <c r="GE12" s="362"/>
      <c r="GF12" s="362"/>
      <c r="GG12" s="362"/>
      <c r="GH12" s="362"/>
      <c r="GI12" s="362"/>
      <c r="GJ12" s="362"/>
      <c r="GK12" s="362"/>
      <c r="GL12" s="362"/>
      <c r="GM12" s="362"/>
      <c r="GN12" s="362"/>
      <c r="GO12" s="362"/>
      <c r="GP12" s="362"/>
      <c r="GQ12" s="362"/>
      <c r="GR12" s="362"/>
      <c r="GS12" s="362"/>
      <c r="GT12" s="362"/>
      <c r="GU12" s="362"/>
      <c r="GV12" s="362"/>
      <c r="GW12" s="362"/>
      <c r="GX12" s="362"/>
      <c r="GY12" s="373"/>
    </row>
    <row r="13" spans="1:207" s="356" customFormat="1" ht="33" customHeight="1">
      <c r="A13" s="374" t="s">
        <v>20</v>
      </c>
      <c r="B13" s="375" t="s">
        <v>26</v>
      </c>
      <c r="C13" s="376" t="s">
        <v>30</v>
      </c>
      <c r="D13" s="377">
        <v>60</v>
      </c>
      <c r="E13" s="361"/>
      <c r="F13" s="362"/>
      <c r="G13" s="363">
        <f t="shared" ref="G13:G16" si="9">E13+F13</f>
        <v>0</v>
      </c>
      <c r="H13" s="361"/>
      <c r="I13" s="362"/>
      <c r="J13" s="362"/>
      <c r="K13" s="362"/>
      <c r="L13" s="362"/>
      <c r="M13" s="364">
        <f t="shared" ref="M13:M16" si="10">SUM(H13:L13)</f>
        <v>0</v>
      </c>
      <c r="N13" s="361"/>
      <c r="O13" s="367"/>
      <c r="P13" s="362"/>
      <c r="Q13" s="362"/>
      <c r="R13" s="362"/>
      <c r="S13" s="362"/>
      <c r="T13" s="362"/>
      <c r="U13" s="364">
        <f t="shared" ref="U13:U16" si="11">SUM(P13:T13)</f>
        <v>0</v>
      </c>
      <c r="V13" s="361"/>
      <c r="W13" s="366">
        <f t="shared" ref="W13:W16" si="12">(D13/50)-V13</f>
        <v>1.2</v>
      </c>
      <c r="X13" s="362"/>
      <c r="Y13" s="362"/>
      <c r="Z13" s="362"/>
      <c r="AA13" s="362"/>
      <c r="AB13" s="362"/>
      <c r="AC13" s="368">
        <f t="shared" ref="AC13:AC16" si="13">SUM(X13:AB13)</f>
        <v>0</v>
      </c>
      <c r="AD13" s="361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2"/>
      <c r="AP13" s="362"/>
      <c r="AQ13" s="362"/>
      <c r="AR13" s="362"/>
      <c r="AS13" s="362"/>
      <c r="AT13" s="362"/>
      <c r="AU13" s="362"/>
      <c r="AV13" s="362"/>
      <c r="AW13" s="362"/>
      <c r="AX13" s="362"/>
      <c r="AY13" s="362"/>
      <c r="AZ13" s="362"/>
      <c r="BA13" s="362"/>
      <c r="BB13" s="362"/>
      <c r="BC13" s="362"/>
      <c r="BD13" s="362"/>
      <c r="BE13" s="362"/>
      <c r="BF13" s="362"/>
      <c r="BG13" s="362"/>
      <c r="BH13" s="362"/>
      <c r="BI13" s="362"/>
      <c r="BJ13" s="362"/>
      <c r="BK13" s="362"/>
      <c r="BL13" s="362"/>
      <c r="BM13" s="362"/>
      <c r="BN13" s="362"/>
      <c r="BO13" s="362"/>
      <c r="BP13" s="362"/>
      <c r="BQ13" s="362"/>
      <c r="BR13" s="362"/>
      <c r="BS13" s="362"/>
      <c r="BT13" s="362"/>
      <c r="BU13" s="362"/>
      <c r="BV13" s="362"/>
      <c r="BW13" s="362"/>
      <c r="BX13" s="362"/>
      <c r="BY13" s="362"/>
      <c r="BZ13" s="362"/>
      <c r="CA13" s="362"/>
      <c r="CB13" s="362"/>
      <c r="CC13" s="362"/>
      <c r="CD13" s="362"/>
      <c r="CE13" s="362"/>
      <c r="CF13" s="362"/>
      <c r="CG13" s="362"/>
      <c r="CH13" s="362"/>
      <c r="CI13" s="362"/>
      <c r="CJ13" s="362"/>
      <c r="CK13" s="362"/>
      <c r="CL13" s="362"/>
      <c r="CM13" s="362"/>
      <c r="CN13" s="362"/>
      <c r="CO13" s="362"/>
      <c r="CP13" s="362"/>
      <c r="CQ13" s="362"/>
      <c r="CR13" s="362"/>
      <c r="CS13" s="362"/>
      <c r="CT13" s="362"/>
      <c r="CU13" s="362"/>
      <c r="CV13" s="362"/>
      <c r="CW13" s="362"/>
      <c r="CX13" s="362"/>
      <c r="CY13" s="362"/>
      <c r="CZ13" s="362"/>
      <c r="DA13" s="362"/>
      <c r="DB13" s="362"/>
      <c r="DC13" s="362"/>
      <c r="DD13" s="362"/>
      <c r="DE13" s="362"/>
      <c r="DF13" s="362"/>
      <c r="DG13" s="362"/>
      <c r="DH13" s="362"/>
      <c r="DI13" s="362"/>
      <c r="DJ13" s="362"/>
      <c r="DK13" s="362"/>
      <c r="DL13" s="362"/>
      <c r="DM13" s="369"/>
      <c r="DN13" s="370"/>
      <c r="DO13" s="371"/>
      <c r="DP13" s="372"/>
      <c r="DQ13" s="362"/>
      <c r="DR13" s="362"/>
      <c r="DS13" s="362"/>
      <c r="DT13" s="362"/>
      <c r="DU13" s="362"/>
      <c r="DV13" s="362"/>
      <c r="DW13" s="362"/>
      <c r="DX13" s="362"/>
      <c r="DY13" s="362"/>
      <c r="DZ13" s="362"/>
      <c r="EA13" s="362"/>
      <c r="EB13" s="362"/>
      <c r="EC13" s="362"/>
      <c r="ED13" s="362"/>
      <c r="EE13" s="362"/>
      <c r="EF13" s="362"/>
      <c r="EG13" s="362"/>
      <c r="EH13" s="362"/>
      <c r="EI13" s="362"/>
      <c r="EJ13" s="362"/>
      <c r="EK13" s="362"/>
      <c r="EL13" s="362"/>
      <c r="EM13" s="362"/>
      <c r="EN13" s="362"/>
      <c r="EO13" s="362"/>
      <c r="EP13" s="362"/>
      <c r="EQ13" s="362"/>
      <c r="ER13" s="362"/>
      <c r="ES13" s="362"/>
      <c r="ET13" s="362"/>
      <c r="EU13" s="362"/>
      <c r="EV13" s="362"/>
      <c r="EW13" s="362"/>
      <c r="EX13" s="362"/>
      <c r="EY13" s="362"/>
      <c r="EZ13" s="362"/>
      <c r="FA13" s="362"/>
      <c r="FB13" s="362"/>
      <c r="FC13" s="362"/>
      <c r="FD13" s="362"/>
      <c r="FE13" s="362"/>
      <c r="FF13" s="362"/>
      <c r="FG13" s="362"/>
      <c r="FH13" s="362"/>
      <c r="FI13" s="362"/>
      <c r="FJ13" s="362"/>
      <c r="FK13" s="362"/>
      <c r="FL13" s="362"/>
      <c r="FM13" s="362"/>
      <c r="FN13" s="362"/>
      <c r="FO13" s="362"/>
      <c r="FP13" s="362"/>
      <c r="FQ13" s="362"/>
      <c r="FR13" s="362"/>
      <c r="FS13" s="362"/>
      <c r="FT13" s="362"/>
      <c r="FU13" s="362"/>
      <c r="FV13" s="362"/>
      <c r="FW13" s="362"/>
      <c r="FX13" s="362"/>
      <c r="FY13" s="362"/>
      <c r="FZ13" s="362"/>
      <c r="GA13" s="362"/>
      <c r="GB13" s="362"/>
      <c r="GC13" s="362"/>
      <c r="GD13" s="362"/>
      <c r="GE13" s="362"/>
      <c r="GF13" s="362"/>
      <c r="GG13" s="362"/>
      <c r="GH13" s="362"/>
      <c r="GI13" s="362"/>
      <c r="GJ13" s="362"/>
      <c r="GK13" s="362"/>
      <c r="GL13" s="362"/>
      <c r="GM13" s="362"/>
      <c r="GN13" s="362"/>
      <c r="GO13" s="362"/>
      <c r="GP13" s="362"/>
      <c r="GQ13" s="362"/>
      <c r="GR13" s="362"/>
      <c r="GS13" s="362"/>
      <c r="GT13" s="362"/>
      <c r="GU13" s="362"/>
      <c r="GV13" s="362"/>
      <c r="GW13" s="362"/>
      <c r="GX13" s="362"/>
      <c r="GY13" s="373"/>
    </row>
    <row r="14" spans="1:207" s="356" customFormat="1" ht="33" customHeight="1">
      <c r="A14" s="374" t="s">
        <v>20</v>
      </c>
      <c r="B14" s="375" t="s">
        <v>26</v>
      </c>
      <c r="C14" s="376" t="s">
        <v>31</v>
      </c>
      <c r="D14" s="377">
        <v>30</v>
      </c>
      <c r="E14" s="361"/>
      <c r="F14" s="362"/>
      <c r="G14" s="363">
        <f t="shared" si="9"/>
        <v>0</v>
      </c>
      <c r="H14" s="361"/>
      <c r="I14" s="362"/>
      <c r="J14" s="362"/>
      <c r="K14" s="362"/>
      <c r="L14" s="362"/>
      <c r="M14" s="364">
        <f t="shared" si="10"/>
        <v>0</v>
      </c>
      <c r="N14" s="361"/>
      <c r="O14" s="367"/>
      <c r="P14" s="362"/>
      <c r="Q14" s="362"/>
      <c r="R14" s="362"/>
      <c r="S14" s="362"/>
      <c r="T14" s="362"/>
      <c r="U14" s="364">
        <f t="shared" si="11"/>
        <v>0</v>
      </c>
      <c r="V14" s="361"/>
      <c r="W14" s="366">
        <f t="shared" si="12"/>
        <v>0.6</v>
      </c>
      <c r="X14" s="362"/>
      <c r="Y14" s="362"/>
      <c r="Z14" s="362"/>
      <c r="AA14" s="362"/>
      <c r="AB14" s="362"/>
      <c r="AC14" s="368">
        <f t="shared" si="13"/>
        <v>0</v>
      </c>
      <c r="AD14" s="361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362"/>
      <c r="BC14" s="362"/>
      <c r="BD14" s="362"/>
      <c r="BE14" s="362"/>
      <c r="BF14" s="362"/>
      <c r="BG14" s="362"/>
      <c r="BH14" s="362"/>
      <c r="BI14" s="362"/>
      <c r="BJ14" s="362"/>
      <c r="BK14" s="362"/>
      <c r="BL14" s="362"/>
      <c r="BM14" s="362"/>
      <c r="BN14" s="362"/>
      <c r="BO14" s="362"/>
      <c r="BP14" s="362"/>
      <c r="BQ14" s="362"/>
      <c r="BR14" s="362"/>
      <c r="BS14" s="362"/>
      <c r="BT14" s="362"/>
      <c r="BU14" s="362"/>
      <c r="BV14" s="362"/>
      <c r="BW14" s="362"/>
      <c r="BX14" s="362"/>
      <c r="BY14" s="362"/>
      <c r="BZ14" s="362"/>
      <c r="CA14" s="362"/>
      <c r="CB14" s="362"/>
      <c r="CC14" s="362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62"/>
      <c r="CR14" s="362"/>
      <c r="CS14" s="362"/>
      <c r="CT14" s="362"/>
      <c r="CU14" s="362"/>
      <c r="CV14" s="362"/>
      <c r="CW14" s="362"/>
      <c r="CX14" s="362"/>
      <c r="CY14" s="362"/>
      <c r="CZ14" s="362"/>
      <c r="DA14" s="362"/>
      <c r="DB14" s="362"/>
      <c r="DC14" s="362"/>
      <c r="DD14" s="362"/>
      <c r="DE14" s="362"/>
      <c r="DF14" s="362"/>
      <c r="DG14" s="362"/>
      <c r="DH14" s="362"/>
      <c r="DI14" s="362"/>
      <c r="DJ14" s="362"/>
      <c r="DK14" s="362"/>
      <c r="DL14" s="362"/>
      <c r="DM14" s="369"/>
      <c r="DN14" s="370"/>
      <c r="DO14" s="371"/>
      <c r="DP14" s="372"/>
      <c r="DQ14" s="362"/>
      <c r="DR14" s="362"/>
      <c r="DS14" s="362"/>
      <c r="DT14" s="362"/>
      <c r="DU14" s="362"/>
      <c r="DV14" s="362"/>
      <c r="DW14" s="362"/>
      <c r="DX14" s="362"/>
      <c r="DY14" s="362"/>
      <c r="DZ14" s="362"/>
      <c r="EA14" s="362"/>
      <c r="EB14" s="362"/>
      <c r="EC14" s="362"/>
      <c r="ED14" s="362"/>
      <c r="EE14" s="362"/>
      <c r="EF14" s="362"/>
      <c r="EG14" s="362"/>
      <c r="EH14" s="362"/>
      <c r="EI14" s="362"/>
      <c r="EJ14" s="362"/>
      <c r="EK14" s="362"/>
      <c r="EL14" s="362"/>
      <c r="EM14" s="362"/>
      <c r="EN14" s="362"/>
      <c r="EO14" s="362"/>
      <c r="EP14" s="362"/>
      <c r="EQ14" s="362"/>
      <c r="ER14" s="362"/>
      <c r="ES14" s="362"/>
      <c r="ET14" s="362"/>
      <c r="EU14" s="362"/>
      <c r="EV14" s="362"/>
      <c r="EW14" s="362"/>
      <c r="EX14" s="362"/>
      <c r="EY14" s="362"/>
      <c r="EZ14" s="362"/>
      <c r="FA14" s="362"/>
      <c r="FB14" s="362"/>
      <c r="FC14" s="362"/>
      <c r="FD14" s="362"/>
      <c r="FE14" s="362"/>
      <c r="FF14" s="362"/>
      <c r="FG14" s="362"/>
      <c r="FH14" s="362"/>
      <c r="FI14" s="362"/>
      <c r="FJ14" s="362"/>
      <c r="FK14" s="362"/>
      <c r="FL14" s="362"/>
      <c r="FM14" s="362"/>
      <c r="FN14" s="362"/>
      <c r="FO14" s="362"/>
      <c r="FP14" s="362"/>
      <c r="FQ14" s="362"/>
      <c r="FR14" s="362"/>
      <c r="FS14" s="362"/>
      <c r="FT14" s="362"/>
      <c r="FU14" s="362"/>
      <c r="FV14" s="362"/>
      <c r="FW14" s="362"/>
      <c r="FX14" s="362"/>
      <c r="FY14" s="362"/>
      <c r="FZ14" s="362"/>
      <c r="GA14" s="362"/>
      <c r="GB14" s="362"/>
      <c r="GC14" s="362"/>
      <c r="GD14" s="362"/>
      <c r="GE14" s="362"/>
      <c r="GF14" s="362"/>
      <c r="GG14" s="362"/>
      <c r="GH14" s="362"/>
      <c r="GI14" s="362"/>
      <c r="GJ14" s="362"/>
      <c r="GK14" s="362"/>
      <c r="GL14" s="362"/>
      <c r="GM14" s="362"/>
      <c r="GN14" s="362"/>
      <c r="GO14" s="362"/>
      <c r="GP14" s="362"/>
      <c r="GQ14" s="362"/>
      <c r="GR14" s="362"/>
      <c r="GS14" s="362"/>
      <c r="GT14" s="362"/>
      <c r="GU14" s="362"/>
      <c r="GV14" s="362"/>
      <c r="GW14" s="362"/>
      <c r="GX14" s="362"/>
      <c r="GY14" s="373"/>
    </row>
    <row r="15" spans="1:207" s="356" customFormat="1" ht="33" customHeight="1">
      <c r="A15" s="374" t="s">
        <v>20</v>
      </c>
      <c r="B15" s="375" t="s">
        <v>32</v>
      </c>
      <c r="C15" s="376" t="s">
        <v>33</v>
      </c>
      <c r="D15" s="377">
        <v>10</v>
      </c>
      <c r="E15" s="361"/>
      <c r="F15" s="362"/>
      <c r="G15" s="363">
        <f t="shared" si="9"/>
        <v>0</v>
      </c>
      <c r="H15" s="361"/>
      <c r="I15" s="362"/>
      <c r="J15" s="362"/>
      <c r="K15" s="362"/>
      <c r="L15" s="362"/>
      <c r="M15" s="364">
        <f t="shared" si="10"/>
        <v>0</v>
      </c>
      <c r="N15" s="361"/>
      <c r="O15" s="367"/>
      <c r="P15" s="362"/>
      <c r="Q15" s="362"/>
      <c r="R15" s="362"/>
      <c r="S15" s="362"/>
      <c r="T15" s="362"/>
      <c r="U15" s="364">
        <f t="shared" si="11"/>
        <v>0</v>
      </c>
      <c r="V15" s="361"/>
      <c r="W15" s="366">
        <f t="shared" si="12"/>
        <v>0.2</v>
      </c>
      <c r="X15" s="362"/>
      <c r="Y15" s="362"/>
      <c r="Z15" s="362"/>
      <c r="AA15" s="362"/>
      <c r="AB15" s="362"/>
      <c r="AC15" s="368">
        <f t="shared" si="13"/>
        <v>0</v>
      </c>
      <c r="AD15" s="361"/>
      <c r="AE15" s="362"/>
      <c r="AF15" s="362"/>
      <c r="AG15" s="362"/>
      <c r="AH15" s="362"/>
      <c r="AI15" s="362"/>
      <c r="AJ15" s="362"/>
      <c r="AK15" s="362"/>
      <c r="AL15" s="362"/>
      <c r="AM15" s="362"/>
      <c r="AN15" s="367"/>
      <c r="AO15" s="362"/>
      <c r="AP15" s="362"/>
      <c r="AQ15" s="362"/>
      <c r="AR15" s="362"/>
      <c r="AS15" s="362"/>
      <c r="AT15" s="362"/>
      <c r="AU15" s="362"/>
      <c r="AV15" s="362"/>
      <c r="AW15" s="362"/>
      <c r="AX15" s="362"/>
      <c r="AY15" s="362"/>
      <c r="AZ15" s="362"/>
      <c r="BA15" s="362"/>
      <c r="BB15" s="362"/>
      <c r="BC15" s="362"/>
      <c r="BD15" s="362"/>
      <c r="BE15" s="362"/>
      <c r="BF15" s="362"/>
      <c r="BG15" s="362"/>
      <c r="BH15" s="362"/>
      <c r="BI15" s="362"/>
      <c r="BJ15" s="362"/>
      <c r="BK15" s="362"/>
      <c r="BL15" s="362"/>
      <c r="BM15" s="362"/>
      <c r="BN15" s="362"/>
      <c r="BO15" s="362"/>
      <c r="BP15" s="362"/>
      <c r="BQ15" s="362"/>
      <c r="BR15" s="362"/>
      <c r="BS15" s="362"/>
      <c r="BT15" s="362"/>
      <c r="BU15" s="362"/>
      <c r="BV15" s="362"/>
      <c r="BW15" s="362"/>
      <c r="BX15" s="362"/>
      <c r="BY15" s="362"/>
      <c r="BZ15" s="362"/>
      <c r="CA15" s="362"/>
      <c r="CB15" s="362"/>
      <c r="CC15" s="362"/>
      <c r="CD15" s="362"/>
      <c r="CE15" s="362"/>
      <c r="CF15" s="362"/>
      <c r="CG15" s="362"/>
      <c r="CH15" s="362"/>
      <c r="CI15" s="362"/>
      <c r="CJ15" s="362"/>
      <c r="CK15" s="362"/>
      <c r="CL15" s="362"/>
      <c r="CM15" s="362"/>
      <c r="CN15" s="362"/>
      <c r="CO15" s="362"/>
      <c r="CP15" s="362"/>
      <c r="CQ15" s="362"/>
      <c r="CR15" s="362"/>
      <c r="CS15" s="362"/>
      <c r="CT15" s="362"/>
      <c r="CU15" s="362"/>
      <c r="CV15" s="362"/>
      <c r="CW15" s="362"/>
      <c r="CX15" s="362"/>
      <c r="CY15" s="362"/>
      <c r="CZ15" s="362"/>
      <c r="DA15" s="362"/>
      <c r="DB15" s="362"/>
      <c r="DC15" s="362"/>
      <c r="DD15" s="362"/>
      <c r="DE15" s="362"/>
      <c r="DF15" s="362"/>
      <c r="DG15" s="362"/>
      <c r="DH15" s="362"/>
      <c r="DI15" s="362"/>
      <c r="DJ15" s="362"/>
      <c r="DK15" s="362"/>
      <c r="DL15" s="362"/>
      <c r="DM15" s="369"/>
      <c r="DN15" s="370"/>
      <c r="DO15" s="371"/>
      <c r="DP15" s="372"/>
      <c r="DQ15" s="362"/>
      <c r="DR15" s="362"/>
      <c r="DS15" s="362"/>
      <c r="DT15" s="362"/>
      <c r="DU15" s="362"/>
      <c r="DV15" s="362"/>
      <c r="DW15" s="362"/>
      <c r="DX15" s="362"/>
      <c r="DY15" s="362"/>
      <c r="DZ15" s="367"/>
      <c r="EA15" s="362"/>
      <c r="EB15" s="362"/>
      <c r="EC15" s="362"/>
      <c r="ED15" s="362"/>
      <c r="EE15" s="362"/>
      <c r="EF15" s="362"/>
      <c r="EG15" s="362"/>
      <c r="EH15" s="362"/>
      <c r="EI15" s="362"/>
      <c r="EJ15" s="362"/>
      <c r="EK15" s="362"/>
      <c r="EL15" s="362"/>
      <c r="EM15" s="362"/>
      <c r="EN15" s="362"/>
      <c r="EO15" s="362"/>
      <c r="EP15" s="362"/>
      <c r="EQ15" s="362"/>
      <c r="ER15" s="362"/>
      <c r="ES15" s="362"/>
      <c r="ET15" s="362"/>
      <c r="EU15" s="362"/>
      <c r="EV15" s="362"/>
      <c r="EW15" s="362"/>
      <c r="EX15" s="362"/>
      <c r="EY15" s="362"/>
      <c r="EZ15" s="362"/>
      <c r="FA15" s="362"/>
      <c r="FB15" s="362"/>
      <c r="FC15" s="362"/>
      <c r="FD15" s="362"/>
      <c r="FE15" s="362"/>
      <c r="FF15" s="362"/>
      <c r="FG15" s="362"/>
      <c r="FH15" s="362"/>
      <c r="FI15" s="362"/>
      <c r="FJ15" s="362"/>
      <c r="FK15" s="362"/>
      <c r="FL15" s="362"/>
      <c r="FM15" s="362"/>
      <c r="FN15" s="362"/>
      <c r="FO15" s="362"/>
      <c r="FP15" s="362"/>
      <c r="FQ15" s="362"/>
      <c r="FR15" s="362"/>
      <c r="FS15" s="362"/>
      <c r="FT15" s="362"/>
      <c r="FU15" s="362"/>
      <c r="FV15" s="362"/>
      <c r="FW15" s="362"/>
      <c r="FX15" s="362"/>
      <c r="FY15" s="362"/>
      <c r="FZ15" s="362"/>
      <c r="GA15" s="362"/>
      <c r="GB15" s="362"/>
      <c r="GC15" s="362"/>
      <c r="GD15" s="362"/>
      <c r="GE15" s="362"/>
      <c r="GF15" s="362"/>
      <c r="GG15" s="362"/>
      <c r="GH15" s="362"/>
      <c r="GI15" s="362"/>
      <c r="GJ15" s="362"/>
      <c r="GK15" s="362"/>
      <c r="GL15" s="362"/>
      <c r="GM15" s="362"/>
      <c r="GN15" s="362"/>
      <c r="GO15" s="362"/>
      <c r="GP15" s="362"/>
      <c r="GQ15" s="362"/>
      <c r="GR15" s="362"/>
      <c r="GS15" s="362"/>
      <c r="GT15" s="362"/>
      <c r="GU15" s="362"/>
      <c r="GV15" s="362"/>
      <c r="GW15" s="362"/>
      <c r="GX15" s="362"/>
      <c r="GY15" s="373"/>
    </row>
    <row r="16" spans="1:207" s="356" customFormat="1" ht="33" customHeight="1" thickBot="1">
      <c r="A16" s="378" t="s">
        <v>20</v>
      </c>
      <c r="B16" s="379" t="s">
        <v>32</v>
      </c>
      <c r="C16" s="380" t="s">
        <v>34</v>
      </c>
      <c r="D16" s="381">
        <v>10</v>
      </c>
      <c r="E16" s="382"/>
      <c r="F16" s="383"/>
      <c r="G16" s="384">
        <f t="shared" si="9"/>
        <v>0</v>
      </c>
      <c r="H16" s="382"/>
      <c r="I16" s="383"/>
      <c r="J16" s="383"/>
      <c r="K16" s="383"/>
      <c r="L16" s="383"/>
      <c r="M16" s="385">
        <f t="shared" si="10"/>
        <v>0</v>
      </c>
      <c r="N16" s="382"/>
      <c r="O16" s="386"/>
      <c r="P16" s="383"/>
      <c r="Q16" s="383"/>
      <c r="R16" s="383"/>
      <c r="S16" s="383"/>
      <c r="T16" s="383"/>
      <c r="U16" s="385">
        <f t="shared" si="11"/>
        <v>0</v>
      </c>
      <c r="V16" s="382"/>
      <c r="W16" s="387">
        <f t="shared" si="12"/>
        <v>0.2</v>
      </c>
      <c r="X16" s="383"/>
      <c r="Y16" s="383"/>
      <c r="Z16" s="383"/>
      <c r="AA16" s="383"/>
      <c r="AB16" s="383"/>
      <c r="AC16" s="388">
        <f t="shared" si="13"/>
        <v>0</v>
      </c>
      <c r="AD16" s="382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3"/>
      <c r="AW16" s="383"/>
      <c r="AX16" s="383"/>
      <c r="AY16" s="383"/>
      <c r="AZ16" s="383"/>
      <c r="BA16" s="383"/>
      <c r="BB16" s="383"/>
      <c r="BC16" s="383"/>
      <c r="BD16" s="383"/>
      <c r="BE16" s="383"/>
      <c r="BF16" s="383"/>
      <c r="BG16" s="383"/>
      <c r="BH16" s="383"/>
      <c r="BI16" s="383"/>
      <c r="BJ16" s="383"/>
      <c r="BK16" s="383"/>
      <c r="BL16" s="383"/>
      <c r="BM16" s="383"/>
      <c r="BN16" s="383"/>
      <c r="BO16" s="383"/>
      <c r="BP16" s="383"/>
      <c r="BQ16" s="383"/>
      <c r="BR16" s="383"/>
      <c r="BS16" s="383"/>
      <c r="BT16" s="383"/>
      <c r="BU16" s="383"/>
      <c r="BV16" s="383"/>
      <c r="BW16" s="383"/>
      <c r="BX16" s="383"/>
      <c r="BY16" s="383"/>
      <c r="BZ16" s="383"/>
      <c r="CA16" s="383"/>
      <c r="CB16" s="383"/>
      <c r="CC16" s="383"/>
      <c r="CD16" s="383"/>
      <c r="CE16" s="383"/>
      <c r="CF16" s="383"/>
      <c r="CG16" s="383"/>
      <c r="CH16" s="383"/>
      <c r="CI16" s="383"/>
      <c r="CJ16" s="383"/>
      <c r="CK16" s="383"/>
      <c r="CL16" s="383"/>
      <c r="CM16" s="383"/>
      <c r="CN16" s="383"/>
      <c r="CO16" s="383"/>
      <c r="CP16" s="383"/>
      <c r="CQ16" s="383"/>
      <c r="CR16" s="383"/>
      <c r="CS16" s="383"/>
      <c r="CT16" s="383"/>
      <c r="CU16" s="383"/>
      <c r="CV16" s="383"/>
      <c r="CW16" s="383"/>
      <c r="CX16" s="383"/>
      <c r="CY16" s="383"/>
      <c r="CZ16" s="383"/>
      <c r="DA16" s="383"/>
      <c r="DB16" s="383"/>
      <c r="DC16" s="383"/>
      <c r="DD16" s="383"/>
      <c r="DE16" s="383"/>
      <c r="DF16" s="383"/>
      <c r="DG16" s="383"/>
      <c r="DH16" s="383"/>
      <c r="DI16" s="383"/>
      <c r="DJ16" s="383"/>
      <c r="DK16" s="383"/>
      <c r="DL16" s="383"/>
      <c r="DM16" s="389"/>
      <c r="DN16" s="390"/>
      <c r="DO16" s="391"/>
      <c r="DP16" s="392"/>
      <c r="DQ16" s="383"/>
      <c r="DR16" s="383"/>
      <c r="DS16" s="383"/>
      <c r="DT16" s="383"/>
      <c r="DU16" s="383"/>
      <c r="DV16" s="383"/>
      <c r="DW16" s="383"/>
      <c r="DX16" s="383"/>
      <c r="DY16" s="383"/>
      <c r="DZ16" s="383"/>
      <c r="EA16" s="383"/>
      <c r="EB16" s="383"/>
      <c r="EC16" s="383"/>
      <c r="ED16" s="383"/>
      <c r="EE16" s="383"/>
      <c r="EF16" s="383"/>
      <c r="EG16" s="383"/>
      <c r="EH16" s="383"/>
      <c r="EI16" s="383"/>
      <c r="EJ16" s="383"/>
      <c r="EK16" s="383"/>
      <c r="EL16" s="383"/>
      <c r="EM16" s="383"/>
      <c r="EN16" s="383"/>
      <c r="EO16" s="383"/>
      <c r="EP16" s="383"/>
      <c r="EQ16" s="383"/>
      <c r="ER16" s="383"/>
      <c r="ES16" s="383"/>
      <c r="ET16" s="383"/>
      <c r="EU16" s="383"/>
      <c r="EV16" s="383"/>
      <c r="EW16" s="383"/>
      <c r="EX16" s="383"/>
      <c r="EY16" s="383"/>
      <c r="EZ16" s="383"/>
      <c r="FA16" s="383"/>
      <c r="FB16" s="383"/>
      <c r="FC16" s="383"/>
      <c r="FD16" s="383"/>
      <c r="FE16" s="383"/>
      <c r="FF16" s="383"/>
      <c r="FG16" s="383"/>
      <c r="FH16" s="383"/>
      <c r="FI16" s="383"/>
      <c r="FJ16" s="383"/>
      <c r="FK16" s="383"/>
      <c r="FL16" s="383"/>
      <c r="FM16" s="383"/>
      <c r="FN16" s="383"/>
      <c r="FO16" s="383"/>
      <c r="FP16" s="383"/>
      <c r="FQ16" s="383"/>
      <c r="FR16" s="383"/>
      <c r="FS16" s="383"/>
      <c r="FT16" s="383"/>
      <c r="FU16" s="383"/>
      <c r="FV16" s="383"/>
      <c r="FW16" s="383"/>
      <c r="FX16" s="383"/>
      <c r="FY16" s="383"/>
      <c r="FZ16" s="383"/>
      <c r="GA16" s="383"/>
      <c r="GB16" s="383"/>
      <c r="GC16" s="383"/>
      <c r="GD16" s="383"/>
      <c r="GE16" s="383"/>
      <c r="GF16" s="383"/>
      <c r="GG16" s="383"/>
      <c r="GH16" s="383"/>
      <c r="GI16" s="383"/>
      <c r="GJ16" s="383"/>
      <c r="GK16" s="383"/>
      <c r="GL16" s="383"/>
      <c r="GM16" s="383"/>
      <c r="GN16" s="383"/>
      <c r="GO16" s="383"/>
      <c r="GP16" s="383"/>
      <c r="GQ16" s="383"/>
      <c r="GR16" s="383"/>
      <c r="GS16" s="383"/>
      <c r="GT16" s="383"/>
      <c r="GU16" s="383"/>
      <c r="GV16" s="383"/>
      <c r="GW16" s="383"/>
      <c r="GX16" s="383"/>
      <c r="GY16" s="393"/>
    </row>
    <row r="18" spans="3:6" s="356" customFormat="1">
      <c r="C18" s="394"/>
      <c r="E18" s="395"/>
      <c r="F18" s="395"/>
    </row>
    <row r="20" spans="3:6">
      <c r="E20" s="132"/>
    </row>
  </sheetData>
  <mergeCells count="47">
    <mergeCell ref="DO2:GY2"/>
    <mergeCell ref="AD2:DN2"/>
    <mergeCell ref="FY3:GA3"/>
    <mergeCell ref="GB3:GD3"/>
    <mergeCell ref="GE3:GJ3"/>
    <mergeCell ref="GK3:GW3"/>
    <mergeCell ref="FD3:FE3"/>
    <mergeCell ref="FF3:FH3"/>
    <mergeCell ref="FI3:FK3"/>
    <mergeCell ref="FL3:FQ3"/>
    <mergeCell ref="FR3:FV3"/>
    <mergeCell ref="FW3:FX3"/>
    <mergeCell ref="DP3:DT3"/>
    <mergeCell ref="DU3:DV3"/>
    <mergeCell ref="DW3:EC3"/>
    <mergeCell ref="ED3:EG3"/>
    <mergeCell ref="BT3:BV3"/>
    <mergeCell ref="BW3:BY3"/>
    <mergeCell ref="EH3:EW3"/>
    <mergeCell ref="EX3:FC3"/>
    <mergeCell ref="CF3:CJ3"/>
    <mergeCell ref="CK3:CL3"/>
    <mergeCell ref="CM3:CO3"/>
    <mergeCell ref="CP3:CR3"/>
    <mergeCell ref="CS3:CX3"/>
    <mergeCell ref="CY3:DK3"/>
    <mergeCell ref="AK3:AQ3"/>
    <mergeCell ref="AR3:AU3"/>
    <mergeCell ref="AV3:BK3"/>
    <mergeCell ref="BL3:BQ3"/>
    <mergeCell ref="BR3:BS3"/>
    <mergeCell ref="A1:GY1"/>
    <mergeCell ref="A2:A4"/>
    <mergeCell ref="B2:B4"/>
    <mergeCell ref="C2:C4"/>
    <mergeCell ref="D2:D4"/>
    <mergeCell ref="E2:G3"/>
    <mergeCell ref="H2:M3"/>
    <mergeCell ref="N2:N4"/>
    <mergeCell ref="O2:O4"/>
    <mergeCell ref="BZ3:CE3"/>
    <mergeCell ref="P2:U3"/>
    <mergeCell ref="V2:V4"/>
    <mergeCell ref="W2:W4"/>
    <mergeCell ref="X2:AC3"/>
    <mergeCell ref="AD3:AH3"/>
    <mergeCell ref="AI3:AJ3"/>
  </mergeCells>
  <pageMargins left="0.25" right="0.25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CF30-74F5-47A9-BEC6-22A50886CFB6}">
  <sheetPr>
    <tabColor rgb="FFFFFF00"/>
  </sheetPr>
  <dimension ref="A1:DP14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U14" sqref="CU14"/>
    </sheetView>
  </sheetViews>
  <sheetFormatPr defaultColWidth="9" defaultRowHeight="21.75"/>
  <cols>
    <col min="1" max="1" width="22.75" style="251" customWidth="1"/>
    <col min="2" max="2" width="4.375" style="252" bestFit="1" customWidth="1"/>
    <col min="3" max="79" width="4.375" style="251" customWidth="1"/>
    <col min="80" max="84" width="8.75" style="251" customWidth="1"/>
    <col min="85" max="120" width="4.375" style="251" customWidth="1"/>
    <col min="121" max="16384" width="9" style="251"/>
  </cols>
  <sheetData>
    <row r="1" spans="1:120" ht="27.75">
      <c r="C1" s="253" t="s">
        <v>390</v>
      </c>
    </row>
    <row r="2" spans="1:120" ht="22.5" thickBot="1"/>
    <row r="3" spans="1:120" s="254" customFormat="1">
      <c r="A3" s="667" t="s">
        <v>391</v>
      </c>
      <c r="B3" s="669" t="s">
        <v>392</v>
      </c>
      <c r="C3" s="664" t="s">
        <v>393</v>
      </c>
      <c r="D3" s="665"/>
      <c r="E3" s="665"/>
      <c r="F3" s="665"/>
      <c r="G3" s="665"/>
      <c r="H3" s="665"/>
      <c r="I3" s="666"/>
      <c r="J3" s="664" t="s">
        <v>394</v>
      </c>
      <c r="K3" s="665"/>
      <c r="L3" s="665"/>
      <c r="M3" s="665"/>
      <c r="N3" s="665"/>
      <c r="O3" s="665"/>
      <c r="P3" s="666"/>
      <c r="Q3" s="664" t="s">
        <v>395</v>
      </c>
      <c r="R3" s="665"/>
      <c r="S3" s="665"/>
      <c r="T3" s="665"/>
      <c r="U3" s="665"/>
      <c r="V3" s="665"/>
      <c r="W3" s="666"/>
      <c r="X3" s="664" t="s">
        <v>396</v>
      </c>
      <c r="Y3" s="665"/>
      <c r="Z3" s="665"/>
      <c r="AA3" s="665"/>
      <c r="AB3" s="665"/>
      <c r="AC3" s="665"/>
      <c r="AD3" s="666"/>
      <c r="AE3" s="664" t="s">
        <v>397</v>
      </c>
      <c r="AF3" s="665"/>
      <c r="AG3" s="665"/>
      <c r="AH3" s="665"/>
      <c r="AI3" s="665"/>
      <c r="AJ3" s="665"/>
      <c r="AK3" s="666"/>
      <c r="AL3" s="664" t="s">
        <v>398</v>
      </c>
      <c r="AM3" s="665"/>
      <c r="AN3" s="665"/>
      <c r="AO3" s="665"/>
      <c r="AP3" s="665"/>
      <c r="AQ3" s="665"/>
      <c r="AR3" s="666"/>
      <c r="AS3" s="664" t="s">
        <v>399</v>
      </c>
      <c r="AT3" s="665"/>
      <c r="AU3" s="665"/>
      <c r="AV3" s="665"/>
      <c r="AW3" s="665"/>
      <c r="AX3" s="665"/>
      <c r="AY3" s="666"/>
      <c r="AZ3" s="664" t="s">
        <v>400</v>
      </c>
      <c r="BA3" s="665"/>
      <c r="BB3" s="665"/>
      <c r="BC3" s="665"/>
      <c r="BD3" s="665"/>
      <c r="BE3" s="665"/>
      <c r="BF3" s="666"/>
      <c r="BG3" s="664" t="s">
        <v>401</v>
      </c>
      <c r="BH3" s="665"/>
      <c r="BI3" s="665"/>
      <c r="BJ3" s="665"/>
      <c r="BK3" s="665"/>
      <c r="BL3" s="665"/>
      <c r="BM3" s="666"/>
      <c r="BN3" s="664" t="s">
        <v>402</v>
      </c>
      <c r="BO3" s="665"/>
      <c r="BP3" s="665"/>
      <c r="BQ3" s="665"/>
      <c r="BR3" s="665"/>
      <c r="BS3" s="665"/>
      <c r="BT3" s="666"/>
      <c r="BU3" s="664" t="s">
        <v>403</v>
      </c>
      <c r="BV3" s="665"/>
      <c r="BW3" s="665"/>
      <c r="BX3" s="665"/>
      <c r="BY3" s="665"/>
      <c r="BZ3" s="665"/>
      <c r="CA3" s="666"/>
      <c r="CB3" s="671" t="s">
        <v>404</v>
      </c>
      <c r="CC3" s="672"/>
      <c r="CD3" s="672"/>
      <c r="CE3" s="672"/>
      <c r="CF3" s="673"/>
      <c r="CG3" s="664" t="s">
        <v>405</v>
      </c>
      <c r="CH3" s="665"/>
      <c r="CI3" s="665"/>
      <c r="CJ3" s="665"/>
      <c r="CK3" s="665"/>
      <c r="CL3" s="665"/>
      <c r="CM3" s="666"/>
      <c r="CN3" s="664" t="s">
        <v>406</v>
      </c>
      <c r="CO3" s="665"/>
      <c r="CP3" s="665"/>
      <c r="CQ3" s="665"/>
      <c r="CR3" s="665"/>
      <c r="CS3" s="665"/>
      <c r="CT3" s="666"/>
      <c r="CU3" s="664" t="s">
        <v>407</v>
      </c>
      <c r="CV3" s="665"/>
      <c r="CW3" s="665"/>
      <c r="CX3" s="665"/>
      <c r="CY3" s="665"/>
      <c r="CZ3" s="665"/>
      <c r="DA3" s="666"/>
      <c r="DB3" s="664" t="s">
        <v>408</v>
      </c>
      <c r="DC3" s="665"/>
      <c r="DD3" s="665"/>
      <c r="DE3" s="665"/>
      <c r="DF3" s="665"/>
      <c r="DG3" s="665"/>
      <c r="DH3" s="666"/>
      <c r="DI3" s="664" t="s">
        <v>409</v>
      </c>
      <c r="DJ3" s="665"/>
      <c r="DK3" s="665"/>
      <c r="DL3" s="665"/>
      <c r="DM3" s="665"/>
      <c r="DN3" s="665"/>
      <c r="DO3" s="665"/>
      <c r="DP3" s="666"/>
    </row>
    <row r="4" spans="1:120" s="261" customFormat="1" ht="43.5">
      <c r="A4" s="668"/>
      <c r="B4" s="670"/>
      <c r="C4" s="255" t="s">
        <v>410</v>
      </c>
      <c r="D4" s="256" t="s">
        <v>411</v>
      </c>
      <c r="E4" s="256" t="s">
        <v>412</v>
      </c>
      <c r="F4" s="256" t="s">
        <v>413</v>
      </c>
      <c r="G4" s="256" t="s">
        <v>414</v>
      </c>
      <c r="H4" s="256" t="s">
        <v>415</v>
      </c>
      <c r="I4" s="257" t="s">
        <v>14</v>
      </c>
      <c r="J4" s="255" t="s">
        <v>410</v>
      </c>
      <c r="K4" s="256" t="s">
        <v>411</v>
      </c>
      <c r="L4" s="256" t="s">
        <v>412</v>
      </c>
      <c r="M4" s="256" t="s">
        <v>413</v>
      </c>
      <c r="N4" s="256" t="s">
        <v>414</v>
      </c>
      <c r="O4" s="256" t="s">
        <v>415</v>
      </c>
      <c r="P4" s="257" t="s">
        <v>14</v>
      </c>
      <c r="Q4" s="255" t="s">
        <v>410</v>
      </c>
      <c r="R4" s="256" t="s">
        <v>411</v>
      </c>
      <c r="S4" s="256" t="s">
        <v>412</v>
      </c>
      <c r="T4" s="256" t="s">
        <v>413</v>
      </c>
      <c r="U4" s="256" t="s">
        <v>414</v>
      </c>
      <c r="V4" s="256" t="s">
        <v>415</v>
      </c>
      <c r="W4" s="257" t="s">
        <v>14</v>
      </c>
      <c r="X4" s="255" t="s">
        <v>410</v>
      </c>
      <c r="Y4" s="256" t="s">
        <v>411</v>
      </c>
      <c r="Z4" s="256" t="s">
        <v>412</v>
      </c>
      <c r="AA4" s="256" t="s">
        <v>413</v>
      </c>
      <c r="AB4" s="256" t="s">
        <v>414</v>
      </c>
      <c r="AC4" s="256" t="s">
        <v>415</v>
      </c>
      <c r="AD4" s="257" t="s">
        <v>14</v>
      </c>
      <c r="AE4" s="255" t="s">
        <v>410</v>
      </c>
      <c r="AF4" s="256" t="s">
        <v>411</v>
      </c>
      <c r="AG4" s="256" t="s">
        <v>412</v>
      </c>
      <c r="AH4" s="256" t="s">
        <v>413</v>
      </c>
      <c r="AI4" s="256" t="s">
        <v>414</v>
      </c>
      <c r="AJ4" s="256" t="s">
        <v>415</v>
      </c>
      <c r="AK4" s="257" t="s">
        <v>14</v>
      </c>
      <c r="AL4" s="255" t="s">
        <v>410</v>
      </c>
      <c r="AM4" s="256" t="s">
        <v>411</v>
      </c>
      <c r="AN4" s="256" t="s">
        <v>412</v>
      </c>
      <c r="AO4" s="256" t="s">
        <v>413</v>
      </c>
      <c r="AP4" s="256" t="s">
        <v>414</v>
      </c>
      <c r="AQ4" s="256" t="s">
        <v>415</v>
      </c>
      <c r="AR4" s="257" t="s">
        <v>14</v>
      </c>
      <c r="AS4" s="255" t="s">
        <v>410</v>
      </c>
      <c r="AT4" s="256" t="s">
        <v>411</v>
      </c>
      <c r="AU4" s="256" t="s">
        <v>412</v>
      </c>
      <c r="AV4" s="256" t="s">
        <v>413</v>
      </c>
      <c r="AW4" s="256" t="s">
        <v>414</v>
      </c>
      <c r="AX4" s="256" t="s">
        <v>415</v>
      </c>
      <c r="AY4" s="257" t="s">
        <v>14</v>
      </c>
      <c r="AZ4" s="255" t="s">
        <v>410</v>
      </c>
      <c r="BA4" s="256" t="s">
        <v>411</v>
      </c>
      <c r="BB4" s="256" t="s">
        <v>412</v>
      </c>
      <c r="BC4" s="256" t="s">
        <v>413</v>
      </c>
      <c r="BD4" s="256" t="s">
        <v>414</v>
      </c>
      <c r="BE4" s="256" t="s">
        <v>415</v>
      </c>
      <c r="BF4" s="257" t="s">
        <v>14</v>
      </c>
      <c r="BG4" s="255" t="s">
        <v>410</v>
      </c>
      <c r="BH4" s="256" t="s">
        <v>411</v>
      </c>
      <c r="BI4" s="256" t="s">
        <v>412</v>
      </c>
      <c r="BJ4" s="256" t="s">
        <v>413</v>
      </c>
      <c r="BK4" s="256" t="s">
        <v>414</v>
      </c>
      <c r="BL4" s="256" t="s">
        <v>415</v>
      </c>
      <c r="BM4" s="257" t="s">
        <v>14</v>
      </c>
      <c r="BN4" s="255" t="s">
        <v>410</v>
      </c>
      <c r="BO4" s="256" t="s">
        <v>411</v>
      </c>
      <c r="BP4" s="256" t="s">
        <v>412</v>
      </c>
      <c r="BQ4" s="256" t="s">
        <v>413</v>
      </c>
      <c r="BR4" s="256" t="s">
        <v>414</v>
      </c>
      <c r="BS4" s="256" t="s">
        <v>415</v>
      </c>
      <c r="BT4" s="257" t="s">
        <v>14</v>
      </c>
      <c r="BU4" s="255" t="s">
        <v>410</v>
      </c>
      <c r="BV4" s="256" t="s">
        <v>411</v>
      </c>
      <c r="BW4" s="256" t="s">
        <v>412</v>
      </c>
      <c r="BX4" s="256" t="s">
        <v>413</v>
      </c>
      <c r="BY4" s="256" t="s">
        <v>414</v>
      </c>
      <c r="BZ4" s="256" t="s">
        <v>415</v>
      </c>
      <c r="CA4" s="257" t="s">
        <v>14</v>
      </c>
      <c r="CB4" s="258" t="s">
        <v>416</v>
      </c>
      <c r="CC4" s="259" t="s">
        <v>411</v>
      </c>
      <c r="CD4" s="259" t="s">
        <v>412</v>
      </c>
      <c r="CE4" s="259" t="s">
        <v>413</v>
      </c>
      <c r="CF4" s="260" t="s">
        <v>417</v>
      </c>
      <c r="CG4" s="255" t="s">
        <v>410</v>
      </c>
      <c r="CH4" s="256" t="s">
        <v>411</v>
      </c>
      <c r="CI4" s="256" t="s">
        <v>412</v>
      </c>
      <c r="CJ4" s="256" t="s">
        <v>413</v>
      </c>
      <c r="CK4" s="256" t="s">
        <v>414</v>
      </c>
      <c r="CL4" s="256" t="s">
        <v>415</v>
      </c>
      <c r="CM4" s="257" t="s">
        <v>14</v>
      </c>
      <c r="CN4" s="255" t="s">
        <v>410</v>
      </c>
      <c r="CO4" s="256" t="s">
        <v>411</v>
      </c>
      <c r="CP4" s="256" t="s">
        <v>412</v>
      </c>
      <c r="CQ4" s="256" t="s">
        <v>413</v>
      </c>
      <c r="CR4" s="256" t="s">
        <v>414</v>
      </c>
      <c r="CS4" s="256" t="s">
        <v>415</v>
      </c>
      <c r="CT4" s="257" t="s">
        <v>14</v>
      </c>
      <c r="CU4" s="255" t="s">
        <v>410</v>
      </c>
      <c r="CV4" s="256" t="s">
        <v>411</v>
      </c>
      <c r="CW4" s="256" t="s">
        <v>412</v>
      </c>
      <c r="CX4" s="256" t="s">
        <v>413</v>
      </c>
      <c r="CY4" s="256" t="s">
        <v>414</v>
      </c>
      <c r="CZ4" s="256" t="s">
        <v>415</v>
      </c>
      <c r="DA4" s="257" t="s">
        <v>14</v>
      </c>
      <c r="DB4" s="255" t="s">
        <v>410</v>
      </c>
      <c r="DC4" s="256" t="s">
        <v>411</v>
      </c>
      <c r="DD4" s="256" t="s">
        <v>412</v>
      </c>
      <c r="DE4" s="256" t="s">
        <v>413</v>
      </c>
      <c r="DF4" s="256" t="s">
        <v>414</v>
      </c>
      <c r="DG4" s="256" t="s">
        <v>415</v>
      </c>
      <c r="DH4" s="257" t="s">
        <v>14</v>
      </c>
      <c r="DI4" s="255" t="s">
        <v>410</v>
      </c>
      <c r="DJ4" s="256" t="s">
        <v>411</v>
      </c>
      <c r="DK4" s="256" t="s">
        <v>412</v>
      </c>
      <c r="DL4" s="256" t="s">
        <v>413</v>
      </c>
      <c r="DM4" s="256" t="s">
        <v>414</v>
      </c>
      <c r="DN4" s="256" t="s">
        <v>415</v>
      </c>
      <c r="DO4" s="256" t="s">
        <v>439</v>
      </c>
      <c r="DP4" s="257" t="s">
        <v>14</v>
      </c>
    </row>
    <row r="5" spans="1:120" s="254" customFormat="1">
      <c r="A5" s="262" t="s">
        <v>418</v>
      </c>
      <c r="B5" s="263" t="s">
        <v>19</v>
      </c>
      <c r="C5" s="264">
        <v>8</v>
      </c>
      <c r="D5" s="265"/>
      <c r="E5" s="265">
        <v>12</v>
      </c>
      <c r="F5" s="265"/>
      <c r="G5" s="265"/>
      <c r="H5" s="265"/>
      <c r="I5" s="266">
        <f>SUM(C5:H5)</f>
        <v>20</v>
      </c>
      <c r="J5" s="264">
        <v>25</v>
      </c>
      <c r="K5" s="265"/>
      <c r="L5" s="265">
        <v>24</v>
      </c>
      <c r="M5" s="265"/>
      <c r="N5" s="265"/>
      <c r="O5" s="265"/>
      <c r="P5" s="266">
        <f>SUM(J5:O5)</f>
        <v>49</v>
      </c>
      <c r="Q5" s="264">
        <v>8</v>
      </c>
      <c r="R5" s="265"/>
      <c r="S5" s="265">
        <v>4</v>
      </c>
      <c r="T5" s="265"/>
      <c r="U5" s="265"/>
      <c r="V5" s="265"/>
      <c r="W5" s="266">
        <f>SUM(Q5:V5)</f>
        <v>12</v>
      </c>
      <c r="X5" s="264">
        <v>0</v>
      </c>
      <c r="Y5" s="265">
        <v>4</v>
      </c>
      <c r="Z5" s="265">
        <v>2</v>
      </c>
      <c r="AA5" s="265">
        <v>2</v>
      </c>
      <c r="AB5" s="265"/>
      <c r="AC5" s="265"/>
      <c r="AD5" s="266">
        <f>SUM(X5:AC5)</f>
        <v>8</v>
      </c>
      <c r="AE5" s="674">
        <v>32</v>
      </c>
      <c r="AF5" s="675"/>
      <c r="AG5" s="675"/>
      <c r="AH5" s="675"/>
      <c r="AI5" s="675"/>
      <c r="AJ5" s="675"/>
      <c r="AK5" s="449">
        <f>SUM(AE5:AJ5)</f>
        <v>32</v>
      </c>
      <c r="AL5" s="674"/>
      <c r="AM5" s="675"/>
      <c r="AN5" s="675"/>
      <c r="AO5" s="675"/>
      <c r="AP5" s="675"/>
      <c r="AQ5" s="675"/>
      <c r="AR5" s="449">
        <f>SUM(AL5:AQ5)</f>
        <v>0</v>
      </c>
      <c r="AS5" s="674">
        <v>8</v>
      </c>
      <c r="AT5" s="675"/>
      <c r="AU5" s="675"/>
      <c r="AV5" s="675">
        <v>8</v>
      </c>
      <c r="AW5" s="675"/>
      <c r="AX5" s="675"/>
      <c r="AY5" s="449">
        <f>SUM(AS5:AX5)</f>
        <v>16</v>
      </c>
      <c r="AZ5" s="674"/>
      <c r="BA5" s="675"/>
      <c r="BB5" s="675"/>
      <c r="BC5" s="675"/>
      <c r="BD5" s="675"/>
      <c r="BE5" s="675"/>
      <c r="BF5" s="449">
        <f>SUM(AZ5:BE5)</f>
        <v>0</v>
      </c>
      <c r="BG5" s="264">
        <v>1</v>
      </c>
      <c r="BH5" s="265"/>
      <c r="BI5" s="265"/>
      <c r="BJ5" s="265"/>
      <c r="BK5" s="265"/>
      <c r="BL5" s="265"/>
      <c r="BM5" s="266">
        <f>SUM(BG5:BL5)</f>
        <v>1</v>
      </c>
      <c r="BN5" s="264"/>
      <c r="BO5" s="265"/>
      <c r="BP5" s="265"/>
      <c r="BQ5" s="265"/>
      <c r="BR5" s="265"/>
      <c r="BS5" s="265"/>
      <c r="BT5" s="266">
        <f>SUM(BN5:BS5)</f>
        <v>0</v>
      </c>
      <c r="BU5" s="267">
        <v>28</v>
      </c>
      <c r="BV5" s="268"/>
      <c r="BW5" s="268"/>
      <c r="BX5" s="268"/>
      <c r="BY5" s="268"/>
      <c r="BZ5" s="268"/>
      <c r="CA5" s="266">
        <f>SUM(BU5:BZ5)</f>
        <v>28</v>
      </c>
      <c r="CB5" s="269"/>
      <c r="CC5" s="268"/>
      <c r="CD5" s="268"/>
      <c r="CE5" s="268"/>
      <c r="CF5" s="266"/>
      <c r="CG5" s="264"/>
      <c r="CH5" s="265"/>
      <c r="CI5" s="265"/>
      <c r="CJ5" s="265"/>
      <c r="CK5" s="265"/>
      <c r="CL5" s="265"/>
      <c r="CM5" s="266">
        <f>SUM(CG5:CL5)</f>
        <v>0</v>
      </c>
      <c r="CN5" s="264">
        <v>15</v>
      </c>
      <c r="CO5" s="265"/>
      <c r="CP5" s="265"/>
      <c r="CQ5" s="265"/>
      <c r="CR5" s="265"/>
      <c r="CS5" s="265"/>
      <c r="CT5" s="266">
        <f>SUM(CN5:CS5)</f>
        <v>15</v>
      </c>
      <c r="CU5" s="267"/>
      <c r="CV5" s="268"/>
      <c r="CW5" s="268"/>
      <c r="CX5" s="268"/>
      <c r="CY5" s="268"/>
      <c r="CZ5" s="268"/>
      <c r="DA5" s="266">
        <f>SUM(CU5:CZ5)</f>
        <v>0</v>
      </c>
      <c r="DB5" s="267"/>
      <c r="DC5" s="268"/>
      <c r="DD5" s="268"/>
      <c r="DE5" s="268"/>
      <c r="DF5" s="268"/>
      <c r="DG5" s="268"/>
      <c r="DH5" s="266">
        <f>SUM(DB5:DG5)</f>
        <v>0</v>
      </c>
      <c r="DI5" s="264">
        <v>9</v>
      </c>
      <c r="DJ5" s="265">
        <v>3</v>
      </c>
      <c r="DK5" s="265"/>
      <c r="DL5" s="265"/>
      <c r="DM5" s="265"/>
      <c r="DN5" s="265"/>
      <c r="DO5" s="265"/>
      <c r="DP5" s="266">
        <f t="shared" ref="DP5:DP13" si="0">SUM(DI5:DO5)</f>
        <v>12</v>
      </c>
    </row>
    <row r="6" spans="1:120" s="254" customFormat="1">
      <c r="A6" s="262" t="s">
        <v>419</v>
      </c>
      <c r="B6" s="263" t="s">
        <v>22</v>
      </c>
      <c r="C6" s="264">
        <v>6</v>
      </c>
      <c r="D6" s="265"/>
      <c r="E6" s="265"/>
      <c r="F6" s="265"/>
      <c r="G6" s="265"/>
      <c r="H6" s="265"/>
      <c r="I6" s="266">
        <f t="shared" ref="I6:I13" si="1">SUM(C6:H6)</f>
        <v>6</v>
      </c>
      <c r="J6" s="264">
        <v>16</v>
      </c>
      <c r="K6" s="265"/>
      <c r="L6" s="265"/>
      <c r="M6" s="265"/>
      <c r="N6" s="265"/>
      <c r="O6" s="265"/>
      <c r="P6" s="266">
        <f>SUM(J6:O6)</f>
        <v>16</v>
      </c>
      <c r="Q6" s="264">
        <v>2</v>
      </c>
      <c r="R6" s="265">
        <v>2</v>
      </c>
      <c r="S6" s="265"/>
      <c r="T6" s="265"/>
      <c r="U6" s="265"/>
      <c r="V6" s="265"/>
      <c r="W6" s="266">
        <f>SUM(Q6:V6)</f>
        <v>4</v>
      </c>
      <c r="X6" s="264">
        <v>0</v>
      </c>
      <c r="Y6" s="265"/>
      <c r="Z6" s="265"/>
      <c r="AA6" s="265"/>
      <c r="AB6" s="265"/>
      <c r="AC6" s="265"/>
      <c r="AD6" s="266">
        <f t="shared" ref="AD6:AD13" si="2">SUM(X6:AC6)</f>
        <v>0</v>
      </c>
      <c r="AE6" s="674">
        <v>8</v>
      </c>
      <c r="AF6" s="675"/>
      <c r="AG6" s="675"/>
      <c r="AH6" s="675"/>
      <c r="AI6" s="675"/>
      <c r="AJ6" s="675"/>
      <c r="AK6" s="449">
        <f>SUM(AE6:AJ6)</f>
        <v>8</v>
      </c>
      <c r="AL6" s="674">
        <v>8</v>
      </c>
      <c r="AM6" s="675"/>
      <c r="AN6" s="675"/>
      <c r="AO6" s="675"/>
      <c r="AP6" s="675"/>
      <c r="AQ6" s="675"/>
      <c r="AR6" s="449">
        <f t="shared" ref="AR6:AR13" si="3">SUM(AL6:AQ6)</f>
        <v>8</v>
      </c>
      <c r="AS6" s="674">
        <v>4</v>
      </c>
      <c r="AT6" s="675">
        <v>4</v>
      </c>
      <c r="AU6" s="675"/>
      <c r="AV6" s="675"/>
      <c r="AW6" s="675"/>
      <c r="AX6" s="675"/>
      <c r="AY6" s="449">
        <f t="shared" ref="AY6:AY13" si="4">SUM(AS6:AX6)</f>
        <v>8</v>
      </c>
      <c r="AZ6" s="674">
        <v>8</v>
      </c>
      <c r="BA6" s="675"/>
      <c r="BB6" s="675"/>
      <c r="BC6" s="675"/>
      <c r="BD6" s="675"/>
      <c r="BE6" s="675"/>
      <c r="BF6" s="449">
        <f t="shared" ref="BF6:BF13" si="5">SUM(AZ6:BE6)</f>
        <v>8</v>
      </c>
      <c r="BG6" s="264">
        <v>1</v>
      </c>
      <c r="BH6" s="265"/>
      <c r="BI6" s="265"/>
      <c r="BJ6" s="265"/>
      <c r="BK6" s="265"/>
      <c r="BL6" s="265"/>
      <c r="BM6" s="266">
        <f t="shared" ref="BM6:BM13" si="6">SUM(BG6:BL6)</f>
        <v>1</v>
      </c>
      <c r="BN6" s="264">
        <v>1</v>
      </c>
      <c r="BO6" s="265"/>
      <c r="BP6" s="265"/>
      <c r="BQ6" s="265"/>
      <c r="BR6" s="265"/>
      <c r="BS6" s="265"/>
      <c r="BT6" s="266">
        <f t="shared" ref="BT6:BT13" si="7">SUM(BN6:BS6)</f>
        <v>1</v>
      </c>
      <c r="BU6" s="267"/>
      <c r="BV6" s="268"/>
      <c r="BW6" s="268"/>
      <c r="BX6" s="268"/>
      <c r="BY6" s="268"/>
      <c r="BZ6" s="268"/>
      <c r="CA6" s="266">
        <f t="shared" ref="CA6:CA13" si="8">SUM(BU6:BZ6)</f>
        <v>0</v>
      </c>
      <c r="CB6" s="269"/>
      <c r="CC6" s="268"/>
      <c r="CD6" s="268"/>
      <c r="CE6" s="268"/>
      <c r="CF6" s="266"/>
      <c r="CG6" s="264">
        <v>8</v>
      </c>
      <c r="CH6" s="265"/>
      <c r="CI6" s="265"/>
      <c r="CJ6" s="265"/>
      <c r="CK6" s="265"/>
      <c r="CL6" s="265"/>
      <c r="CM6" s="266">
        <f t="shared" ref="CM6:CM13" si="9">SUM(CG6:CL6)</f>
        <v>8</v>
      </c>
      <c r="CN6" s="264">
        <v>8</v>
      </c>
      <c r="CO6" s="265"/>
      <c r="CP6" s="265"/>
      <c r="CQ6" s="265"/>
      <c r="CR6" s="265"/>
      <c r="CS6" s="265"/>
      <c r="CT6" s="266">
        <f t="shared" ref="CT6:CT13" si="10">SUM(CN6:CS6)</f>
        <v>8</v>
      </c>
      <c r="CU6" s="267"/>
      <c r="CV6" s="268"/>
      <c r="CW6" s="268"/>
      <c r="CX6" s="268"/>
      <c r="CY6" s="268"/>
      <c r="CZ6" s="268"/>
      <c r="DA6" s="266">
        <f t="shared" ref="DA6:DA13" si="11">SUM(CU6:CZ6)</f>
        <v>0</v>
      </c>
      <c r="DB6" s="267"/>
      <c r="DC6" s="268"/>
      <c r="DD6" s="268"/>
      <c r="DE6" s="268"/>
      <c r="DF6" s="268"/>
      <c r="DG6" s="268"/>
      <c r="DH6" s="266">
        <f>SUM(DB6:DG6)</f>
        <v>0</v>
      </c>
      <c r="DI6" s="264">
        <v>3</v>
      </c>
      <c r="DJ6" s="265">
        <v>5</v>
      </c>
      <c r="DK6" s="265"/>
      <c r="DL6" s="265"/>
      <c r="DM6" s="265"/>
      <c r="DN6" s="265"/>
      <c r="DO6" s="265"/>
      <c r="DP6" s="266">
        <f t="shared" si="0"/>
        <v>8</v>
      </c>
    </row>
    <row r="7" spans="1:120">
      <c r="A7" s="270" t="s">
        <v>420</v>
      </c>
      <c r="B7" s="271" t="s">
        <v>25</v>
      </c>
      <c r="C7" s="272">
        <v>1</v>
      </c>
      <c r="D7" s="273"/>
      <c r="E7" s="273"/>
      <c r="F7" s="273"/>
      <c r="G7" s="273"/>
      <c r="H7" s="273"/>
      <c r="I7" s="266">
        <f t="shared" si="1"/>
        <v>1</v>
      </c>
      <c r="J7" s="272"/>
      <c r="K7" s="273"/>
      <c r="L7" s="273"/>
      <c r="M7" s="273"/>
      <c r="N7" s="273"/>
      <c r="O7" s="273"/>
      <c r="P7" s="274"/>
      <c r="Q7" s="272"/>
      <c r="R7" s="273"/>
      <c r="S7" s="273"/>
      <c r="T7" s="273"/>
      <c r="U7" s="273"/>
      <c r="V7" s="273"/>
      <c r="W7" s="274"/>
      <c r="X7" s="272"/>
      <c r="Y7" s="273"/>
      <c r="Z7" s="273"/>
      <c r="AA7" s="273"/>
      <c r="AB7" s="273"/>
      <c r="AC7" s="273"/>
      <c r="AD7" s="266">
        <f t="shared" si="2"/>
        <v>0</v>
      </c>
      <c r="AE7" s="272"/>
      <c r="AF7" s="273"/>
      <c r="AG7" s="273"/>
      <c r="AH7" s="273"/>
      <c r="AI7" s="273"/>
      <c r="AJ7" s="273"/>
      <c r="AK7" s="274"/>
      <c r="AL7" s="272"/>
      <c r="AM7" s="273"/>
      <c r="AN7" s="273"/>
      <c r="AO7" s="273"/>
      <c r="AP7" s="273"/>
      <c r="AQ7" s="273"/>
      <c r="AR7" s="266">
        <f t="shared" si="3"/>
        <v>0</v>
      </c>
      <c r="AS7" s="264"/>
      <c r="AT7" s="265"/>
      <c r="AU7" s="265"/>
      <c r="AV7" s="265"/>
      <c r="AW7" s="265"/>
      <c r="AX7" s="265"/>
      <c r="AY7" s="266">
        <f t="shared" si="4"/>
        <v>0</v>
      </c>
      <c r="AZ7" s="264"/>
      <c r="BA7" s="265"/>
      <c r="BB7" s="265"/>
      <c r="BC7" s="265"/>
      <c r="BD7" s="265"/>
      <c r="BE7" s="265"/>
      <c r="BF7" s="266">
        <f t="shared" si="5"/>
        <v>0</v>
      </c>
      <c r="BG7" s="264"/>
      <c r="BH7" s="265"/>
      <c r="BI7" s="265"/>
      <c r="BJ7" s="265"/>
      <c r="BK7" s="265"/>
      <c r="BL7" s="265"/>
      <c r="BM7" s="266">
        <f t="shared" si="6"/>
        <v>0</v>
      </c>
      <c r="BN7" s="264"/>
      <c r="BO7" s="265"/>
      <c r="BP7" s="265"/>
      <c r="BQ7" s="265"/>
      <c r="BR7" s="265"/>
      <c r="BS7" s="265"/>
      <c r="BT7" s="266">
        <f t="shared" si="7"/>
        <v>0</v>
      </c>
      <c r="BU7" s="267"/>
      <c r="BV7" s="268"/>
      <c r="BW7" s="268"/>
      <c r="BX7" s="268"/>
      <c r="BY7" s="268"/>
      <c r="BZ7" s="268"/>
      <c r="CA7" s="266">
        <f t="shared" si="8"/>
        <v>0</v>
      </c>
      <c r="CB7" s="269"/>
      <c r="CC7" s="275" t="s">
        <v>421</v>
      </c>
      <c r="CD7" s="268"/>
      <c r="CE7" s="268"/>
      <c r="CF7" s="276" t="s">
        <v>422</v>
      </c>
      <c r="CG7" s="272">
        <v>8</v>
      </c>
      <c r="CH7" s="273"/>
      <c r="CI7" s="273"/>
      <c r="CJ7" s="273"/>
      <c r="CK7" s="273"/>
      <c r="CL7" s="273"/>
      <c r="CM7" s="266">
        <f t="shared" si="9"/>
        <v>8</v>
      </c>
      <c r="CN7" s="272">
        <v>8</v>
      </c>
      <c r="CO7" s="273"/>
      <c r="CP7" s="273"/>
      <c r="CQ7" s="273"/>
      <c r="CR7" s="273"/>
      <c r="CS7" s="273"/>
      <c r="CT7" s="266">
        <f t="shared" si="10"/>
        <v>8</v>
      </c>
      <c r="CU7" s="272"/>
      <c r="CV7" s="273"/>
      <c r="CW7" s="273"/>
      <c r="CX7" s="273"/>
      <c r="CY7" s="273"/>
      <c r="CZ7" s="273"/>
      <c r="DA7" s="266">
        <f t="shared" si="11"/>
        <v>0</v>
      </c>
      <c r="DB7" s="272"/>
      <c r="DC7" s="273"/>
      <c r="DD7" s="273"/>
      <c r="DE7" s="273"/>
      <c r="DF7" s="273"/>
      <c r="DG7" s="273"/>
      <c r="DH7" s="274">
        <f>SUM(DB7:DG7)</f>
        <v>0</v>
      </c>
      <c r="DI7" s="272">
        <v>2</v>
      </c>
      <c r="DJ7" s="273"/>
      <c r="DK7" s="273"/>
      <c r="DL7" s="273">
        <v>1</v>
      </c>
      <c r="DM7" s="273">
        <v>1</v>
      </c>
      <c r="DN7" s="273">
        <v>1</v>
      </c>
      <c r="DO7" s="273">
        <v>1</v>
      </c>
      <c r="DP7" s="266">
        <f t="shared" si="0"/>
        <v>6</v>
      </c>
    </row>
    <row r="8" spans="1:120">
      <c r="A8" s="270" t="s">
        <v>423</v>
      </c>
      <c r="B8" s="271" t="s">
        <v>26</v>
      </c>
      <c r="C8" s="272"/>
      <c r="D8" s="273"/>
      <c r="E8" s="273"/>
      <c r="F8" s="273"/>
      <c r="G8" s="273"/>
      <c r="H8" s="273"/>
      <c r="I8" s="266">
        <f t="shared" si="1"/>
        <v>0</v>
      </c>
      <c r="J8" s="272"/>
      <c r="K8" s="273"/>
      <c r="L8" s="273"/>
      <c r="M8" s="273"/>
      <c r="N8" s="273"/>
      <c r="O8" s="273"/>
      <c r="P8" s="274"/>
      <c r="Q8" s="272"/>
      <c r="R8" s="273"/>
      <c r="S8" s="273"/>
      <c r="T8" s="273"/>
      <c r="U8" s="273"/>
      <c r="V8" s="273"/>
      <c r="W8" s="274"/>
      <c r="X8" s="272"/>
      <c r="Y8" s="273"/>
      <c r="Z8" s="273"/>
      <c r="AA8" s="273"/>
      <c r="AB8" s="273"/>
      <c r="AC8" s="273"/>
      <c r="AD8" s="266">
        <f t="shared" si="2"/>
        <v>0</v>
      </c>
      <c r="AE8" s="272"/>
      <c r="AF8" s="273"/>
      <c r="AG8" s="273"/>
      <c r="AH8" s="273"/>
      <c r="AI8" s="273"/>
      <c r="AJ8" s="273"/>
      <c r="AK8" s="274"/>
      <c r="AL8" s="272"/>
      <c r="AM8" s="273"/>
      <c r="AN8" s="273"/>
      <c r="AO8" s="273"/>
      <c r="AP8" s="273"/>
      <c r="AQ8" s="273"/>
      <c r="AR8" s="266">
        <f t="shared" si="3"/>
        <v>0</v>
      </c>
      <c r="AS8" s="264"/>
      <c r="AT8" s="265"/>
      <c r="AU8" s="265"/>
      <c r="AV8" s="265"/>
      <c r="AW8" s="265"/>
      <c r="AX8" s="265"/>
      <c r="AY8" s="266">
        <f t="shared" si="4"/>
        <v>0</v>
      </c>
      <c r="AZ8" s="264"/>
      <c r="BA8" s="265"/>
      <c r="BB8" s="265"/>
      <c r="BC8" s="265"/>
      <c r="BD8" s="265"/>
      <c r="BE8" s="265"/>
      <c r="BF8" s="266">
        <f t="shared" si="5"/>
        <v>0</v>
      </c>
      <c r="BG8" s="264"/>
      <c r="BH8" s="265"/>
      <c r="BI8" s="265"/>
      <c r="BJ8" s="265"/>
      <c r="BK8" s="265"/>
      <c r="BL8" s="265"/>
      <c r="BM8" s="266">
        <f t="shared" si="6"/>
        <v>0</v>
      </c>
      <c r="BN8" s="264"/>
      <c r="BO8" s="265"/>
      <c r="BP8" s="265"/>
      <c r="BQ8" s="265"/>
      <c r="BR8" s="265"/>
      <c r="BS8" s="265"/>
      <c r="BT8" s="266">
        <f t="shared" si="7"/>
        <v>0</v>
      </c>
      <c r="BU8" s="267"/>
      <c r="BV8" s="268"/>
      <c r="BW8" s="268"/>
      <c r="BX8" s="268"/>
      <c r="BY8" s="268"/>
      <c r="BZ8" s="268"/>
      <c r="CA8" s="266">
        <f t="shared" si="8"/>
        <v>0</v>
      </c>
      <c r="CB8" s="269"/>
      <c r="CC8" s="268"/>
      <c r="CD8" s="268"/>
      <c r="CE8" s="268"/>
      <c r="CF8" s="449"/>
      <c r="CG8" s="272"/>
      <c r="CH8" s="273"/>
      <c r="CI8" s="273"/>
      <c r="CJ8" s="273"/>
      <c r="CK8" s="273"/>
      <c r="CL8" s="273"/>
      <c r="CM8" s="266">
        <f t="shared" si="9"/>
        <v>0</v>
      </c>
      <c r="CN8" s="272">
        <v>12</v>
      </c>
      <c r="CO8" s="273"/>
      <c r="CP8" s="273"/>
      <c r="CQ8" s="273"/>
      <c r="CR8" s="273"/>
      <c r="CS8" s="273"/>
      <c r="CT8" s="266">
        <f t="shared" si="10"/>
        <v>12</v>
      </c>
      <c r="CU8" s="272">
        <v>5</v>
      </c>
      <c r="CV8" s="273"/>
      <c r="CW8" s="273"/>
      <c r="CX8" s="273"/>
      <c r="CY8" s="273"/>
      <c r="CZ8" s="273"/>
      <c r="DA8" s="266">
        <f t="shared" si="11"/>
        <v>5</v>
      </c>
      <c r="DB8" s="272">
        <v>1</v>
      </c>
      <c r="DC8" s="273"/>
      <c r="DD8" s="273"/>
      <c r="DE8" s="273"/>
      <c r="DF8" s="273"/>
      <c r="DG8" s="273"/>
      <c r="DH8" s="274">
        <f t="shared" ref="DH8:DH13" si="12">SUM(DB8:DG8)</f>
        <v>1</v>
      </c>
      <c r="DI8" s="272">
        <v>4</v>
      </c>
      <c r="DJ8" s="273">
        <v>2</v>
      </c>
      <c r="DK8" s="273">
        <v>1</v>
      </c>
      <c r="DL8" s="273">
        <v>1</v>
      </c>
      <c r="DM8" s="273"/>
      <c r="DN8" s="273"/>
      <c r="DO8" s="273"/>
      <c r="DP8" s="266">
        <f t="shared" si="0"/>
        <v>8</v>
      </c>
    </row>
    <row r="9" spans="1:120">
      <c r="A9" s="270" t="s">
        <v>424</v>
      </c>
      <c r="B9" s="271" t="s">
        <v>26</v>
      </c>
      <c r="C9" s="272"/>
      <c r="D9" s="273"/>
      <c r="E9" s="273"/>
      <c r="F9" s="273"/>
      <c r="G9" s="273"/>
      <c r="H9" s="273"/>
      <c r="I9" s="266">
        <f t="shared" si="1"/>
        <v>0</v>
      </c>
      <c r="J9" s="272"/>
      <c r="K9" s="273"/>
      <c r="L9" s="273"/>
      <c r="M9" s="273"/>
      <c r="N9" s="273"/>
      <c r="O9" s="273"/>
      <c r="P9" s="274"/>
      <c r="Q9" s="272"/>
      <c r="R9" s="273"/>
      <c r="S9" s="273"/>
      <c r="T9" s="273"/>
      <c r="U9" s="273"/>
      <c r="V9" s="273"/>
      <c r="W9" s="274"/>
      <c r="X9" s="272"/>
      <c r="Y9" s="273"/>
      <c r="Z9" s="273"/>
      <c r="AA9" s="273"/>
      <c r="AB9" s="273"/>
      <c r="AC9" s="273"/>
      <c r="AD9" s="266">
        <f t="shared" si="2"/>
        <v>0</v>
      </c>
      <c r="AE9" s="272"/>
      <c r="AF9" s="273"/>
      <c r="AG9" s="273"/>
      <c r="AH9" s="273"/>
      <c r="AI9" s="273"/>
      <c r="AJ9" s="273"/>
      <c r="AK9" s="274"/>
      <c r="AL9" s="272"/>
      <c r="AM9" s="273"/>
      <c r="AN9" s="273"/>
      <c r="AO9" s="273"/>
      <c r="AP9" s="273"/>
      <c r="AQ9" s="273"/>
      <c r="AR9" s="266">
        <f t="shared" si="3"/>
        <v>0</v>
      </c>
      <c r="AS9" s="264"/>
      <c r="AT9" s="265"/>
      <c r="AU9" s="265"/>
      <c r="AV9" s="265"/>
      <c r="AW9" s="265"/>
      <c r="AX9" s="265"/>
      <c r="AY9" s="266">
        <f t="shared" si="4"/>
        <v>0</v>
      </c>
      <c r="AZ9" s="264"/>
      <c r="BA9" s="265"/>
      <c r="BB9" s="265"/>
      <c r="BC9" s="265"/>
      <c r="BD9" s="265"/>
      <c r="BE9" s="265"/>
      <c r="BF9" s="266">
        <f t="shared" si="5"/>
        <v>0</v>
      </c>
      <c r="BG9" s="264"/>
      <c r="BH9" s="265"/>
      <c r="BI9" s="265"/>
      <c r="BJ9" s="265"/>
      <c r="BK9" s="265"/>
      <c r="BL9" s="265"/>
      <c r="BM9" s="266">
        <f t="shared" si="6"/>
        <v>0</v>
      </c>
      <c r="BN9" s="264"/>
      <c r="BO9" s="265"/>
      <c r="BP9" s="265"/>
      <c r="BQ9" s="265"/>
      <c r="BR9" s="265"/>
      <c r="BS9" s="265"/>
      <c r="BT9" s="266">
        <f t="shared" si="7"/>
        <v>0</v>
      </c>
      <c r="BU9" s="267"/>
      <c r="BV9" s="268"/>
      <c r="BW9" s="268"/>
      <c r="BX9" s="268"/>
      <c r="BY9" s="268"/>
      <c r="BZ9" s="268"/>
      <c r="CA9" s="266">
        <f t="shared" si="8"/>
        <v>0</v>
      </c>
      <c r="CB9" s="269"/>
      <c r="CC9" s="268"/>
      <c r="CD9" s="268"/>
      <c r="CE9" s="268"/>
      <c r="CF9" s="266"/>
      <c r="CG9" s="272"/>
      <c r="CH9" s="273"/>
      <c r="CI9" s="273"/>
      <c r="CJ9" s="273"/>
      <c r="CK9" s="273"/>
      <c r="CL9" s="273"/>
      <c r="CM9" s="266">
        <f t="shared" si="9"/>
        <v>0</v>
      </c>
      <c r="CN9" s="272">
        <v>6</v>
      </c>
      <c r="CO9" s="273"/>
      <c r="CP9" s="273"/>
      <c r="CQ9" s="273"/>
      <c r="CR9" s="273"/>
      <c r="CS9" s="273"/>
      <c r="CT9" s="266">
        <f t="shared" si="10"/>
        <v>6</v>
      </c>
      <c r="CU9" s="272">
        <v>2</v>
      </c>
      <c r="CV9" s="273"/>
      <c r="CW9" s="273"/>
      <c r="CX9" s="273"/>
      <c r="CY9" s="273"/>
      <c r="CZ9" s="273"/>
      <c r="DA9" s="266">
        <f t="shared" si="11"/>
        <v>2</v>
      </c>
      <c r="DB9" s="272"/>
      <c r="DC9" s="273"/>
      <c r="DD9" s="273"/>
      <c r="DE9" s="273"/>
      <c r="DF9" s="273"/>
      <c r="DG9" s="273"/>
      <c r="DH9" s="274">
        <f t="shared" si="12"/>
        <v>0</v>
      </c>
      <c r="DI9" s="272">
        <v>2</v>
      </c>
      <c r="DJ9" s="273">
        <v>1</v>
      </c>
      <c r="DK9" s="273">
        <v>1</v>
      </c>
      <c r="DL9" s="273"/>
      <c r="DM9" s="273"/>
      <c r="DN9" s="273"/>
      <c r="DO9" s="273"/>
      <c r="DP9" s="266">
        <f t="shared" si="0"/>
        <v>4</v>
      </c>
    </row>
    <row r="10" spans="1:120">
      <c r="A10" s="270" t="s">
        <v>425</v>
      </c>
      <c r="B10" s="271" t="s">
        <v>26</v>
      </c>
      <c r="C10" s="272"/>
      <c r="D10" s="273"/>
      <c r="E10" s="273"/>
      <c r="F10" s="273"/>
      <c r="G10" s="273"/>
      <c r="H10" s="273"/>
      <c r="I10" s="266">
        <f t="shared" si="1"/>
        <v>0</v>
      </c>
      <c r="J10" s="272"/>
      <c r="K10" s="273"/>
      <c r="L10" s="273"/>
      <c r="M10" s="273"/>
      <c r="N10" s="273"/>
      <c r="O10" s="273"/>
      <c r="P10" s="274"/>
      <c r="Q10" s="272"/>
      <c r="R10" s="273"/>
      <c r="S10" s="273"/>
      <c r="T10" s="273"/>
      <c r="U10" s="273"/>
      <c r="V10" s="273"/>
      <c r="W10" s="274"/>
      <c r="X10" s="272"/>
      <c r="Y10" s="273"/>
      <c r="Z10" s="273"/>
      <c r="AA10" s="273"/>
      <c r="AB10" s="273"/>
      <c r="AC10" s="273"/>
      <c r="AD10" s="266">
        <f t="shared" si="2"/>
        <v>0</v>
      </c>
      <c r="AE10" s="272"/>
      <c r="AF10" s="273"/>
      <c r="AG10" s="273"/>
      <c r="AH10" s="273"/>
      <c r="AI10" s="273"/>
      <c r="AJ10" s="273"/>
      <c r="AK10" s="274"/>
      <c r="AL10" s="272"/>
      <c r="AM10" s="273"/>
      <c r="AN10" s="273"/>
      <c r="AO10" s="273"/>
      <c r="AP10" s="273"/>
      <c r="AQ10" s="273"/>
      <c r="AR10" s="266">
        <f t="shared" si="3"/>
        <v>0</v>
      </c>
      <c r="AS10" s="264"/>
      <c r="AT10" s="265"/>
      <c r="AU10" s="265"/>
      <c r="AV10" s="265"/>
      <c r="AW10" s="265"/>
      <c r="AX10" s="265"/>
      <c r="AY10" s="266">
        <f t="shared" si="4"/>
        <v>0</v>
      </c>
      <c r="AZ10" s="264"/>
      <c r="BA10" s="265"/>
      <c r="BB10" s="265"/>
      <c r="BC10" s="265"/>
      <c r="BD10" s="265"/>
      <c r="BE10" s="265"/>
      <c r="BF10" s="266">
        <f t="shared" si="5"/>
        <v>0</v>
      </c>
      <c r="BG10" s="264"/>
      <c r="BH10" s="265"/>
      <c r="BI10" s="265"/>
      <c r="BJ10" s="265"/>
      <c r="BK10" s="265"/>
      <c r="BL10" s="265"/>
      <c r="BM10" s="266">
        <f t="shared" si="6"/>
        <v>0</v>
      </c>
      <c r="BN10" s="264"/>
      <c r="BO10" s="265"/>
      <c r="BP10" s="265"/>
      <c r="BQ10" s="265"/>
      <c r="BR10" s="265"/>
      <c r="BS10" s="265"/>
      <c r="BT10" s="266">
        <f t="shared" si="7"/>
        <v>0</v>
      </c>
      <c r="BU10" s="267"/>
      <c r="BV10" s="268"/>
      <c r="BW10" s="268"/>
      <c r="BX10" s="268"/>
      <c r="BY10" s="268"/>
      <c r="BZ10" s="268"/>
      <c r="CA10" s="266">
        <f t="shared" si="8"/>
        <v>0</v>
      </c>
      <c r="CB10" s="269"/>
      <c r="CC10" s="268"/>
      <c r="CD10" s="268"/>
      <c r="CE10" s="268"/>
      <c r="CF10" s="266"/>
      <c r="CG10" s="272"/>
      <c r="CH10" s="273"/>
      <c r="CI10" s="273"/>
      <c r="CJ10" s="273"/>
      <c r="CK10" s="273"/>
      <c r="CL10" s="273"/>
      <c r="CM10" s="266">
        <f t="shared" si="9"/>
        <v>0</v>
      </c>
      <c r="CN10" s="272">
        <v>5</v>
      </c>
      <c r="CO10" s="273">
        <v>1</v>
      </c>
      <c r="CP10" s="273"/>
      <c r="CQ10" s="273"/>
      <c r="CR10" s="273"/>
      <c r="CS10" s="273"/>
      <c r="CT10" s="266">
        <f t="shared" si="10"/>
        <v>6</v>
      </c>
      <c r="CU10" s="272">
        <v>3</v>
      </c>
      <c r="CV10" s="273">
        <v>1</v>
      </c>
      <c r="CW10" s="273"/>
      <c r="CX10" s="273"/>
      <c r="CY10" s="273"/>
      <c r="CZ10" s="273"/>
      <c r="DA10" s="266">
        <f t="shared" si="11"/>
        <v>4</v>
      </c>
      <c r="DB10" s="272"/>
      <c r="DC10" s="273"/>
      <c r="DD10" s="273"/>
      <c r="DE10" s="273"/>
      <c r="DF10" s="273"/>
      <c r="DG10" s="273"/>
      <c r="DH10" s="274">
        <f t="shared" si="12"/>
        <v>0</v>
      </c>
      <c r="DI10" s="272">
        <v>1</v>
      </c>
      <c r="DJ10" s="273">
        <v>3</v>
      </c>
      <c r="DK10" s="273">
        <v>1</v>
      </c>
      <c r="DL10" s="273"/>
      <c r="DM10" s="273"/>
      <c r="DN10" s="273"/>
      <c r="DO10" s="273"/>
      <c r="DP10" s="266">
        <f t="shared" si="0"/>
        <v>5</v>
      </c>
    </row>
    <row r="11" spans="1:120">
      <c r="A11" s="270" t="s">
        <v>426</v>
      </c>
      <c r="B11" s="271" t="s">
        <v>26</v>
      </c>
      <c r="C11" s="272"/>
      <c r="D11" s="273"/>
      <c r="E11" s="273"/>
      <c r="F11" s="273"/>
      <c r="G11" s="273"/>
      <c r="H11" s="273"/>
      <c r="I11" s="266">
        <f t="shared" si="1"/>
        <v>0</v>
      </c>
      <c r="J11" s="272"/>
      <c r="K11" s="273"/>
      <c r="L11" s="273"/>
      <c r="M11" s="273"/>
      <c r="N11" s="273"/>
      <c r="O11" s="273"/>
      <c r="P11" s="274"/>
      <c r="Q11" s="272"/>
      <c r="R11" s="273"/>
      <c r="S11" s="273"/>
      <c r="T11" s="273"/>
      <c r="U11" s="273"/>
      <c r="V11" s="273"/>
      <c r="W11" s="274"/>
      <c r="X11" s="272"/>
      <c r="Y11" s="273"/>
      <c r="Z11" s="273"/>
      <c r="AA11" s="273"/>
      <c r="AB11" s="273"/>
      <c r="AC11" s="273"/>
      <c r="AD11" s="266">
        <f t="shared" si="2"/>
        <v>0</v>
      </c>
      <c r="AE11" s="272"/>
      <c r="AF11" s="273"/>
      <c r="AG11" s="273"/>
      <c r="AH11" s="273"/>
      <c r="AI11" s="273"/>
      <c r="AJ11" s="273"/>
      <c r="AK11" s="274"/>
      <c r="AL11" s="272"/>
      <c r="AM11" s="273"/>
      <c r="AN11" s="273"/>
      <c r="AO11" s="273"/>
      <c r="AP11" s="273"/>
      <c r="AQ11" s="273"/>
      <c r="AR11" s="266">
        <f t="shared" si="3"/>
        <v>0</v>
      </c>
      <c r="AS11" s="264"/>
      <c r="AT11" s="265"/>
      <c r="AU11" s="265"/>
      <c r="AV11" s="265"/>
      <c r="AW11" s="265"/>
      <c r="AX11" s="265"/>
      <c r="AY11" s="266">
        <f t="shared" si="4"/>
        <v>0</v>
      </c>
      <c r="AZ11" s="264"/>
      <c r="BA11" s="265"/>
      <c r="BB11" s="265"/>
      <c r="BC11" s="265"/>
      <c r="BD11" s="265"/>
      <c r="BE11" s="265"/>
      <c r="BF11" s="266">
        <f t="shared" si="5"/>
        <v>0</v>
      </c>
      <c r="BG11" s="264"/>
      <c r="BH11" s="265"/>
      <c r="BI11" s="265"/>
      <c r="BJ11" s="265"/>
      <c r="BK11" s="265"/>
      <c r="BL11" s="265"/>
      <c r="BM11" s="266">
        <f t="shared" si="6"/>
        <v>0</v>
      </c>
      <c r="BN11" s="264"/>
      <c r="BO11" s="265"/>
      <c r="BP11" s="265"/>
      <c r="BQ11" s="265"/>
      <c r="BR11" s="265"/>
      <c r="BS11" s="265"/>
      <c r="BT11" s="266">
        <f t="shared" si="7"/>
        <v>0</v>
      </c>
      <c r="BU11" s="267"/>
      <c r="BV11" s="268"/>
      <c r="BW11" s="268"/>
      <c r="BX11" s="268"/>
      <c r="BY11" s="268"/>
      <c r="BZ11" s="268"/>
      <c r="CA11" s="266">
        <f t="shared" si="8"/>
        <v>0</v>
      </c>
      <c r="CB11" s="269"/>
      <c r="CC11" s="268"/>
      <c r="CD11" s="268"/>
      <c r="CE11" s="268"/>
      <c r="CF11" s="266"/>
      <c r="CG11" s="272">
        <v>2</v>
      </c>
      <c r="CH11" s="273"/>
      <c r="CI11" s="273"/>
      <c r="CJ11" s="273"/>
      <c r="CK11" s="273"/>
      <c r="CL11" s="273"/>
      <c r="CM11" s="266">
        <f t="shared" si="9"/>
        <v>2</v>
      </c>
      <c r="CN11" s="272">
        <v>4</v>
      </c>
      <c r="CO11" s="273"/>
      <c r="CP11" s="273"/>
      <c r="CQ11" s="273"/>
      <c r="CR11" s="273"/>
      <c r="CS11" s="273"/>
      <c r="CT11" s="266">
        <f t="shared" si="10"/>
        <v>4</v>
      </c>
      <c r="CU11" s="272">
        <v>2</v>
      </c>
      <c r="CV11" s="273"/>
      <c r="CW11" s="273"/>
      <c r="CX11" s="273"/>
      <c r="CY11" s="273"/>
      <c r="CZ11" s="273"/>
      <c r="DA11" s="266">
        <f t="shared" si="11"/>
        <v>2</v>
      </c>
      <c r="DB11" s="272"/>
      <c r="DC11" s="273"/>
      <c r="DD11" s="273"/>
      <c r="DE11" s="273"/>
      <c r="DF11" s="273"/>
      <c r="DG11" s="273"/>
      <c r="DH11" s="274">
        <f t="shared" si="12"/>
        <v>0</v>
      </c>
      <c r="DI11" s="272">
        <v>3</v>
      </c>
      <c r="DJ11" s="273">
        <v>1</v>
      </c>
      <c r="DK11" s="273">
        <v>1</v>
      </c>
      <c r="DL11" s="273"/>
      <c r="DM11" s="273"/>
      <c r="DN11" s="273"/>
      <c r="DO11" s="273"/>
      <c r="DP11" s="266">
        <f t="shared" si="0"/>
        <v>5</v>
      </c>
    </row>
    <row r="12" spans="1:120">
      <c r="A12" s="270" t="s">
        <v>427</v>
      </c>
      <c r="B12" s="271" t="s">
        <v>32</v>
      </c>
      <c r="C12" s="272"/>
      <c r="D12" s="273"/>
      <c r="E12" s="273"/>
      <c r="F12" s="273"/>
      <c r="G12" s="273"/>
      <c r="H12" s="273"/>
      <c r="I12" s="266">
        <f t="shared" si="1"/>
        <v>0</v>
      </c>
      <c r="J12" s="272"/>
      <c r="K12" s="273"/>
      <c r="L12" s="273"/>
      <c r="M12" s="273"/>
      <c r="N12" s="273"/>
      <c r="O12" s="273"/>
      <c r="P12" s="274"/>
      <c r="Q12" s="272"/>
      <c r="R12" s="273"/>
      <c r="S12" s="273"/>
      <c r="T12" s="273"/>
      <c r="U12" s="273"/>
      <c r="V12" s="273"/>
      <c r="W12" s="274"/>
      <c r="X12" s="272"/>
      <c r="Y12" s="273"/>
      <c r="Z12" s="273"/>
      <c r="AA12" s="273"/>
      <c r="AB12" s="273"/>
      <c r="AC12" s="273"/>
      <c r="AD12" s="266">
        <f t="shared" si="2"/>
        <v>0</v>
      </c>
      <c r="AE12" s="272"/>
      <c r="AF12" s="273"/>
      <c r="AG12" s="273"/>
      <c r="AH12" s="273"/>
      <c r="AI12" s="273"/>
      <c r="AJ12" s="273"/>
      <c r="AK12" s="274"/>
      <c r="AL12" s="272"/>
      <c r="AM12" s="273"/>
      <c r="AN12" s="273"/>
      <c r="AO12" s="273"/>
      <c r="AP12" s="273"/>
      <c r="AQ12" s="273"/>
      <c r="AR12" s="266">
        <f t="shared" si="3"/>
        <v>0</v>
      </c>
      <c r="AS12" s="264"/>
      <c r="AT12" s="265"/>
      <c r="AU12" s="265"/>
      <c r="AV12" s="265"/>
      <c r="AW12" s="265"/>
      <c r="AX12" s="265"/>
      <c r="AY12" s="266">
        <f t="shared" si="4"/>
        <v>0</v>
      </c>
      <c r="AZ12" s="264"/>
      <c r="BA12" s="265"/>
      <c r="BB12" s="265"/>
      <c r="BC12" s="265"/>
      <c r="BD12" s="265"/>
      <c r="BE12" s="265"/>
      <c r="BF12" s="266">
        <f t="shared" si="5"/>
        <v>0</v>
      </c>
      <c r="BG12" s="264"/>
      <c r="BH12" s="265"/>
      <c r="BI12" s="265"/>
      <c r="BJ12" s="265"/>
      <c r="BK12" s="265"/>
      <c r="BL12" s="265"/>
      <c r="BM12" s="266">
        <f t="shared" si="6"/>
        <v>0</v>
      </c>
      <c r="BN12" s="264"/>
      <c r="BO12" s="265"/>
      <c r="BP12" s="265"/>
      <c r="BQ12" s="265"/>
      <c r="BR12" s="265"/>
      <c r="BS12" s="265"/>
      <c r="BT12" s="266">
        <f t="shared" si="7"/>
        <v>0</v>
      </c>
      <c r="BU12" s="267"/>
      <c r="BV12" s="268"/>
      <c r="BW12" s="268"/>
      <c r="BX12" s="268"/>
      <c r="BY12" s="268"/>
      <c r="BZ12" s="268"/>
      <c r="CA12" s="266">
        <f t="shared" si="8"/>
        <v>0</v>
      </c>
      <c r="CB12" s="269"/>
      <c r="CC12" s="268"/>
      <c r="CD12" s="268"/>
      <c r="CE12" s="268"/>
      <c r="CF12" s="266"/>
      <c r="CG12" s="272"/>
      <c r="CH12" s="273"/>
      <c r="CI12" s="273"/>
      <c r="CJ12" s="273"/>
      <c r="CK12" s="273"/>
      <c r="CL12" s="273"/>
      <c r="CM12" s="266">
        <f t="shared" si="9"/>
        <v>0</v>
      </c>
      <c r="CN12" s="272">
        <v>6</v>
      </c>
      <c r="CO12" s="273"/>
      <c r="CP12" s="273"/>
      <c r="CQ12" s="273"/>
      <c r="CR12" s="273"/>
      <c r="CS12" s="273"/>
      <c r="CT12" s="266">
        <f t="shared" si="10"/>
        <v>6</v>
      </c>
      <c r="CU12" s="272">
        <v>5</v>
      </c>
      <c r="CV12" s="273"/>
      <c r="CW12" s="273"/>
      <c r="CX12" s="273"/>
      <c r="CY12" s="273"/>
      <c r="CZ12" s="273"/>
      <c r="DA12" s="266">
        <f t="shared" si="11"/>
        <v>5</v>
      </c>
      <c r="DB12" s="272"/>
      <c r="DC12" s="273"/>
      <c r="DD12" s="273"/>
      <c r="DE12" s="273"/>
      <c r="DF12" s="273"/>
      <c r="DG12" s="273"/>
      <c r="DH12" s="274">
        <f t="shared" si="12"/>
        <v>0</v>
      </c>
      <c r="DI12" s="272">
        <v>2</v>
      </c>
      <c r="DJ12" s="273">
        <v>1</v>
      </c>
      <c r="DK12" s="273"/>
      <c r="DL12" s="273"/>
      <c r="DM12" s="273"/>
      <c r="DN12" s="273"/>
      <c r="DO12" s="273"/>
      <c r="DP12" s="266">
        <f t="shared" si="0"/>
        <v>3</v>
      </c>
    </row>
    <row r="13" spans="1:120">
      <c r="A13" s="270" t="s">
        <v>428</v>
      </c>
      <c r="B13" s="271" t="s">
        <v>32</v>
      </c>
      <c r="C13" s="272"/>
      <c r="D13" s="273"/>
      <c r="E13" s="273"/>
      <c r="F13" s="273"/>
      <c r="G13" s="273"/>
      <c r="H13" s="273"/>
      <c r="I13" s="266">
        <f t="shared" si="1"/>
        <v>0</v>
      </c>
      <c r="J13" s="272"/>
      <c r="K13" s="273"/>
      <c r="L13" s="273"/>
      <c r="M13" s="273"/>
      <c r="N13" s="273"/>
      <c r="O13" s="273"/>
      <c r="P13" s="274"/>
      <c r="Q13" s="272"/>
      <c r="R13" s="273"/>
      <c r="S13" s="273"/>
      <c r="T13" s="273"/>
      <c r="U13" s="273"/>
      <c r="V13" s="273"/>
      <c r="W13" s="274"/>
      <c r="X13" s="272"/>
      <c r="Y13" s="273"/>
      <c r="Z13" s="273"/>
      <c r="AA13" s="273"/>
      <c r="AB13" s="273"/>
      <c r="AC13" s="273"/>
      <c r="AD13" s="266">
        <f t="shared" si="2"/>
        <v>0</v>
      </c>
      <c r="AE13" s="272"/>
      <c r="AF13" s="273"/>
      <c r="AG13" s="273"/>
      <c r="AH13" s="273"/>
      <c r="AI13" s="273"/>
      <c r="AJ13" s="273"/>
      <c r="AK13" s="274"/>
      <c r="AL13" s="272"/>
      <c r="AM13" s="273"/>
      <c r="AN13" s="273"/>
      <c r="AO13" s="273"/>
      <c r="AP13" s="273"/>
      <c r="AQ13" s="273"/>
      <c r="AR13" s="266">
        <f t="shared" si="3"/>
        <v>0</v>
      </c>
      <c r="AS13" s="264"/>
      <c r="AT13" s="265"/>
      <c r="AU13" s="265"/>
      <c r="AV13" s="265"/>
      <c r="AW13" s="265"/>
      <c r="AX13" s="265"/>
      <c r="AY13" s="266">
        <f t="shared" si="4"/>
        <v>0</v>
      </c>
      <c r="AZ13" s="264"/>
      <c r="BA13" s="265"/>
      <c r="BB13" s="265"/>
      <c r="BC13" s="265"/>
      <c r="BD13" s="265"/>
      <c r="BE13" s="265"/>
      <c r="BF13" s="266">
        <f t="shared" si="5"/>
        <v>0</v>
      </c>
      <c r="BG13" s="264"/>
      <c r="BH13" s="265"/>
      <c r="BI13" s="265"/>
      <c r="BJ13" s="265"/>
      <c r="BK13" s="265"/>
      <c r="BL13" s="265"/>
      <c r="BM13" s="266">
        <f t="shared" si="6"/>
        <v>0</v>
      </c>
      <c r="BN13" s="264"/>
      <c r="BO13" s="265"/>
      <c r="BP13" s="265"/>
      <c r="BQ13" s="265"/>
      <c r="BR13" s="265"/>
      <c r="BS13" s="265"/>
      <c r="BT13" s="266">
        <f t="shared" si="7"/>
        <v>0</v>
      </c>
      <c r="BU13" s="267"/>
      <c r="BV13" s="268"/>
      <c r="BW13" s="268"/>
      <c r="BX13" s="268"/>
      <c r="BY13" s="268"/>
      <c r="BZ13" s="268"/>
      <c r="CA13" s="266">
        <f t="shared" si="8"/>
        <v>0</v>
      </c>
      <c r="CB13" s="269"/>
      <c r="CC13" s="268"/>
      <c r="CD13" s="268"/>
      <c r="CE13" s="268"/>
      <c r="CF13" s="266"/>
      <c r="CG13" s="272"/>
      <c r="CH13" s="273"/>
      <c r="CI13" s="273"/>
      <c r="CJ13" s="273"/>
      <c r="CK13" s="273"/>
      <c r="CL13" s="273"/>
      <c r="CM13" s="266">
        <f t="shared" si="9"/>
        <v>0</v>
      </c>
      <c r="CN13" s="272">
        <v>5</v>
      </c>
      <c r="CO13" s="273"/>
      <c r="CP13" s="273"/>
      <c r="CQ13" s="273"/>
      <c r="CR13" s="273"/>
      <c r="CS13" s="273"/>
      <c r="CT13" s="266">
        <f t="shared" si="10"/>
        <v>5</v>
      </c>
      <c r="CU13" s="272">
        <v>1</v>
      </c>
      <c r="CV13" s="273"/>
      <c r="CW13" s="273"/>
      <c r="CX13" s="273"/>
      <c r="CY13" s="273"/>
      <c r="CZ13" s="273"/>
      <c r="DA13" s="266">
        <f t="shared" si="11"/>
        <v>1</v>
      </c>
      <c r="DB13" s="272"/>
      <c r="DC13" s="273"/>
      <c r="DD13" s="273"/>
      <c r="DE13" s="273"/>
      <c r="DF13" s="273"/>
      <c r="DG13" s="273"/>
      <c r="DH13" s="274">
        <f t="shared" si="12"/>
        <v>0</v>
      </c>
      <c r="DI13" s="272">
        <v>3</v>
      </c>
      <c r="DJ13" s="273"/>
      <c r="DK13" s="273"/>
      <c r="DL13" s="273"/>
      <c r="DM13" s="273"/>
      <c r="DN13" s="273"/>
      <c r="DO13" s="273"/>
      <c r="DP13" s="266">
        <f t="shared" si="0"/>
        <v>3</v>
      </c>
    </row>
    <row r="14" spans="1:120" s="284" customFormat="1" ht="22.5" thickBot="1">
      <c r="A14" s="277" t="s">
        <v>14</v>
      </c>
      <c r="B14" s="278"/>
      <c r="C14" s="279">
        <f>SUM(C5:C13)</f>
        <v>15</v>
      </c>
      <c r="D14" s="280">
        <f t="shared" ref="D14:DH14" si="13">SUM(D5:D13)</f>
        <v>0</v>
      </c>
      <c r="E14" s="280">
        <f t="shared" si="13"/>
        <v>12</v>
      </c>
      <c r="F14" s="280">
        <f t="shared" si="13"/>
        <v>0</v>
      </c>
      <c r="G14" s="280">
        <f t="shared" si="13"/>
        <v>0</v>
      </c>
      <c r="H14" s="280">
        <f t="shared" si="13"/>
        <v>0</v>
      </c>
      <c r="I14" s="281">
        <f t="shared" si="13"/>
        <v>27</v>
      </c>
      <c r="J14" s="279">
        <f t="shared" si="13"/>
        <v>41</v>
      </c>
      <c r="K14" s="280">
        <f t="shared" si="13"/>
        <v>0</v>
      </c>
      <c r="L14" s="280">
        <f t="shared" si="13"/>
        <v>24</v>
      </c>
      <c r="M14" s="280">
        <f t="shared" si="13"/>
        <v>0</v>
      </c>
      <c r="N14" s="280">
        <f t="shared" si="13"/>
        <v>0</v>
      </c>
      <c r="O14" s="280">
        <f t="shared" si="13"/>
        <v>0</v>
      </c>
      <c r="P14" s="281">
        <f t="shared" si="13"/>
        <v>65</v>
      </c>
      <c r="Q14" s="279">
        <f t="shared" si="13"/>
        <v>10</v>
      </c>
      <c r="R14" s="280">
        <f t="shared" si="13"/>
        <v>2</v>
      </c>
      <c r="S14" s="280">
        <f t="shared" si="13"/>
        <v>4</v>
      </c>
      <c r="T14" s="280">
        <f t="shared" si="13"/>
        <v>0</v>
      </c>
      <c r="U14" s="280">
        <f t="shared" si="13"/>
        <v>0</v>
      </c>
      <c r="V14" s="280">
        <f t="shared" si="13"/>
        <v>0</v>
      </c>
      <c r="W14" s="281">
        <f t="shared" si="13"/>
        <v>16</v>
      </c>
      <c r="X14" s="279">
        <f>SUM(X5:X13)</f>
        <v>0</v>
      </c>
      <c r="Y14" s="280">
        <f>SUM(Y5:Y13)</f>
        <v>4</v>
      </c>
      <c r="Z14" s="280">
        <f t="shared" ref="Z14:AC14" si="14">SUM(Z5:Z13)</f>
        <v>2</v>
      </c>
      <c r="AA14" s="280">
        <f t="shared" si="14"/>
        <v>2</v>
      </c>
      <c r="AB14" s="280">
        <f t="shared" si="14"/>
        <v>0</v>
      </c>
      <c r="AC14" s="280">
        <f t="shared" si="14"/>
        <v>0</v>
      </c>
      <c r="AD14" s="281">
        <f>SUM(AD5:AD13)</f>
        <v>8</v>
      </c>
      <c r="AE14" s="279">
        <f>SUM(AE5:AE13)</f>
        <v>40</v>
      </c>
      <c r="AF14" s="280">
        <f>SUM(AF5:AF13)</f>
        <v>0</v>
      </c>
      <c r="AG14" s="280">
        <f t="shared" ref="AG14:AJ14" si="15">SUM(AG5:AG13)</f>
        <v>0</v>
      </c>
      <c r="AH14" s="280">
        <f t="shared" si="15"/>
        <v>0</v>
      </c>
      <c r="AI14" s="280">
        <f t="shared" si="15"/>
        <v>0</v>
      </c>
      <c r="AJ14" s="280">
        <f t="shared" si="15"/>
        <v>0</v>
      </c>
      <c r="AK14" s="281">
        <f>SUM(AK5:AK13)</f>
        <v>40</v>
      </c>
      <c r="AL14" s="279">
        <f>SUM(AL5:AL13)</f>
        <v>8</v>
      </c>
      <c r="AM14" s="280">
        <f>SUM(AM5:AM13)</f>
        <v>0</v>
      </c>
      <c r="AN14" s="280">
        <f t="shared" ref="AN14:AR14" si="16">SUM(AN5:AN13)</f>
        <v>0</v>
      </c>
      <c r="AO14" s="280">
        <f t="shared" si="16"/>
        <v>0</v>
      </c>
      <c r="AP14" s="280">
        <f t="shared" si="16"/>
        <v>0</v>
      </c>
      <c r="AQ14" s="280">
        <f t="shared" si="16"/>
        <v>0</v>
      </c>
      <c r="AR14" s="281">
        <f t="shared" si="16"/>
        <v>8</v>
      </c>
      <c r="AS14" s="279">
        <f>SUM(AS5:AS13)</f>
        <v>12</v>
      </c>
      <c r="AT14" s="280">
        <f t="shared" ref="AT14:AY14" si="17">SUM(AT5:AT13)</f>
        <v>4</v>
      </c>
      <c r="AU14" s="280">
        <f t="shared" si="17"/>
        <v>0</v>
      </c>
      <c r="AV14" s="280">
        <f t="shared" si="17"/>
        <v>8</v>
      </c>
      <c r="AW14" s="280">
        <f t="shared" si="17"/>
        <v>0</v>
      </c>
      <c r="AX14" s="280">
        <f t="shared" si="17"/>
        <v>0</v>
      </c>
      <c r="AY14" s="281">
        <f t="shared" si="17"/>
        <v>24</v>
      </c>
      <c r="AZ14" s="279">
        <f>SUM(AZ5:AZ13)</f>
        <v>8</v>
      </c>
      <c r="BA14" s="282">
        <f t="shared" ref="BA14:BF14" si="18">SUM(BA5:BA13)</f>
        <v>0</v>
      </c>
      <c r="BB14" s="282">
        <f t="shared" si="18"/>
        <v>0</v>
      </c>
      <c r="BC14" s="282">
        <f t="shared" si="18"/>
        <v>0</v>
      </c>
      <c r="BD14" s="282">
        <f t="shared" si="18"/>
        <v>0</v>
      </c>
      <c r="BE14" s="282">
        <f t="shared" si="18"/>
        <v>0</v>
      </c>
      <c r="BF14" s="283">
        <f t="shared" si="18"/>
        <v>8</v>
      </c>
      <c r="BG14" s="279">
        <f>SUM(BG5:BG13)</f>
        <v>2</v>
      </c>
      <c r="BH14" s="280">
        <f t="shared" ref="BH14:BM14" si="19">SUM(BH5:BH13)</f>
        <v>0</v>
      </c>
      <c r="BI14" s="280">
        <f t="shared" si="19"/>
        <v>0</v>
      </c>
      <c r="BJ14" s="280">
        <f t="shared" si="19"/>
        <v>0</v>
      </c>
      <c r="BK14" s="280">
        <f t="shared" si="19"/>
        <v>0</v>
      </c>
      <c r="BL14" s="280">
        <f t="shared" si="19"/>
        <v>0</v>
      </c>
      <c r="BM14" s="281">
        <f t="shared" si="19"/>
        <v>2</v>
      </c>
      <c r="BN14" s="279">
        <f>SUM(BN5:BN13)</f>
        <v>1</v>
      </c>
      <c r="BO14" s="280">
        <f t="shared" ref="BO14:BT14" si="20">SUM(BO5:BO13)</f>
        <v>0</v>
      </c>
      <c r="BP14" s="280">
        <f t="shared" si="20"/>
        <v>0</v>
      </c>
      <c r="BQ14" s="280">
        <f t="shared" si="20"/>
        <v>0</v>
      </c>
      <c r="BR14" s="280">
        <f t="shared" si="20"/>
        <v>0</v>
      </c>
      <c r="BS14" s="280">
        <f t="shared" si="20"/>
        <v>0</v>
      </c>
      <c r="BT14" s="281">
        <f t="shared" si="20"/>
        <v>1</v>
      </c>
      <c r="BU14" s="279">
        <f>SUM(BU5:BU13)</f>
        <v>28</v>
      </c>
      <c r="BV14" s="280">
        <f t="shared" ref="BV14:CA14" si="21">SUM(BV5:BV13)</f>
        <v>0</v>
      </c>
      <c r="BW14" s="280">
        <f t="shared" si="21"/>
        <v>0</v>
      </c>
      <c r="BX14" s="280">
        <f t="shared" si="21"/>
        <v>0</v>
      </c>
      <c r="BY14" s="280">
        <f t="shared" si="21"/>
        <v>0</v>
      </c>
      <c r="BZ14" s="280">
        <f t="shared" si="21"/>
        <v>0</v>
      </c>
      <c r="CA14" s="281">
        <f t="shared" si="21"/>
        <v>28</v>
      </c>
      <c r="CB14" s="279"/>
      <c r="CC14" s="280"/>
      <c r="CD14" s="280"/>
      <c r="CE14" s="280"/>
      <c r="CF14" s="281"/>
      <c r="CG14" s="279">
        <f t="shared" si="13"/>
        <v>18</v>
      </c>
      <c r="CH14" s="280">
        <f t="shared" si="13"/>
        <v>0</v>
      </c>
      <c r="CI14" s="280">
        <f t="shared" si="13"/>
        <v>0</v>
      </c>
      <c r="CJ14" s="280">
        <f t="shared" si="13"/>
        <v>0</v>
      </c>
      <c r="CK14" s="280">
        <f t="shared" si="13"/>
        <v>0</v>
      </c>
      <c r="CL14" s="280">
        <f t="shared" si="13"/>
        <v>0</v>
      </c>
      <c r="CM14" s="281">
        <f t="shared" si="13"/>
        <v>18</v>
      </c>
      <c r="CN14" s="279">
        <f t="shared" si="13"/>
        <v>69</v>
      </c>
      <c r="CO14" s="280">
        <f t="shared" si="13"/>
        <v>1</v>
      </c>
      <c r="CP14" s="280">
        <f t="shared" si="13"/>
        <v>0</v>
      </c>
      <c r="CQ14" s="280">
        <f t="shared" si="13"/>
        <v>0</v>
      </c>
      <c r="CR14" s="280">
        <f t="shared" si="13"/>
        <v>0</v>
      </c>
      <c r="CS14" s="280">
        <f t="shared" si="13"/>
        <v>0</v>
      </c>
      <c r="CT14" s="281">
        <f t="shared" si="13"/>
        <v>70</v>
      </c>
      <c r="CU14" s="279">
        <f t="shared" si="13"/>
        <v>18</v>
      </c>
      <c r="CV14" s="280">
        <f t="shared" si="13"/>
        <v>1</v>
      </c>
      <c r="CW14" s="280">
        <f t="shared" si="13"/>
        <v>0</v>
      </c>
      <c r="CX14" s="280">
        <f t="shared" si="13"/>
        <v>0</v>
      </c>
      <c r="CY14" s="280">
        <f t="shared" si="13"/>
        <v>0</v>
      </c>
      <c r="CZ14" s="280">
        <f t="shared" si="13"/>
        <v>0</v>
      </c>
      <c r="DA14" s="281">
        <f t="shared" si="13"/>
        <v>19</v>
      </c>
      <c r="DB14" s="279">
        <f>SUM(DB5:DB13)</f>
        <v>1</v>
      </c>
      <c r="DC14" s="280">
        <f t="shared" si="13"/>
        <v>0</v>
      </c>
      <c r="DD14" s="280">
        <f t="shared" si="13"/>
        <v>0</v>
      </c>
      <c r="DE14" s="280">
        <f t="shared" si="13"/>
        <v>0</v>
      </c>
      <c r="DF14" s="280">
        <f t="shared" si="13"/>
        <v>0</v>
      </c>
      <c r="DG14" s="280">
        <f t="shared" si="13"/>
        <v>0</v>
      </c>
      <c r="DH14" s="281">
        <f t="shared" si="13"/>
        <v>1</v>
      </c>
      <c r="DI14" s="279">
        <f>SUM(DI5:DI13)</f>
        <v>29</v>
      </c>
      <c r="DJ14" s="280">
        <f t="shared" ref="DJ14:DP14" si="22">SUM(DJ5:DJ13)</f>
        <v>16</v>
      </c>
      <c r="DK14" s="280">
        <f t="shared" si="22"/>
        <v>4</v>
      </c>
      <c r="DL14" s="280">
        <f t="shared" si="22"/>
        <v>2</v>
      </c>
      <c r="DM14" s="280">
        <f t="shared" si="22"/>
        <v>1</v>
      </c>
      <c r="DN14" s="280">
        <f t="shared" si="22"/>
        <v>1</v>
      </c>
      <c r="DO14" s="280">
        <f t="shared" si="22"/>
        <v>1</v>
      </c>
      <c r="DP14" s="281">
        <f t="shared" si="22"/>
        <v>54</v>
      </c>
    </row>
  </sheetData>
  <mergeCells count="19">
    <mergeCell ref="DI3:DP3"/>
    <mergeCell ref="BU3:CA3"/>
    <mergeCell ref="CB3:CF3"/>
    <mergeCell ref="CG3:CM3"/>
    <mergeCell ref="CN3:CT3"/>
    <mergeCell ref="CU3:DA3"/>
    <mergeCell ref="DB3:DH3"/>
    <mergeCell ref="BN3:BT3"/>
    <mergeCell ref="A3:A4"/>
    <mergeCell ref="B3:B4"/>
    <mergeCell ref="C3:I3"/>
    <mergeCell ref="J3:P3"/>
    <mergeCell ref="Q3:W3"/>
    <mergeCell ref="X3:AD3"/>
    <mergeCell ref="AE3:AK3"/>
    <mergeCell ref="AL3:AR3"/>
    <mergeCell ref="AS3:AY3"/>
    <mergeCell ref="AZ3:BF3"/>
    <mergeCell ref="BG3:BM3"/>
  </mergeCells>
  <phoneticPr fontId="56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คำชี้แจง</vt:lpstr>
      <vt:lpstr>ตัวอย่างการลงข้อมูล</vt:lpstr>
      <vt:lpstr>แผนเดิม</vt:lpstr>
      <vt:lpstr>แบบฟอร์มแผนพัฒนาศักยภาพ (66-70)</vt:lpstr>
      <vt:lpstr>แผนการจัดบริการService Delivery</vt:lpstr>
      <vt:lpstr>แผนเดิม!Print_Area</vt:lpstr>
      <vt:lpstr>'แผนการจัดบริการService Delivery'!Print_Titles</vt:lpstr>
      <vt:lpstr>แผนเดิม!Print_Titles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den</cp:lastModifiedBy>
  <cp:lastPrinted>2022-08-11T08:48:33Z</cp:lastPrinted>
  <dcterms:created xsi:type="dcterms:W3CDTF">2019-08-09T04:23:20Z</dcterms:created>
  <dcterms:modified xsi:type="dcterms:W3CDTF">2022-08-15T02:45:15Z</dcterms:modified>
</cp:coreProperties>
</file>