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95" windowWidth="20115" windowHeight="7275" firstSheet="8" activeTab="10"/>
  </bookViews>
  <sheets>
    <sheet name="KPIสระแก้ว " sheetId="20" r:id="rId1"/>
    <sheet name="ส่งเสริม" sheetId="4" r:id="rId2"/>
    <sheet name="ควบคุมโรค" sheetId="5" r:id="rId3"/>
    <sheet name="พัฒนาคุณภาพฯ" sheetId="6" r:id="rId4"/>
    <sheet name="NCD" sheetId="7" r:id="rId5"/>
    <sheet name="ประกันสุขภาพ" sheetId="8" r:id="rId6"/>
    <sheet name="คุ้มครองผู้บริโภค" sheetId="9" r:id="rId7"/>
    <sheet name="อนามัยสิ่งแวดล้อม" sheetId="10" r:id="rId8"/>
    <sheet name="ทันตสาธารณสุข" sheetId="11" r:id="rId9"/>
    <sheet name="ทรัพยากรบุคคล" sheetId="12" r:id="rId10"/>
    <sheet name="งานข้อมูล(พยส)" sheetId="13" r:id="rId11"/>
    <sheet name="นิติการ" sheetId="14" r:id="rId12"/>
    <sheet name="แพทย์แผนไทย" sheetId="17" r:id="rId13"/>
    <sheet name="งานควบคุมภายใน" sheetId="18" r:id="rId14"/>
    <sheet name="สรุปการส่ง" sheetId="21" r:id="rId15"/>
  </sheets>
  <definedNames>
    <definedName name="_xlnm.Print_Area" localSheetId="4">NCD!$A$1:$AK$81</definedName>
    <definedName name="_xlnm.Print_Area" localSheetId="2">ควบคุมโรค!$A$1:$AK$40</definedName>
    <definedName name="_xlnm.Print_Area" localSheetId="6">คุ้มครองผู้บริโภค!$A$1:$AK$54</definedName>
    <definedName name="_xlnm.Print_Area" localSheetId="10">'งานข้อมูล(พยส)'!$A$1:$AK$19</definedName>
    <definedName name="_xlnm.Print_Area" localSheetId="13">งานควบคุมภายใน!$A$1:$AK$12</definedName>
    <definedName name="_xlnm.Print_Area" localSheetId="9">ทรัพยากรบุคคล!$A$1:$AK$36</definedName>
    <definedName name="_xlnm.Print_Area" localSheetId="8">ทันตสาธารณสุข!$A$1:$AK$14</definedName>
    <definedName name="_xlnm.Print_Area" localSheetId="11">นิติการ!$A$1:$AK$9</definedName>
    <definedName name="_xlnm.Print_Area" localSheetId="5">ประกันสุขภาพ!$A$1:$AK$23</definedName>
    <definedName name="_xlnm.Print_Area" localSheetId="3">พัฒนาคุณภาพฯ!$A$1:$AK$40</definedName>
    <definedName name="_xlnm.Print_Area" localSheetId="12">แพทย์แผนไทย!$A$1:$AK$14</definedName>
    <definedName name="_xlnm.Print_Area" localSheetId="7">อนามัยสิ่งแวดล้อม!$A$1:$AK$12</definedName>
    <definedName name="_xlnm.Print_Titles" localSheetId="0">'KPIสระแก้ว '!$3:$3</definedName>
    <definedName name="_xlnm.Print_Titles" localSheetId="4">NCD!$2:$3</definedName>
    <definedName name="_xlnm.Print_Titles" localSheetId="2">ควบคุมโรค!$2:$3</definedName>
    <definedName name="_xlnm.Print_Titles" localSheetId="6">คุ้มครองผู้บริโภค!$2:$3</definedName>
    <definedName name="_xlnm.Print_Titles" localSheetId="10">'งานข้อมูล(พยส)'!$2:$3</definedName>
    <definedName name="_xlnm.Print_Titles" localSheetId="13">งานควบคุมภายใน!$2:$3</definedName>
    <definedName name="_xlnm.Print_Titles" localSheetId="9">ทรัพยากรบุคคล!$2:$3</definedName>
    <definedName name="_xlnm.Print_Titles" localSheetId="8">ทันตสาธารณสุข!$2:$3</definedName>
    <definedName name="_xlnm.Print_Titles" localSheetId="11">นิติการ!$2:$3</definedName>
    <definedName name="_xlnm.Print_Titles" localSheetId="5">ประกันสุขภาพ!$2:$3</definedName>
    <definedName name="_xlnm.Print_Titles" localSheetId="3">พัฒนาคุณภาพฯ!$2:$3</definedName>
    <definedName name="_xlnm.Print_Titles" localSheetId="12">แพทย์แผนไทย!$2:$3</definedName>
    <definedName name="_xlnm.Print_Titles" localSheetId="1">ส่งเสริม!$2:$3</definedName>
    <definedName name="_xlnm.Print_Titles" localSheetId="7">อนามัยสิ่งแวดล้อม!$2:$3</definedName>
  </definedNames>
  <calcPr calcId="144525" concurrentCalc="0"/>
</workbook>
</file>

<file path=xl/calcChain.xml><?xml version="1.0" encoding="utf-8"?>
<calcChain xmlns="http://schemas.openxmlformats.org/spreadsheetml/2006/main">
  <c r="F10" i="13" l="1"/>
  <c r="N71" i="20"/>
  <c r="M71" i="20"/>
  <c r="L71" i="20"/>
  <c r="K71" i="20"/>
  <c r="J71" i="20"/>
  <c r="I71" i="20"/>
  <c r="G71" i="20"/>
  <c r="F71" i="20"/>
  <c r="E71" i="20"/>
  <c r="N68" i="20"/>
  <c r="M68" i="20"/>
  <c r="L68" i="20"/>
  <c r="K68" i="20"/>
  <c r="J68" i="20"/>
  <c r="I68" i="20"/>
  <c r="H68" i="20"/>
  <c r="G68" i="20"/>
  <c r="F68" i="20"/>
  <c r="E68" i="20"/>
  <c r="O8" i="17"/>
  <c r="N8" i="17"/>
  <c r="M8" i="17"/>
  <c r="L8" i="17"/>
  <c r="K8" i="17"/>
  <c r="J8" i="17"/>
  <c r="I8" i="17"/>
  <c r="H8" i="17"/>
  <c r="G8" i="17"/>
  <c r="F8" i="17"/>
  <c r="F9" i="18"/>
  <c r="F11" i="18"/>
  <c r="F6" i="18"/>
  <c r="F51" i="4"/>
  <c r="G51" i="4"/>
  <c r="H51" i="4"/>
  <c r="I51" i="4"/>
  <c r="J51" i="4"/>
  <c r="K51" i="4"/>
  <c r="L51" i="4"/>
  <c r="M51" i="4"/>
  <c r="N51" i="4"/>
  <c r="O51" i="4"/>
  <c r="F45" i="4"/>
  <c r="G45" i="4"/>
  <c r="H45" i="4"/>
  <c r="I45" i="4"/>
  <c r="J45" i="4"/>
  <c r="K45" i="4"/>
  <c r="L45" i="4"/>
  <c r="M45" i="4"/>
  <c r="N45" i="4"/>
  <c r="O45" i="4"/>
  <c r="G42" i="4"/>
  <c r="H42" i="4"/>
  <c r="I42" i="4"/>
  <c r="J42" i="4"/>
  <c r="K42" i="4"/>
  <c r="L42" i="4"/>
  <c r="M42" i="4"/>
  <c r="N42" i="4"/>
  <c r="O42" i="4"/>
  <c r="F42" i="4"/>
  <c r="G39" i="4"/>
  <c r="H39" i="4"/>
  <c r="I39" i="4"/>
  <c r="J39" i="4"/>
  <c r="K39" i="4"/>
  <c r="L39" i="4"/>
  <c r="M39" i="4"/>
  <c r="N39" i="4"/>
  <c r="O39" i="4"/>
  <c r="F39" i="4"/>
  <c r="G30" i="4"/>
  <c r="H30" i="4"/>
  <c r="I30" i="4"/>
  <c r="J30" i="4"/>
  <c r="K30" i="4"/>
  <c r="L30" i="4"/>
  <c r="M30" i="4"/>
  <c r="N30" i="4"/>
  <c r="O30" i="4"/>
  <c r="F30" i="4"/>
  <c r="F18" i="4"/>
  <c r="G18" i="4"/>
  <c r="H18" i="4"/>
  <c r="I18" i="4"/>
  <c r="J18" i="4"/>
  <c r="K18" i="4"/>
  <c r="L18" i="4"/>
  <c r="M18" i="4"/>
  <c r="N18" i="4"/>
  <c r="O18" i="4"/>
  <c r="F15" i="4"/>
  <c r="G15" i="4"/>
  <c r="H15" i="4"/>
  <c r="I15" i="4"/>
  <c r="J15" i="4"/>
  <c r="K15" i="4"/>
  <c r="L15" i="4"/>
  <c r="M15" i="4"/>
  <c r="N15" i="4"/>
  <c r="O15" i="4"/>
  <c r="G8" i="11"/>
  <c r="H8" i="11"/>
  <c r="I8" i="11"/>
  <c r="J8" i="11"/>
  <c r="K8" i="11"/>
  <c r="L8" i="11"/>
  <c r="M8" i="11"/>
  <c r="N8" i="11"/>
  <c r="O8" i="11"/>
  <c r="F8" i="11"/>
  <c r="F37" i="7"/>
  <c r="G61" i="7"/>
  <c r="H61" i="7"/>
  <c r="I61" i="7"/>
  <c r="J61" i="7"/>
  <c r="K61" i="7"/>
  <c r="L61" i="7"/>
  <c r="M61" i="7"/>
  <c r="N61" i="7"/>
  <c r="O61" i="7"/>
  <c r="F61" i="7"/>
  <c r="F10" i="7"/>
  <c r="G49" i="7"/>
  <c r="H49" i="7"/>
  <c r="I49" i="7"/>
  <c r="J49" i="7"/>
  <c r="K49" i="7"/>
  <c r="L49" i="7"/>
  <c r="M49" i="7"/>
  <c r="N49" i="7"/>
  <c r="O49" i="7"/>
  <c r="F49" i="7"/>
  <c r="G40" i="7"/>
  <c r="H40" i="7"/>
  <c r="I40" i="7"/>
  <c r="J40" i="7"/>
  <c r="K40" i="7"/>
  <c r="L40" i="7"/>
  <c r="M40" i="7"/>
  <c r="N40" i="7"/>
  <c r="O40" i="7"/>
  <c r="F40" i="7"/>
  <c r="O15" i="7"/>
  <c r="N15" i="7"/>
  <c r="M15" i="7"/>
  <c r="L15" i="7"/>
  <c r="K15" i="7"/>
  <c r="J15" i="7"/>
  <c r="I15" i="7"/>
  <c r="H15" i="7"/>
  <c r="G15" i="7"/>
  <c r="F15" i="7"/>
  <c r="O12" i="7"/>
  <c r="N12" i="7"/>
  <c r="M12" i="7"/>
  <c r="L12" i="7"/>
  <c r="K12" i="7"/>
  <c r="J12" i="7"/>
  <c r="I12" i="7"/>
  <c r="H12" i="7"/>
  <c r="G12" i="7"/>
  <c r="F12" i="7"/>
  <c r="M80" i="7"/>
  <c r="L80" i="7"/>
  <c r="K80" i="7"/>
  <c r="J80" i="7"/>
  <c r="I80" i="7"/>
  <c r="H80" i="7"/>
  <c r="G80" i="7"/>
  <c r="F80" i="7"/>
  <c r="O46" i="7"/>
  <c r="N46" i="7"/>
  <c r="M46" i="7"/>
  <c r="L46" i="7"/>
  <c r="K46" i="7"/>
  <c r="J46" i="7"/>
  <c r="I46" i="7"/>
  <c r="H46" i="7"/>
  <c r="G46" i="7"/>
  <c r="F46" i="7"/>
  <c r="O42" i="9"/>
  <c r="N42" i="9"/>
  <c r="M42" i="9"/>
  <c r="L42" i="9"/>
  <c r="K42" i="9"/>
  <c r="J42" i="9"/>
  <c r="I42" i="9"/>
  <c r="H42" i="9"/>
  <c r="G42" i="9"/>
  <c r="F42" i="9"/>
</calcChain>
</file>

<file path=xl/sharedStrings.xml><?xml version="1.0" encoding="utf-8"?>
<sst xmlns="http://schemas.openxmlformats.org/spreadsheetml/2006/main" count="2554" uniqueCount="840">
  <si>
    <t>ตัวชี้วัดกระทรวงสาธารณสุข ปี 2560 - 2579</t>
  </si>
  <si>
    <t>โครงการ</t>
  </si>
  <si>
    <t>ลำดับ</t>
  </si>
  <si>
    <t>ตัวชี้วัด</t>
  </si>
  <si>
    <t>เกณฑ์ปี 60</t>
  </si>
  <si>
    <t>รายละเอียด</t>
  </si>
  <si>
    <t>ประเด็น</t>
  </si>
  <si>
    <t>ระดับการ รายงาน ข้อมูล(กระทรวงระบุ)</t>
  </si>
  <si>
    <t>หน่วยงานที่รายงานข้อมูล</t>
  </si>
  <si>
    <t>ส่วนกลาง</t>
  </si>
  <si>
    <t>ส่วนภูมิภาค</t>
  </si>
  <si>
    <t>ส่วนกลางและส่วนภูมิภาค</t>
  </si>
  <si>
    <t>ระยะเวลาประเมิน</t>
  </si>
  <si>
    <t>หน่วยงานหลักรับผิดชอบ
(Focal Point)</t>
  </si>
  <si>
    <t>ชื่อ/กลุ่มงาน/เบอร์โทรศัพท์ ของผู้รับผิดชอบตัวชี้วัด</t>
  </si>
  <si>
    <r>
      <rPr>
        <b/>
        <sz val="14"/>
        <rFont val="TH SarabunPSK"/>
        <family val="2"/>
      </rPr>
      <t>PA
ปลัด 60</t>
    </r>
  </si>
  <si>
    <t>สตป. 60</t>
  </si>
  <si>
    <t>สสจ.</t>
  </si>
  <si>
    <t>สสอ.</t>
  </si>
  <si>
    <t>รพ.</t>
  </si>
  <si>
    <t>รพ.สต.</t>
  </si>
  <si>
    <t>Hardcopy</t>
  </si>
  <si>
    <t>Evalu ation</t>
  </si>
  <si>
    <t>Sur vey</t>
  </si>
  <si>
    <t>electr onic</t>
  </si>
  <si>
    <t>Hard copy</t>
  </si>
  <si>
    <t>Evalua tion</t>
  </si>
  <si>
    <t>1.  Prevention &amp; Promotion Excellence (ส่งเสริมสุขภาพและป้องกันโรคเป็นเลิศ) (4 แผนงาน 12 โครงการ)</t>
  </si>
  <si>
    <t>แผนงานที่ 1 : การพัฒนาคุณภาพชีวิตคนไทยทุกกลุ่มวัย (ด้านสุขภาพ) (4 โครงการ)</t>
  </si>
  <si>
    <t>1. โครงการพัฒนาและสร้างเสริมศักยภาพคนไทยกลุ่มสตรีและเด็กปฐมวัย</t>
  </si>
  <si>
    <t xml:space="preserve">Lead : 1) ร้อยละสถานบริการสุขภาพที่มีการคลอดมาตรฐาน </t>
  </si>
  <si>
    <t>ร้อยละ 60</t>
  </si>
  <si>
    <t>A=จำนวนสถานบริการสุขภาพของรัฐทุกระดับที่ผ่านเกณฑ์การประเมิน</t>
  </si>
  <si>
    <t>เขต</t>
  </si>
  <si>
    <t>P</t>
  </si>
  <si>
    <t>ทุก 6 เดือน</t>
  </si>
  <si>
    <t>กรมการแพทย์</t>
  </si>
  <si>
    <t xml:space="preserve">น.ส.ปวีณภัสสร์  คล้ำศิริ /กลุ่มงานส่งเสริมสุขภาพ/08 9831 5944  </t>
  </si>
  <si>
    <t>B=จำนวนสถานบริการสุขภาพของรัฐทุกระดับทั้งหมดที่จัดบริการคลอด</t>
  </si>
  <si>
    <t>(A/B)x 100</t>
  </si>
  <si>
    <t xml:space="preserve">Lag : 1) อัตราส่วนการตายมารดาไทยไม่เกิน 15 ต่อการเกิดมีชีพแสนคน </t>
  </si>
  <si>
    <t>ไม่เกิน 20 ต่อการเกิดมีชีพ แสนคน</t>
  </si>
  <si>
    <t xml:space="preserve">A = จำนวนมารดาตายระหว่างการตั้งครรภ์ การคลอด หลังคลอด 42 วันหลังคลอด ทุกสาเหตุยกเว้นอุบัติเหตุในช่วงเวลาที่กำหนด
</t>
  </si>
  <si>
    <t>ประเทศ</t>
  </si>
  <si>
    <t>ปีละครั้ง
(ไตรมาส4)</t>
  </si>
  <si>
    <t>กรมอนามัย</t>
  </si>
  <si>
    <t>B = จำนวนการเกิดมีชีพทั้งหมดในช่วงเวลาเดียวกัน</t>
  </si>
  <si>
    <t>(A/B) x 100,000</t>
  </si>
  <si>
    <t>2) ร้อยละของเด็กอายุ 0-5 ปี มีพัฒนาการสมวัย</t>
  </si>
  <si>
    <t>ร้อยละ 80</t>
  </si>
  <si>
    <t xml:space="preserve">A = จำนวนเด็กอายุ 9,18,30 และ 42 เดือน ผลการตรวจคัดกรองพัฒนาการครั้งแรก ผ่านครบ 5 ด้าน
</t>
  </si>
  <si>
    <t>จังหวัด</t>
  </si>
  <si>
    <t>ทุกไตรมาส(ไม่สะสม)</t>
  </si>
  <si>
    <t xml:space="preserve">B = จำนวนเด็กอายุ 9, 18, 30 และ 42 เดือน ที่พัฒนาการสงสัยล่าช้าครั้งแรกได้รับการ ติดตามกระตุ้นพัฒนาการภายใน 30 วัน และผลการตรวจคัดกรองซ้ำผ่านครบ 5 ด้าน
</t>
  </si>
  <si>
    <t xml:space="preserve">C= จำนวนเด็กอายุ 9, 18, 30 และ 42 เดือน ทั้งหมดในเขตรับผิดชอบที่ได้รับการตรวจคัดกรองพัฒนาการจริง ในเวลาที่กำหนด
</t>
  </si>
  <si>
    <t>((A+B)/C) x 100</t>
  </si>
  <si>
    <t>3) ร้อยละของเด็กอายุ 0-5 ปี สูงดีสมส่วน และส่วนสูงเฉลี่ยที่อายุ 5 ปี</t>
  </si>
  <si>
    <t>สูงดีสมส่วนร้อยละ 51</t>
  </si>
  <si>
    <t>A1 = จำนวนเด็กอายุ 0-5 ปีสูงดีสมส่วน</t>
  </si>
  <si>
    <t>ทุกไตรมาส</t>
  </si>
  <si>
    <t xml:space="preserve">B1 = จำนวนเด็กอายุ 0-5 ปีที่ชั่งน้ำหนักและวัดส่วนสูงทั้งหมด </t>
  </si>
  <si>
    <t xml:space="preserve">(A1/B1) × 100 </t>
  </si>
  <si>
    <t>ส่วนสูงเฉลี่ย ชาย 113(ปี 64)</t>
  </si>
  <si>
    <t xml:space="preserve">A2 = ผลรวมของส่วนสูงของประชากรชายอายุ 5 ปีที่ได้รับการวัดส่วนสูง </t>
  </si>
  <si>
    <t>ทุก 3 ปี</t>
  </si>
  <si>
    <t xml:space="preserve">B2 = จำนวนประชากรชายอายุ 5 ปีที่ได้รับการวัดส่วนสูงทั้งหมด </t>
  </si>
  <si>
    <t>(A2/B2)</t>
  </si>
  <si>
    <t>ส่วนสูงเฉลี่ย หญิง 112(ปี 64)</t>
  </si>
  <si>
    <t xml:space="preserve">A3 = ผลรวมของส่วนสูงของประชากรหญิงอายุ 5 ปีที่ได้รับการวัดส่วนสูง </t>
  </si>
  <si>
    <t>ทุก 3ปี</t>
  </si>
  <si>
    <t xml:space="preserve">B3 = จำนวนประชากรหญิงอายุ 5 ปีที่ได้รับการวัดส่วนสูงทั้งหมด </t>
  </si>
  <si>
    <t>(A3/B3)</t>
  </si>
  <si>
    <t>2. โครงการพัฒนาและสร้างเสริมศักยภาพคนไทยกลุ่มวัยเรียนและวัยรุ่น</t>
  </si>
  <si>
    <t>Lag : 1) เด็กไทยมีระดับสติปัญญาเฉลี่ยไม่ต่ำกว่า 100</t>
  </si>
  <si>
    <t xml:space="preserve">ทุกจังหวัดมีเครือข่ายบริการกระตุ้นพัฒนาการเด็กพัฒนาการล่าช้าอย่างน้อย
ร้อยละ 50
(คะแนนเฉลี่ย
ไม่ต่ากว่า 100(ปี 64))
</t>
  </si>
  <si>
    <t>A = ผลรวมของคะแนน IQ ของเด็กนักเรียนไทยกลุ่มตัวอย่าง</t>
  </si>
  <si>
    <t>กรมสุขภาพจิต</t>
  </si>
  <si>
    <t>B = จำนวนเด็กนักเรียนไทยที่เป็นกลุ่มตัวอย่างในปีที่สำรวจ</t>
  </si>
  <si>
    <t>คะแนนเฉลี่ย(A/B)</t>
  </si>
  <si>
    <t xml:space="preserve">2) ร้อยละของเด็กวัยเรียน สูงดีสมส่วน   </t>
  </si>
  <si>
    <t>ร้อยละ 66</t>
  </si>
  <si>
    <t>A1 = จำนวนเด็กอายุ 6-14 ปีสูงดีสมส่วน</t>
  </si>
  <si>
    <t>ปีละ 2 ครั้ง</t>
  </si>
  <si>
    <t xml:space="preserve">B1 = จำนวนเด็กอายุ 6-14 ปีที่ชั่งน้ำหนักและวัดส่วนสูงทั้งหมด </t>
  </si>
  <si>
    <t>(A1/B1) x 100</t>
  </si>
  <si>
    <t>ส่วนสูงเฉลี่ยชายที่อายุ 14 ปี</t>
  </si>
  <si>
    <t>ส่วนสูงเฉลี่ย ชาย 154 (ปี 64)</t>
  </si>
  <si>
    <t xml:space="preserve">A2 = ผลรวมของส่วนสูงของประชากรชายอายุ 12 ปีที่ได้รับการวัดส่วนสูง </t>
  </si>
  <si>
    <t xml:space="preserve">B2 = จำนวนประชากรชายอายุ 12 ปีที่ได้รับการวัดส่วนสูงทั้งหมด </t>
  </si>
  <si>
    <t>A2/B2</t>
  </si>
  <si>
    <t>ส่วนสูงเฉลี่ยหญิงที่อายุ 14 ปี</t>
  </si>
  <si>
    <t>ส่วนสูงเฉลี่ย หญิง 155 (ปี 64)</t>
  </si>
  <si>
    <t xml:space="preserve">A3 = ผลรวมของส่วนสูงของประชากรหญิงอายุ 12 ปีที่ได้รับการวัดส่วนสูง </t>
  </si>
  <si>
    <t xml:space="preserve">B3 = จำนวนประชากรหญิงอายุ 12 ปีที่ได้รับการวัดส่วนสูงทั้งหมด </t>
  </si>
  <si>
    <t>A3/B3</t>
  </si>
  <si>
    <t>ร้อยละเด็กอายุ 6-14 ปี มีภาวะผอม</t>
  </si>
  <si>
    <t>น้อยกว่า ร้อยละ 5 (ปี 64)</t>
  </si>
  <si>
    <t>A4 = จำนวนเด็กอายุ 6-14 ปี ที่มีภาวะผอม</t>
  </si>
  <si>
    <t>B1 = จำนวนเด็กอายุ 6-14 ปีที่ชั่งน้ำหนักและวัดส่วนสูงทั้งหมด</t>
  </si>
  <si>
    <t>(A4/B1) x 100</t>
  </si>
  <si>
    <t>ร้อยละเด็กอายุ 6-14 ปี มีภาวะเริ่มอ้วนและอ้วน</t>
  </si>
  <si>
    <t>น้อยกว่า ร้อยละ 10 (ปี 64)</t>
  </si>
  <si>
    <t>A5 = จำนวนเด็กอายุ 6-14 ปี ที่มีภาวะเริ่มอ้วนและอ้วน</t>
  </si>
  <si>
    <t>(A5/B1) x 100</t>
  </si>
  <si>
    <t>ร้อยละเด็กอายุ 6-14 ปี มีภาวะเตี้ย</t>
  </si>
  <si>
    <t>A6 = จำนวนเด็กอายุ 6-14 ปี ที่มีภาวะเตี้ย</t>
  </si>
  <si>
    <t>(A6/B1) x 100</t>
  </si>
  <si>
    <t>3) ร้อยละของเด็กไทยมีความฉลาดทางอารมณ์ (EQ) อยู่ในเกณฑ์ปกติขึ้นไป</t>
  </si>
  <si>
    <t xml:space="preserve">ร้อยละ 70 </t>
  </si>
  <si>
    <t xml:space="preserve">A = จำนวนเด็กนักเรียนไทยกลุ่มตัวอย่างที่มีความฉลาดทางอารมณ์อยู่ในเกณฑ์ปกติหรือสูงกว่า
</t>
  </si>
  <si>
    <t>ปีละครั้ง
(ไตรมาส 4)</t>
  </si>
  <si>
    <t>นางกฤษณา  ฤทธิ์เดช/    กลุ่มงาน NCD/0 3742 5141-4 ต่อ 303</t>
  </si>
  <si>
    <t>B = จำนวนเด็กนักเรียนไทยที่เป็นกลุ่มตัวอย่างในปีที่ส่ารวจ</t>
  </si>
  <si>
    <t>(A/B) x 100</t>
  </si>
  <si>
    <t>4) ร้อยละของเด็กกลุ่มอายุ 0-12 ปีฟันดีไม่มีผุ (cavity free)</t>
  </si>
  <si>
    <t>ร้อยละ 52</t>
  </si>
  <si>
    <t>A= จำนวนเด็กกลุ่มอายุ 12 ปีที่ฟันดีไม่มีผุ</t>
  </si>
  <si>
    <t>ปีละ 1 ครั้ง</t>
  </si>
  <si>
    <t>นางสาวเหมือนฝัน ตันเจริญ/กลุ่มงานทันตสาธารณสุข/037-425141-4 ต่อ 105</t>
  </si>
  <si>
    <t>B= จำนวนเด็กกลุ่มอายุ 12 ปีทั้งหมด</t>
  </si>
  <si>
    <t xml:space="preserve">(A/B) x 100 </t>
  </si>
  <si>
    <t>5) อัตราการคลอดมีชีพในหญิงอายุ 15-19 ปี</t>
  </si>
  <si>
    <t>ร้อยละ 42</t>
  </si>
  <si>
    <t xml:space="preserve">A = จำนวนการคลอดมีชีพโดยหญิงอายุ 15 – 19 ปี (จากโรงพยาบาล)  </t>
  </si>
  <si>
    <t xml:space="preserve">น.ส.สุลีรัต์  เพชรสมบัติ /กลุ่มงานส่งเสริมสุขภาพ/084-710 7543  </t>
  </si>
  <si>
    <t xml:space="preserve">B = จำนวนหญิงอายุ 15 – 19 ปี ทั้งหมด 
(จำนวนประชากรกลางปีจากฐานข้อมูลทะเบียนราษฎร์)
</t>
  </si>
  <si>
    <t>ผลงานร้อยละ</t>
  </si>
  <si>
    <t>3. โครงการพัฒนาและสร้างเสริมศักยภาพคนไทยกลุ่มวัยทำงาน</t>
  </si>
  <si>
    <t>lag : 1) ร้อยละของประชาชนวัยทำงาน มีค่าดัชนีมวลกายปกติ</t>
  </si>
  <si>
    <t>ร้อยละ 54</t>
  </si>
  <si>
    <t>A = จำนวนประชากรวัยทำงานอายุ 30-44 ปี มีดัชนีมวลกายปกติ</t>
  </si>
  <si>
    <t>ทุก ไตรมาส</t>
  </si>
  <si>
    <t>B = จำนวนประชากรวัยทำงานอายุ 30-44 ปี ที่ชั่งน้ำหนักวัดส่วนสูงทั้งหมด</t>
  </si>
  <si>
    <t>Lead : 2) ประชากรไทยอายุตั้งแต่ 15 ปี ขึ้นไป มีกิจกรรมทางกายเพียงพอต่อสุขภาพ</t>
  </si>
  <si>
    <t xml:space="preserve">A = กลุ่มตัวอย่างที่มีกิจกรรมทางกายเพียงพอต่อสุขภาพ </t>
  </si>
  <si>
    <t>ไตรมาส 4</t>
  </si>
  <si>
    <t xml:space="preserve">B= ประชากรกลุ่มตัวอย่างที่สำรวจ </t>
  </si>
  <si>
    <t>4. โครงการพัฒนาและสร้างเสริมศักยภาพคนไทยกลุ่มวัยผู้สูงอายุ</t>
  </si>
  <si>
    <t xml:space="preserve">Lead : 1) ร้อยละของตำบลที่มีระบบส่งเสริมสุขภาพดูแลผู้สูงอายุ ผู้พิการและผู้ด้อยโอกาสและการดูแลระยะยาวในชุมชน (Long Term Care) ผ่านเกณฑ์ </t>
  </si>
  <si>
    <t>ร้อยละ 50</t>
  </si>
  <si>
    <t>A = จำนวนตําบลที่มีระบบสงเสริมสุขภาพดูแลผูสูงอายุ ผูพิการและผูดอยโอกาสและการดูแลระยะยาวในชุมชน (Long Term Care) ผานเกณฑ</t>
  </si>
  <si>
    <t>กรมสนับสนุนบริการสุขภาพ/กรมอนามัย/กรมการแพทย์</t>
  </si>
  <si>
    <t xml:space="preserve">นายจาตุรงค์  จันทร์เรือง /กลุ่มงานส่งเสริมสุขภาพ/081 - 9830535  </t>
  </si>
  <si>
    <t>B= จำนวนตำบลทั้งหมด</t>
  </si>
  <si>
    <t>(A/B) X 100</t>
  </si>
  <si>
    <t xml:space="preserve">12.1ร้อยละของตำบลเป้าหมายที่มีการจัดการด้านสุขภาพแบบบูรณาการตามเกณฑ์มาตรฐาน 
</t>
  </si>
  <si>
    <t>ร้อยละ 70</t>
  </si>
  <si>
    <t>A = จำนวนตําบลเป้าหมายที่ผ่านเกณฑ์การประเมินในระดับดีขึ้นไป</t>
  </si>
  <si>
    <t>B= จำนวนตำบลเป้าหมาย</t>
  </si>
  <si>
    <t xml:space="preserve">จำนวนตำบลต้นแบบดูแลสุขภาพผู้สูงอายุระยะยาว </t>
  </si>
  <si>
    <t>41 ตำบล</t>
  </si>
  <si>
    <t>A = จำนวนตําบลต้นแบบดูแลสุขภาพผู้สูงอายุระยะยาว</t>
  </si>
  <si>
    <t xml:space="preserve">lag : 1) ร้อยละของ Healthy Ageing </t>
  </si>
  <si>
    <t>อัตราของ Healthy Agingลดลงหรือคงที่จากปี 59</t>
  </si>
  <si>
    <t xml:space="preserve">A = จำนวนผู้สูงอายุกลุ่มที่ช่วยเหลือตนเองได้ในการด่าเนินกิจวัตรประจ่าวัน(Independent)
</t>
  </si>
  <si>
    <t xml:space="preserve">B = ผู้สูงอายุทุกคน (ผู้ที่มีอายุ 60 ปี บริบูรณ์ขึ้นไป) ที่ได้รับการประเมินสมรรถนะผู้สูงอายุเพื่อการดูแล
</t>
  </si>
  <si>
    <t>แผนงานที่ 2 : การป้องกันควบคุมโรคและภัยสุขภาพ (3 โครงการ)</t>
  </si>
  <si>
    <t>1. โครงการพัฒนาระบบการตอบโต้ภาวะฉุกเฉินและภัยสุขภาพ</t>
  </si>
  <si>
    <t>Lead  : 1) 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</t>
  </si>
  <si>
    <t xml:space="preserve">ดำเนินการขั้นตอนที่ 5 ได้ร้อยละ 80 </t>
  </si>
  <si>
    <t>A = จำนวนจังหวัดที่มี EOC และ SAT ที่สามารถปฏิบัติงานได้จริง (ขั้นตอนที่ 5)</t>
  </si>
  <si>
    <t>กรมควบคุมโรค</t>
  </si>
  <si>
    <t>สมบัติ พึงเกษม/กลุ่มงานควบคุมโรค/0 81295 0985</t>
  </si>
  <si>
    <t>B = จำนวนจังหวัดทั้งหมด</t>
  </si>
  <si>
    <t>2. โครงการควบคุมโรคติดต่อ</t>
  </si>
  <si>
    <t>Lead  : 1) อัตราความสำเร็จการรักษาผู้ป่วยวัณโรครายใหม่และกลับเป็นซ้ำ</t>
  </si>
  <si>
    <t>ร้อยละ 85</t>
  </si>
  <si>
    <t xml:space="preserve">A = จำนวนผู้ป่วยวัณโรครายใหม่และกลับเป็นซ้ำ ของผู้ป่วยวัณโรคทุกกลุ่ม ที่ขึ้นทะเบียน รักษาในCohort ที่ 1 ของปีงบประมาณ 2560  โดยมีผลการรักษาหาย (Cured) รวมกับรักษาครบ (Completed)
</t>
  </si>
  <si>
    <t xml:space="preserve">นางสาวกาญจนา อ่ำอินทร์/กลุ่มงานควบคุมโรค/06 2461 4490   </t>
  </si>
  <si>
    <t xml:space="preserve">B = จำนวนผู้ป่วยวัณโรครายใหม่และกลับเป็นซ้ำ ของผู้ป่วยวัณโรคทุกกลุ่ม ที่ขึ้นทะเบียนรักษา ในCohort ที่ 1 ของปีงบประมาณ 2560
</t>
  </si>
  <si>
    <t>2) ร้อยละของกลุ่มประชากรหลักที่เข้าถึงบริการป้องกันโรคติดต่อทางเพศสัมพันธ์เชิงรุก</t>
  </si>
  <si>
    <t xml:space="preserve">A = จำนวนกลุ่มประชากรหลักที่เข้าถึงบริการป้องกันเชิงรุก จ่าแนกรายกลุ่มประชากร(จำนวน MSM &amp;TG ,SW,PWID)รายจังหวัด
</t>
  </si>
  <si>
    <t>นางสาววรรณวิมล สุรินทร์ศักดิ์ /กลุ่มงานควบคุมโรค/084 3625243</t>
  </si>
  <si>
    <t xml:space="preserve">B = คาดประมาณจ่านวนประชากรของกลุ่มประชากรหลัก รายจังหวัดของแต่ละกลุ่มประขากร
</t>
  </si>
  <si>
    <t>3) ร้อยละของตำบลในการคัดกรองโรคพยาธิใบไม้ตับ (โครงการพระราชดำริ)</t>
  </si>
  <si>
    <t>A = จำนวนตำบลที่ด่าเนินงานคัดกรองโรคพยาธิใบไม้ตับ</t>
  </si>
  <si>
    <t>ทุก 3 เดือน</t>
  </si>
  <si>
    <t>นายประวิทย์ คำนึง /กลุ่มงานควบคุมโรค/08102959387</t>
  </si>
  <si>
    <t xml:space="preserve">B = จ่านวนต่าบลเป้าหมาย </t>
  </si>
  <si>
    <t>3. โครงการควบคุมโรคไม่ติดต่อและภัยสุขภาพ</t>
  </si>
  <si>
    <t xml:space="preserve">Lag : 1) อัตราการเสียชีวิตจากการจมน้ำของเด็กอายุน้อยกว่า 15 ปี </t>
  </si>
  <si>
    <t>น้อยกว่าหรือเท่ากับ 5 ต่อประชากรอายุน้อยกว่า 15 ปี แสนคน</t>
  </si>
  <si>
    <t>A = จำนวนเด็กอายุต่ากว่า 15 ปีทเสียชีวิตจากการจมน้ำ</t>
  </si>
  <si>
    <t>B = จำนวนประชากรกลางปีของเด็ก อายุต่ากว่า 15 ปี</t>
  </si>
  <si>
    <t>ผลงานต่อแสนประชากรอายุน้อยกว่า 15 ปี</t>
  </si>
  <si>
    <t xml:space="preserve">2) อัตราการเสียชีวิตจากการบาดเจ็บทางถนน </t>
  </si>
  <si>
    <t>ไม่เกิน 24.49 ต่อประชากรแสนคน</t>
  </si>
  <si>
    <t>A = จำนวนผู้เสียชีวิตจากอุบัติเหตุทางถนนทั้งหมด (V01-V89) (ตุลาคม - กันยายน)</t>
  </si>
  <si>
    <t>B = จำนวนประชากรกลางปี</t>
  </si>
  <si>
    <t>ผลงานต่อแสนประชากร</t>
  </si>
  <si>
    <t>3) อัตราผู้ป่วยความดันโลหิตสูงและ/หรือเบาหวานรายใหม่</t>
  </si>
  <si>
    <t xml:space="preserve">475 คน     
ต่อแสนประชากร
</t>
  </si>
  <si>
    <t xml:space="preserve">A = จำนวนผู้ป่วยที่ได้รับการวินิจฉัยครั้งแรกจากแพทย์ว่าป่วยจากโรคความดันโลหิตสูงในทุกกลุ่มอายุ ในปีงบประมาณ 2560
</t>
  </si>
  <si>
    <t>นางภัทรา  ผาแก้ว/กลุ่มงาน NCD/0 3742 5141-4 ต่อ 303</t>
  </si>
  <si>
    <t>C = จำนวนประชากรทะเบียนราษฎร์</t>
  </si>
  <si>
    <t>(A/B) x 100000</t>
  </si>
  <si>
    <t xml:space="preserve">260 คน     
ต่อแสนประชากร
</t>
  </si>
  <si>
    <t xml:space="preserve">A = จำนวนผู้ป่วยที่ได้รับการวินิจฉัยครั้งแรกจากแพทย์ว่าป่วยจากโรคเบาหวานในทุกกลุ่มอายุ ในปีงบประมาณ 2560
</t>
  </si>
  <si>
    <t>แผนงานที่ 3 : การลดปัจจัยเสี่ยงด้านสุขภาพ (3 โครงการ)</t>
  </si>
  <si>
    <t>1. โครงการส่งเสริมและพัฒนาความปลอดภัยด้านอาหาร</t>
  </si>
  <si>
    <t>Lead : 1)  ร้อยละของผลิตภัณฑ์อาหารสดและอาหารแปรรูปมีความปลอดภัย</t>
  </si>
  <si>
    <t>A=จำนวนของผลิตภัณฑ์ที่ผลวิเคราะห์ผ่านมาตรฐานตำมเกณฑ์ที่กำหนด</t>
  </si>
  <si>
    <t xml:space="preserve">คณะกรรมการอาหารและยา </t>
  </si>
  <si>
    <t>นารีรัตน์/คุ้มครอง/095-9185855</t>
  </si>
  <si>
    <t>B=จำนวนของผลิตภัณฑ์ที่เก็บตัวอย่างเพื่อตรวจวิเคราะห์ทั้งหมด</t>
  </si>
  <si>
    <t>อาหารและยา</t>
  </si>
  <si>
    <t>Lag : 1) ร้อยละของประชาชนมีพฤติกรรมการบริโภคผลิตภัณฑ์สุขภาพที่ถูกต้อง</t>
  </si>
  <si>
    <t>A = จำนวนผู้บริโภคมีพฤติกรรมการบริโภคผลิตภัณฑ์สุขภาพที่ถูกต้อง</t>
  </si>
  <si>
    <t>สำรวจทุก 5 ปี</t>
  </si>
  <si>
    <t>นวพรรษ/คุ้มครอง/095-9185855</t>
  </si>
  <si>
    <t>B = จำนวนผู้บริโภคที่ส่ารวจทั้งหมด</t>
  </si>
  <si>
    <t>2. โครงการลดปัจจัยเสี่ยงด้านสุขภาพ</t>
  </si>
  <si>
    <t>Lead : 1) ความชุกของผู้สูบบุหรี่ของประชากรไทย อายุ 15 ปีขึ้นไป</t>
  </si>
  <si>
    <t>ไม่เกินร้อยละ 18</t>
  </si>
  <si>
    <t>A = จำนวนผู้สูบบุหรี่ประจ่าและผู้สูบบุหรี่ครั้งคราวอายุ 15 ปีขึ้นไป</t>
  </si>
  <si>
    <t>ทุก 2 ปีสำรวจ โดยสำนักงานสถิติแห่งชาติ</t>
  </si>
  <si>
    <t>B = จำนวนประชากรทั้งหมดอายุ 15 ปีขึ้นไป</t>
  </si>
  <si>
    <t>2) ปริมาณการบริโภคแอลกอฮอล์ต่อประชากรอายุ 15 ปี ขึ้นไป (ลิตรของแอลกอฮอล์บริสุทธิ์ต่อคนต่อปี)</t>
  </si>
  <si>
    <t>6.81 ลิตร/คน/ปี</t>
  </si>
  <si>
    <t xml:space="preserve">A = (ปริมาณการจ่าหน่ายเครื่องดื่มแอลกอฮอล์ในประเทศ X ร้อยละแอลกอฮอล์บริสุทธิ์แต่ละประเภทของเครื่องดื่มแอลกอฮอล์) + (ปริมาณผลิตสุราพื้นเมือง X ร้อยละแอลกอฮอล์บริสุทธิ์แต่ละประเภทของเครื่องดื่มแอลกอฮอล์) +(ปริมาณน่าเข้าเครื่องดื่มแอลกอฮอล์ X ร้อยละแอลกอฮอล์บริสุทธิ์แต่ละประเภทของเครื่องดื่มแอลกอฮอล์)
* ร้อยละแอลกอฮอล์บริสุทธิ์ของเครื่องดื่มแอลกอฮอล์แต่ละประเภท คิดดังนี้เบียร์ 5 ดีกรี = ร้อยละ 0.05 , เหล้า 40 ดีกรี = ร้อยละ 0.40, ไวน์ 15 ดีกรี = ร้อยละ
0.15
</t>
  </si>
  <si>
    <t>B = จำนวนประชากรกลางปี อายุ 15 ปี ขึ้นไป</t>
  </si>
  <si>
    <t>ผลงาน A/B</t>
  </si>
  <si>
    <t>Lag: 1) ร้อยละของผู้ป่วยยาเสพติดที่หยุดเสพต่อเนื่อง 3 เดือน หลังจำหน่ายจากการบำบัดรักษาตามเกณฑ์กำหนด</t>
  </si>
  <si>
    <t>ร้อยละ 92</t>
  </si>
  <si>
    <t xml:space="preserve">A = จำนวนผู้ป่วยยาเสพติดที่เข้ารับการบำบัดรักษาและหยุดเสพต่อเนื่องเป็นระยะเวลา 3 เดือนหลังจำหน่ายจากการบำบัดรักษา 
</t>
  </si>
  <si>
    <t xml:space="preserve">B = จำนวนผู้ป่วยยาเสพติดที่เข้ารับการบำบัดรักษาและได้รับการจำหน่ายตามเกณฑ์ที่กำหนด
</t>
  </si>
  <si>
    <t>3. โครงการคุ้มครองผู้บริโภคด้านผลิตภัณฑ์สุขภาพและบริการสุขภาพ</t>
  </si>
  <si>
    <t>Lead : 1) ร้อยละของผลิตภัณฑ์สุขภาพที่ได้รับการตรวจสอบได้มาตรฐานตามเกณฑ์ที่กำหนด</t>
  </si>
  <si>
    <t>ร้อยละ 95</t>
  </si>
  <si>
    <t>A = จำนวนผลิตภัณฑ์สุขภาพที่ได้มาตรฐานตามเกณฑ์ที่กำหนด</t>
  </si>
  <si>
    <t>ภมร/คุ้มครอง/095-9185855</t>
  </si>
  <si>
    <t>B = จำนวนผลิตภัณฑ์สุขภาพที่ตรวจสอบทั้งหมด</t>
  </si>
  <si>
    <t>2) ร้อยละของสถานพยาบาลและสถานประกอบการเพื่อสุขภาพได้รับการตรวจสอบมาตรฐานตามเกณฑ์ที่กำหนด</t>
  </si>
  <si>
    <t>สถานบริการสุขภาพภาครัฐร้อยละ 60</t>
  </si>
  <si>
    <t>A1 = จำนวนสถานบริการสุขภาพภาครัฐที่ได้รับการตรวจ</t>
  </si>
  <si>
    <t>กรมสนับสนุนบริการสุขภาพ</t>
  </si>
  <si>
    <t>โสพิศ/คุ้มครอง/095-9185856</t>
  </si>
  <si>
    <t>B1 = จำนวนสถานบริการสุขภาพภาครัฐทั้งหมด</t>
  </si>
  <si>
    <t>สถานพยาบาลร้อยละ 100</t>
  </si>
  <si>
    <t>A2 = จำนวนสถานพยาบาลที่ได้รับการตรวจ</t>
  </si>
  <si>
    <t>B2 = จำนวนสถานพยาบาลทั้งหมด</t>
  </si>
  <si>
    <t>(A2/B2) x 100</t>
  </si>
  <si>
    <t>สถานประกอบการเพื่อสุขภาพ(รวม)ร้อยละ 100</t>
  </si>
  <si>
    <t>A = จำนวนสถานประกอบการเพื่อสุขภาพที่ได้รับการตรวจ(รวม)</t>
  </si>
  <si>
    <t>B = จำนวนสถานประกอบการเพื่อสุขภาพทั้งหมด</t>
  </si>
  <si>
    <t>แผนงานที่ 4 : การบริหารจัดการสิ่งแวดล้อม (2 โครงการ)</t>
  </si>
  <si>
    <t>1.โครงการบริหารจัดการขยะและสิ่งแวดล้อม</t>
  </si>
  <si>
    <t>Lead : 1) ร้อยละของโรงพยาบาลที่พัฒนาอนามัยสิ่งแวดล้อมได้ตามเกณฑ์ GREEN&amp;CLEAN Hospital</t>
  </si>
  <si>
    <t xml:space="preserve">รพศ./รพท./รพช.
และรพ.สังกัดกรมวิชาการร้อยละ 75
ผ่านเกณฑ์ระดับพื้นฐาน
</t>
  </si>
  <si>
    <t xml:space="preserve">A = จำนวนโรงพยาบาลสังกัดกระทรวงสาธารณสุขที่มีการจัดการมูลฝอยติดเชื้อได้ตามข้อ 1.1 และกิจกรรม GREEN&amp;CLEAN Hospital
</t>
  </si>
  <si>
    <t>กรมอนามัย/กรมควบคุมโรค</t>
  </si>
  <si>
    <t>นายนพดล  ทาทิตย์/นายเอกชัย  หอมชื่น /กลุ่มงานอนามัยสิ่งแวดล้อม</t>
  </si>
  <si>
    <t>B = จำนวนโรงพยาบาลสังกัดกระทรวงสาธารณสุขทั้งหมด</t>
  </si>
  <si>
    <t>2. โครงการคุ้มครองสุขภาพประชาชนจากมลพิษสิ่งแวดล้อมในพื้นที่เสี่ยง (Hot Zone)</t>
  </si>
  <si>
    <t>Lag : 1) จำนวนจังหวัดที่มีระบบจัดการปัจจัยเสี่ยงจากสิ่งแวดล้อมเพื่อสุขภาพอย่างบูรณาการมีประสิทธิภาพและยั่งยืน</t>
  </si>
  <si>
    <t>ร้อยละ 100 ของจังหวัดผ่านเกณฑ์ระดับพื้นฐาน</t>
  </si>
  <si>
    <t xml:space="preserve">A = จำนวนสำนักงานสาธารณสุขจังหวัดที่มีระบบจัดการปัจจัยเสี่ยงด้านสิ่งแวดล้อมเพื่อ สุขภาพอย่างบูรณาการ มีประสิทธิภาพและยั่งยืน ระดับพื้นฐาน
</t>
  </si>
  <si>
    <t>B = จำนวนจังหวัดในเขตสุขภาพทั้งหมด</t>
  </si>
  <si>
    <t>2. Service Excellence (บริการเป็นเลิศ) (6 แผนงาน 23 โครงการ)</t>
  </si>
  <si>
    <t>แผนงานที่ 5 : การพัฒนาระบบการแพทย์ปฐมภูมิ (Primary Care Cluster) (1 โครงการ)</t>
  </si>
  <si>
    <t>1. โครงการพัฒนาระบบการแพทย์ปฐมภูมิและเครือข่ายระบบสุขภาพระดับอำเภอ (DHS)</t>
  </si>
  <si>
    <t>Lead : 1) ร้อยละของคลินิกหมอครอบครัวที่เปิดดำเนินการในพื้นที่ (Primary Care Cluster)</t>
  </si>
  <si>
    <t>ร้อยละ 14.5</t>
  </si>
  <si>
    <t xml:space="preserve">A = จำนวนทีมของคลินิกหมอครอบครัวที่ รพศ./รพท/รพช./รพ.สต ดำเนินการให้บริการการแพทย์ปฐมภูมิ
</t>
  </si>
  <si>
    <t>สำนักนโยบายและยุทธศาสตร์</t>
  </si>
  <si>
    <t>นายสมบัติ  สมบัติวงษ์  /กลุ่มงานพัฒนาคุณภาพและรูปแบบบริการ/083-1188506</t>
  </si>
  <si>
    <t xml:space="preserve">B = จำนวนทีม บริการการแพทย์ปฐมภูมิเป้าหมาย 
</t>
  </si>
  <si>
    <t>Lag : 1) ร้อยละของอำเภอที่มี District Health System (DHS) คุณภาพ</t>
  </si>
  <si>
    <t>A = จำนวนอำเภอที่มี District Health System ผ่านเกณฑ์คุณภาพ</t>
  </si>
  <si>
    <t>ปีละ 3 ครั้ง(ไตรมาส 2 3 และ 4)</t>
  </si>
  <si>
    <t>สํานักบริหารการ สาธารณสุข</t>
  </si>
  <si>
    <t>B = จำนวนอำเภอ 9 แห่ง</t>
  </si>
  <si>
    <t>แผนงานที่ 6 : การพัฒนาระบบบริการสุขภาพ (Service Plan) (14 โครงการ)</t>
  </si>
  <si>
    <t>1. โครงการพัฒนาระบบบริการสุขภาพ สาขาโรคไม่ติดต่อเรื้อรัง</t>
  </si>
  <si>
    <t>Lead : 1) ร้อยละของผู้ป่วยโรคเบาหวานและโรคความดันโลหิตสูงที่ควบคุมได้</t>
  </si>
  <si>
    <t>เพิ่มขึ้นอย่างน้อยร้อยละ 5 จากปี 2559 หรือมากกว่าร้อยละ 40</t>
  </si>
  <si>
    <t>ผลงานปี 2559</t>
  </si>
  <si>
    <t>เบาหวาน</t>
  </si>
  <si>
    <t xml:space="preserve">A = จำนวนผู้ป่วยโรคเบาหวานที่ลงทะเบียนและอยู่ในพื้นที่รับผิดชอบ ในคลินิกบริการเครือข่ายทั้งหมดทีระดับค่าน้ำตาลอยู่ในเกณฑ์ที่ควบคุมได้
</t>
  </si>
  <si>
    <t xml:space="preserve">B = จำนวนผู้ป่วยโรคเบาหวานที่ลงทะเบียนและอยู่ในพื้นที่รับผิดชอบ ในคลินิกบริการเครือข่ายทั้งหมด
</t>
  </si>
  <si>
    <t>เพิ่มขึ้นจากปี 2559</t>
  </si>
  <si>
    <t>ความดันโลหิตสูง</t>
  </si>
  <si>
    <t>เพิ่มขึ้นอย่างน้อยร้อยละ 5 จากปี 2559 หรือมากกว่าร้อยละ 50</t>
  </si>
  <si>
    <t xml:space="preserve">C = จำนวนผู้ป่วยโรคความดันโลหิตสูงที่ลงทะเบียนและอยู่ในพื้นที่รับผิดชอบ ในคลินิกบริการเครือข่ายทั้งหมดทีระดับค่าน้ำตาลอยู่ในเกณฑ์ที่ควบคุมได้
</t>
  </si>
  <si>
    <t xml:space="preserve">D = จำนวนผู้ป่วยโรคความดันโลหิตสูงที่ลงทะเบียนและอยู่ในพื้นที่รับผิดชอบ ในคลินิกบริการเครือข่ายทั้งหมด
</t>
  </si>
  <si>
    <t>(C/D) x 100</t>
  </si>
  <si>
    <t>Lead : 1) ร้อยละของผู้ป่วยเบาหวาน ความดันโลหิตสูงที่ขึ้นทะเบียนได้รับการประเมินโอกาสเสี่ยงต่อโรคหัวใจและหลอดเลือด (CVD Risk)</t>
  </si>
  <si>
    <t>มากกว่าร้อยละ 80</t>
  </si>
  <si>
    <t xml:space="preserve">A = จำนวนผู้ป่วยเบาหวาน ความดันโลหิตสูง ที่ขึ้นทะเบียนและอยู่ในพื้นที่รับผิดชอบ ได้รับการประเมินโอกาสเสี่ยงต่อการเกิดโรคหัวใจและหลอดเลือด (CVD Risk) 
</t>
  </si>
  <si>
    <t>ปีละ 1 ครั้ง
(ไตรมาส4)</t>
  </si>
  <si>
    <t xml:space="preserve">B = B = จำนวนผู้ป่วยเบาหวาน ความดันโลหิตสูง ที่ขึ้นทะเบียนและอยู่ในพื้นที่รับผิดชอบ 
</t>
  </si>
  <si>
    <t>Lag : 1)  อัตราตายของผู้ป่วยโรคหลอดเลือดสมอง</t>
  </si>
  <si>
    <t>น้อยกว่าร้อยละ 7</t>
  </si>
  <si>
    <t>A = จำนวนครั้งของการจำหน่ายผู้ป่วยโรคหลอดเลือดสมองตายจากทุกหอผู้ป่วย</t>
  </si>
  <si>
    <t>ปีละ 1 ครั้ง
(ไตรมาส4)
(ติดตามการเปลี่ยนแปลงไตรมาส 2 และ4)</t>
  </si>
  <si>
    <t xml:space="preserve">B = จำนวนครั้งของการจ่าหน่ายทุกสถานะของผู้ป่วยโรคหลอดเลือดสมองจากทุกหอผู้ป่วยในช่วงเวลาเดียวกัน
</t>
  </si>
  <si>
    <t>2) อัตราการเกิดการกำเริบเฉียบพลันในผู้ป่วยโรคปอดอุดกั้นเรื้อรัง</t>
  </si>
  <si>
    <t>ไม่เกิน 130 ครั้งต่อประชากรแสนคน
(กสธ. 32.5 ครั้ง)</t>
  </si>
  <si>
    <t xml:space="preserve">A = จำนวนครั้งของการรับไว้ที่ ER และเข้ารับการรักษาในโรงพยาบาลด้วยโรคปอดอุดกั้นเรื้อรังเป็นโรคหลัก (PDx = J440-J449)
</t>
  </si>
  <si>
    <t>B = จำนวนประชากรกลางปี อายุ 15 ปีขึ้นไปในเขตรับผิดชอบจากฐานข้อมูลประชากร</t>
  </si>
  <si>
    <t>ปรารถนา/คุ้มครอง/095-9185855</t>
  </si>
  <si>
    <t>3. โครงการพัฒนาศูนย์ความเป็นเลิศทางการแพทย์</t>
  </si>
  <si>
    <t>Lead : 1) ร้อยละการส่งต่อผู้ป่วยนอกเขตสุขภาพลดลง ร้อยละ 10 ต่อปี</t>
  </si>
  <si>
    <t>ลดลงร้อยละ 10</t>
  </si>
  <si>
    <t>A = จำนวนผู้ป่วย 4 สาขา ที่ส่งต่อออกนอกเขตสุขภาพรายไตรมาสปี 2559</t>
  </si>
  <si>
    <t>ปีละ 2 ครั้ง(ไตรมาสที่ 3 และ4)</t>
  </si>
  <si>
    <t>สำนักบริหารการสาธารณสุข</t>
  </si>
  <si>
    <t>B = จำนวนผู้ป่วย 4 สาขา ที่ส่งต่อออกนอกเขตสุขภาพรายไตรมาสปี 2560</t>
  </si>
  <si>
    <t>(A-B)/A x 100</t>
  </si>
  <si>
    <t>4. โครงการพัฒนาระบบบริการสุขภาพ สาขาทารกแรกเกิด</t>
  </si>
  <si>
    <t>Lag : 1) อัตราตายทารกแรกเกิด อายุน้อยกว่าหรือเท่ากับ 28 วัน</t>
  </si>
  <si>
    <t>น้อยกว่า 4 ต่อพันทารกเกิดมีชีพ</t>
  </si>
  <si>
    <t>A = จำนวนทารกแรกเกิดที่เสียชีวิตภายในอายุ 28 วัน</t>
  </si>
  <si>
    <t>B = จำนวนทำรกแรกเกิดมีชีพ</t>
  </si>
  <si>
    <t>(A/B) x 1,000</t>
  </si>
  <si>
    <t>5. โครงการดูแลผู้สูงอายุ ผู้พิการและผู้ด้อยโอกาส แบบประคับประคอง</t>
  </si>
  <si>
    <t>Lead : 1) ร้อยละของโรงพยาบาลที่มีการดูแลแบบประคับประคอง (Palliative Care)</t>
  </si>
  <si>
    <t xml:space="preserve">ผ่าน ขั้นตอนที่ 1 
  ข้อ 1.1 – 1.5
และ ขั้นตอนที่ 3
  (ไม่รวมขั้นตอน
   ที่ 2)
</t>
  </si>
  <si>
    <t xml:space="preserve">A = จำนวนโรงพยาบาล (ระดับ A, S, M, F) ดำเนินการผ่านระดับความส่าเร็จ ตามขั้นตอนที่กำหนดในวิธีการประเมินผล
</t>
  </si>
  <si>
    <t>B = จำนวนโรงพยาบาลทั้งหมด (ระดับ A,S,M,F) ในเขตสุขภาพ</t>
  </si>
  <si>
    <t>6. โครงการพัฒนาระบบบริการการแพทย์แผนไทยฯ</t>
  </si>
  <si>
    <t>lead : 1) ร้อยละของผู้ป่วยนอกได้รับบริการการแพทย์แผนไทยและการแพทย์ทางเลือกที่ได้มาตรฐาน</t>
  </si>
  <si>
    <t>ร้อยละ 18.5</t>
  </si>
  <si>
    <t xml:space="preserve">A = จำนวนครั้งที่มารับบริการการแพทย์แผนไทยและการแพทย์ทางเลือกในสถานบริการสาธารณสุขของรัฐ
</t>
  </si>
  <si>
    <t>ทุกเดือน</t>
  </si>
  <si>
    <t>กรมพัฒนาการแพทย์แผนไทยและการแพทย์ทางเลือก</t>
  </si>
  <si>
    <t>นางสาวกัญญา  เทพรัตนะ/กลุ่มงานแพทย์แผนไทย/083-2420840</t>
  </si>
  <si>
    <t>B = จำนวนครั้งที่มารับบริการทั้งหมดของสถานบริการสาธารณสุขของรัฐ</t>
  </si>
  <si>
    <t>7. โครงการพัฒนาระบบบริการสุขภาพ สาขาสุขภาพจิตและจิตเวช</t>
  </si>
  <si>
    <t>Lead : 1) ร้อยละของผู้ป่วยโรคซึมเศร้าเข้าถึงบริการสุขภาพจิต</t>
  </si>
  <si>
    <t xml:space="preserve">A = จำนวนผู้ป่วยโรคซึมเศร้าที่มารับบริการตั้งแต่ปีงบประมาณ 2552 สะสมมาจนถึงปีงบประมาณ 2560
</t>
  </si>
  <si>
    <t>ปีละ 1 ครั้ง(ไตรมาส 4)</t>
  </si>
  <si>
    <t>B = จำนวนผู้ป่วยโรคซึมเศร้าคาดประมาณจากความชุกที่ได้จากการส่ารวจ</t>
  </si>
  <si>
    <t xml:space="preserve">Lag : 1) อัตราการฆ่าตัวตายสำเร็จ </t>
  </si>
  <si>
    <t>น้อยกว่าหรือเท่ากับ 6.3 ต่อประชากรแสนคน</t>
  </si>
  <si>
    <t>A = จำนวนผู้ฆ่าตัวตายส่าเร็จ</t>
  </si>
  <si>
    <t>ปีละ 1 ครั้ง
(ไตรมาส 4)</t>
  </si>
  <si>
    <t>8. โครงการพัฒนาระบบบริการสุขภาพ 5 สาขาหลัก</t>
  </si>
  <si>
    <t>Lag : 1) อัตราตายจากติดเชื้อ (Sepsis)</t>
  </si>
  <si>
    <t xml:space="preserve"> น้อยกว่า ร้อยละ 20 ในกลุ่มผู้ป่วย community-acquired sepsis และน้อยกว่า ร้อยละ 30 ในกลุ่มผู้ป่วย hospital-acquired or healthcare associated sepsis โดยไม่รวมกลุ่มผู้ป่วย palliative care</t>
  </si>
  <si>
    <t>A = จำนวนผู้ป่วย community-acquired sepsisที่เสียชีวิตจาก Sepsis</t>
  </si>
  <si>
    <t>รพร.สระแก้ว+นางภัทรา  ผาแก้ว/    กลุ่มงาน NCD/0 3742 5141-4 ต่อ 303</t>
  </si>
  <si>
    <t>B = จำนวนผู้ป่วยที่วินิจฉัย Sepsis</t>
  </si>
  <si>
    <t>A = จำนวนผู้ป่วยhospital-acquired or healthcare associated sepsis ที่เสียชีวิตจาก Sepsis</t>
  </si>
  <si>
    <t>9. โครงการพัฒนาระบบบริการสุขภาพ สาขาโรคหัวใจ</t>
  </si>
  <si>
    <t>Lead : 1) ร้อยละโรงพยาบาลตั้งแต่ระดับ F2 ขึ้นไปสามารถให้ยาละลายลิ่มเลือด (Fibrinolytic drug) ในผู้ป่วย STEMI ได้</t>
  </si>
  <si>
    <t xml:space="preserve">ร้อยละ 100 </t>
  </si>
  <si>
    <t xml:space="preserve">1A = รพ.ระดับ F2 ในเขตที่และ F2 ขึ้นไปที่มีการให้ยาละลายลิ่มเลือดในผู้ป่วย STEMI ในเขตบริการนั้น
</t>
  </si>
  <si>
    <t>2B = รพ. ระดับ F2 และ F2 ขึ้นไปทั้งหมดในเขตนั้น</t>
  </si>
  <si>
    <t>Lag : 1) อัตราตายของผู้ป่วยโรคหลอดเลือดหัวใจ</t>
  </si>
  <si>
    <t>ไม่เกิน 20.1 ต่อแสนประชากร</t>
  </si>
  <si>
    <t>A = จำนวนประชากรที่เสียชีวิตจากโรคหลอดเลือดหัวใจ(รหัส ICD-10 =I20-I25)</t>
  </si>
  <si>
    <t>นางภัทรา  ผาแก้ว/    กลุ่มงาน NCD/0 3742 5141-4 ต่อ 303</t>
  </si>
  <si>
    <t>B = จำนวนประชากรกลางในช่วงเวลาเดียวกัน</t>
  </si>
  <si>
    <t>10. โครงการพัฒนาระบบบริการสุขภาพ สาขาโรคมะเร็ง</t>
  </si>
  <si>
    <t>Lead : 1) ลดระยะเวลารอคอย ผ่าตัด เคมีบำบัด รังสีรักษา ของมะเร็ง 5 อันดับแรก</t>
  </si>
  <si>
    <t xml:space="preserve">1.ร้อยละของผู้ป่วยที่ได้รับการรักษาด้วยการผ่าตัดภายในระยะเวลา 4 สัปดาห์ </t>
  </si>
  <si>
    <t>มากกว่าหรือเท่ากับร้อยละ 80</t>
  </si>
  <si>
    <t xml:space="preserve">A(S) = จำนวนผู้ป่วยที่แพทย์วางแผนการรักษาด้วยการผ่าตัดและได้รับการผ่าตัดรักษา ≤4 สัปดาห์นับตามเกณฑ์ที่กำหนด
</t>
  </si>
  <si>
    <t>B(S) = จำนวนผู้ป่วยที่ได้รับการผ่าตัดเพื่อรักษามะเร็งทั้งหมดในปีที่รายงาน</t>
  </si>
  <si>
    <t xml:space="preserve">2.ร้อยละของผู้ป่วยที่ได้รับการรักษาด้วยเคมีบำบัดภายในระยะเวลา  6 สัปดาห์ </t>
  </si>
  <si>
    <t xml:space="preserve">A(C) = จำนวนผู้ป่วยที่แพทย์วางแผนการรักษาด้วยเคมีบำบัดและได้รับ การรักษาด้วยเคมีบำบัด ≤ 6 สัปดาห์นับตามเกณฑ์ที่กำหนด
</t>
  </si>
  <si>
    <t>B(C) = จำนวนผู้ป่วยที่ได้รับเคมีบำบัดเพื่อรักษามะเร็งทั้งหมดในปีที่รายงาน</t>
  </si>
  <si>
    <t xml:space="preserve">3.ร้อยละของผู้ป่วยที่ได้รับการรักษาด้วยรังสีรักษาภายในระยะเวลา 6 สัปดาห์ </t>
  </si>
  <si>
    <t xml:space="preserve">A(R) = จำนวนผู้ป่วยที่แพทย์วางแผนการรักษาด้วยรังสีรักษาและได้รับการรักษาด้วยรังสีรักษา ≤ 6 สัปดาห์นับตามเกณฑ์ที่กำหนด
</t>
  </si>
  <si>
    <t>B(R) = จำนวนผู้ป่วยที่ได้รับรังสีรักษาเพื่อรักษามะเร็งทั้งหมดในปีที่รายงาน</t>
  </si>
  <si>
    <t>Lag : 1) อัตราตายจากโรคมะเร็งตับ</t>
  </si>
  <si>
    <t>ไม่เกิน 23.5 ต่อประชากรแสนคน
(ลดลงร้อยละ 5 ในปี 64)(เป้าสระแก้ว 26.91)</t>
  </si>
  <si>
    <t>A = จำนวนการตายจากโรคมะเร็งตับ(รหัส ICD-10 = C220-C229)</t>
  </si>
  <si>
    <t>2) อัตราตายจากมะเร็งปอด</t>
  </si>
  <si>
    <t>ไม่เกิน 18 ต่อประชากรแสนคน
(ลดลงร้อยละ 5 ในปี 64)(เป้าสระแก้ว 9.96)</t>
  </si>
  <si>
    <t>A = จำนวนการตายจากโรคมะเร็งปอด (รหัส ICD-10 = C330-C349)</t>
  </si>
  <si>
    <t>11. โครงการพัฒนาระบบบริการสุขภาพ สาขาโรคไต</t>
  </si>
  <si>
    <t>Lag : 1) ร้อยละของผู้ป่วย CKD ที่มีอัตราการลดลงของ eGFR&lt;4 ml/min/1.73m2/yr</t>
  </si>
  <si>
    <t>มากกว่าหรือเท่ากับร้อยละ 65</t>
  </si>
  <si>
    <t xml:space="preserve">A = จำนวนผู้ป่วยโรคไตเรื้อรังระยะที่ 3-4 ที่มีอัตราการลดลงของ eGFR&lt; 4ml/min/1.73 m2/yr x 100
</t>
  </si>
  <si>
    <t>ปีละ 2 ครั้ง(ไตรมาสที่ 2 และ 3 ตามการตรวจราชการ)</t>
  </si>
  <si>
    <t>B = จำนวนผู้ป่วยโรคไตเรื้อรังระยะที่ 3-4</t>
  </si>
  <si>
    <t>12. โครงการพัฒนาระบบบริการสุขภาพ สาขาจักษุวิทยา</t>
  </si>
  <si>
    <t>Lead : 1) ร้อยละของผู้ป่วยตาบอดจากต้อกระจก (Blinding Cataract) ได้รับการผ่าตัดภายใน 30 วัน</t>
  </si>
  <si>
    <t xml:space="preserve">A = จ่านวนผู้ป่วยตาบอดจากต้อกระจก (Blinding Cataract) ที่ได้รับการผ่าตัด ภายใน 30 วัน
</t>
  </si>
  <si>
    <t xml:space="preserve">B = จำนวนผู้ป่วยตาบอดจากต้อกระจก (Blinding Cataract) ที่ก่าหนดเป็น เป้าหมาย โดคณะกรรมการพัฒนาระบบบริการสุขภาพสาขาตากระทรวงสาธารณสุข
</t>
  </si>
  <si>
    <t>13. โครงการพัฒนาระบบการดูแลสุขภาพช่องปาก</t>
  </si>
  <si>
    <t>Lead: 1) ร้อยละหน่วยบริการปฐมภูมิจัดบริการทันตกรรม</t>
  </si>
  <si>
    <t>แผนงานที่ 7 : การพัฒนาระบบบริการการแพทย์ฉุกเฉินครบวงจรและระบบการส่งต่อ (1 โครงการ)</t>
  </si>
  <si>
    <t>1. โครงการพัฒนาระบบบริการการแพทย์ฉุกเฉินครบวงจรและระบบการส่งต่อ</t>
  </si>
  <si>
    <t>Lead : 1) ร้อยละของโรงพยาบาล F2 ขึ้นไป ที่มีระบบ ECS คุณภาพ</t>
  </si>
  <si>
    <t>A = จำนวนโรงพยาบาลที่ทำการประเมินความเสี่ยงของตนเองตามมิติที่กำหนด</t>
  </si>
  <si>
    <t>B = จำนวนโรงพยาบาลทั้งหมด ใน จังหวัด/ เขตบริการสุขภาพ  แต่ละ ระดับ</t>
  </si>
  <si>
    <t>2) ร้อยละของ ER คุณภาพในโรงพยาบาลระดับ F2 ขึ้นไป</t>
  </si>
  <si>
    <t>ร้อยละ 75</t>
  </si>
  <si>
    <t>A = จำนวนโรงพยาบาลที่ทำการประเมินตนเอง ตาม มิติที่กำหนด</t>
  </si>
  <si>
    <t>กลุ่มงานพัมนาคุณภาพและรูปแบบบริการ    (กชพรรณ,กัลยา)</t>
  </si>
  <si>
    <t>3) ร้อยละ EMS คุณภาพใน รพ. ทุกระดับ</t>
  </si>
  <si>
    <t>มีแผนพัฒนา (ปี60)
ร้อยละ 95 (ปี64)</t>
  </si>
  <si>
    <t>A= จำนวนโรงพยาบาลระดับ F2 ขึ้นไปที่มีระบบ EMS คุณภาพ</t>
  </si>
  <si>
    <t>สถาบันการแพทย์ฉุกเฉิน /กรมการแพทย์</t>
  </si>
  <si>
    <t>B= จำนวนโรงพยาบาลระดับ F2 ขึ้นไปทั้งหมด</t>
  </si>
  <si>
    <t>Lag : 1) อัตราการเสียชีวิตจากการบาดเจ็บ (Trauma)</t>
  </si>
  <si>
    <t>น้อยกว่า ร้อยละ 1</t>
  </si>
  <si>
    <t xml:space="preserve">A = จำนวนผู้ป่วยใน จากการบาดเจ็บ (19 สาเหตุ) ที่มีค่า Ps score มากกว่าหรือเท่ากับ 0.75 และเสียชีวิต
</t>
  </si>
  <si>
    <t xml:space="preserve">B = จำนวนผู้ป่วยใน จากการบาดเจ็บ (19 สาเหตุ) ทุกราย ที่มีค่า Ps score มากกว่าหรือเท่ากับ 0.75
</t>
  </si>
  <si>
    <t>แผนงานที่ 8 : การพัฒนาคุณภาพหน่วยงานบริการด้านสุขภาพ (2 โครงการ)</t>
  </si>
  <si>
    <t>1. โครงการพัฒนาและรับรองคุณภาพตามมาตรฐาน (HA) สำหรับสถานพยาบาล</t>
  </si>
  <si>
    <t xml:space="preserve">Lead : 1) ร้อยละหน่วยบริการผ่านเกณฑ์มาตราฐาน 2P safety </t>
  </si>
  <si>
    <t>A = จำนวนโรงพยาบาลทีผ่านเกณฑ์มาตรฐาน 2P safety</t>
  </si>
  <si>
    <t>ปีละ 2 ครั้ง(ไตรมาสที่ 2 และ 4)</t>
  </si>
  <si>
    <t>B = จำนวนโรงพยาบาลทั้งหมด</t>
  </si>
  <si>
    <t>2) ร้อยละของหน่วยบริการที่ผ่านการรับรองคุณภาพโรงพยาบาล (HA)</t>
  </si>
  <si>
    <t>สถานพยาบาลภาครัฐร้อยละ 70</t>
  </si>
  <si>
    <t>A = จำนวนโรงพยาบาลสังกัดกระทรวงสาธารณสุข ในจังหวัดสระแก้ว ที่ผ่านเกณฑ์รับรอง HA ขั้น 3</t>
  </si>
  <si>
    <t>สถาบันรับรองคุณภาพสถานพยาบาล</t>
  </si>
  <si>
    <t>B = B = จำนวนโรงพยาบาลสังกัดกระทรวงสาธารณสุข ในจังหวัดสระแก้วทั้งหมด</t>
  </si>
  <si>
    <t>2. โครงการพัฒนาคุณภาพ รพ.สต.</t>
  </si>
  <si>
    <t>Lead : 1) ร้อยละของ รพ.สต. ในแต่ละอำเภอที่ผ่านเกณฑ์ระดับการพัฒนาคุณภาพ</t>
  </si>
  <si>
    <t>ร้อยละ 10</t>
  </si>
  <si>
    <t xml:space="preserve">A = จำนวน รพ.สต. ที่ผ่านเกณฑ์มาตรฐานคุณภาพโรงพยาบาลส่งเสริมสุขภาพตำบลติดดาว
</t>
  </si>
  <si>
    <t>B = จำนวนรพ.สต.ทั้งหมด</t>
  </si>
  <si>
    <t>แผนงานที่ 9 : การพัฒนาตามโครงการพระราชดำริและพื้นที่เฉพาะ (3 โครงการ)</t>
  </si>
  <si>
    <t>ยุทธศาสตร</t>
  </si>
  <si>
    <t>2. โครงการพัฒนาเขตเศรษฐกิจพิเศษและสุขภาพแรงงานข้ามชาติ (Migrant Health)</t>
  </si>
  <si>
    <t>Lead : 1) ร้อยละการผ่านเกณฑ์ของหน่วยบริการสาธารณสุข สำหรับการจัดบริการอาชีวอนามัย และเวชกรรมสิ่งแวดล้อมในเขตพัฒนาเศรษฐกิจพิเศษ ตามเกณฑ์ที่กำหนด</t>
  </si>
  <si>
    <t>ร้อยละ 25</t>
  </si>
  <si>
    <t xml:space="preserve">A = ผลรวมหน่วยบริการสาธารณสุข (รพศ., รพท., รพช.) ในเขตพัฒนาเศรษฐกิจพิเศษที่ ผ่านเกณฑ์การประเมินฯ ตั้งแต่ระดับเริ่มต้นพัฒนา (ขั้นพื้นฐาน) ขึ้นไป
</t>
  </si>
  <si>
    <t xml:space="preserve">B = จำนวนรวมของหน่วยบริการสาธารณสุข (รพศ./รพท./รพช.) ในเขตพัฒนาเศรษฐกิจพิเศษทั้งหมด
</t>
  </si>
  <si>
    <t>2) สัดส่วนของแรงงานต่างด้าวที่ได้รับการดูแลรักษาปัญหาสุขภาพที่ตรวจพบ</t>
  </si>
  <si>
    <t xml:space="preserve">A = จำนวนแรงงานต่างด้าวที่ได้รับการดูแลรักษาปัญหาสุขภาพ
</t>
  </si>
  <si>
    <t>ปีละ 3 ครั้ง</t>
  </si>
  <si>
    <t>นายสุรชัย เทียมพูล/กลุ่มงานประกันสุขภาพ</t>
  </si>
  <si>
    <t xml:space="preserve">B = จำนวนแรงงานต่างด้าวที่พบมีปัญหาสุขภาพที่สามารถตามตัวได้
</t>
  </si>
  <si>
    <t>แผนงานที่ 10 : ประเทศไทย 4.0 ด้านสาธารณสุข (2 โครงการ)</t>
  </si>
  <si>
    <t>1. โครงการพัฒนาสถานบริการด้านสุขภาพ</t>
  </si>
  <si>
    <t xml:space="preserve">Lead : 1) ร้อยละของสถานพยาบาลกลุ่มเป้าหมายได้รับการส่งเสริมพัฒนาระบบบริการสุขภาพให้มีมาตรฐานสากล </t>
  </si>
  <si>
    <t>ร้อยละ 40</t>
  </si>
  <si>
    <t xml:space="preserve">A = จำนวนสถานพยาบาลกลุ่ มเป้าหมายที่ได้รับการส่งเสริมองค์ความรู้ด้านมาตรฐานสถานพยาบาลระดับสากล
</t>
  </si>
  <si>
    <t>โสพิศ/คุ้มครอง/095-9185855 
(สถานพยาบาลเอกชน)</t>
  </si>
  <si>
    <t>B = จำนวนสถานพยาบาลกลุ่มเป้าหมายทั้งหมด</t>
  </si>
  <si>
    <t>บริการสุขภาพ</t>
  </si>
  <si>
    <t>2. โครงการพัฒนาผลิตภัณฑ์สุขภาพและเทคโนโลยีทางการแพทย์</t>
  </si>
  <si>
    <t>Lead : 1) ร้อยละของยากลุ่มเป้าหมายที่ผลิตหรือนำเข้าเพื่อทดแทนยาต้นแบบเพิ่มขึ้น</t>
  </si>
  <si>
    <t>ร้อยละ 100 ของรายการยาตาม   บัญชีมุ่งเป้ามีผู้ประกอบการรับผิดชอบในการผลิตหรือนำเข้าเพื่อทดแทนยาต้นแบบ</t>
  </si>
  <si>
    <t>A = จำนวนยากลุ่มเป้าหมายที่ผลิตหรือนำเข้าเพื่อทดแทนยาต้นแบบ</t>
  </si>
  <si>
    <t>คณะกรรมการอาหารและยา</t>
  </si>
  <si>
    <t>B = จำนวนยากลุ่มเป้าหมายทั้งหมด</t>
  </si>
  <si>
    <t>(A/B) x 100 )</t>
  </si>
  <si>
    <t>2) ร้อยละรายการยาและเครื่องมือแพทย์ที่ได้รับการขึ้นทะเบียน</t>
  </si>
  <si>
    <t xml:space="preserve">A = จำนวนรายการยาและเครื่องมือแพทย์ที่ผ่านกระบวนการให้คำปรึกษาและได้รับ การขึ้นทะเบียน
</t>
  </si>
  <si>
    <t>ปรารถนา,โสพิศ/คุ้มครอง/095-9185855</t>
  </si>
  <si>
    <t xml:space="preserve">B = จำนวนรายการยาและเครื่องมือแพทย์ที่ผ่านกระบวนการให้คำปรึกษา และผ่านการรับ คำขอขึ้นทะเบียน
</t>
  </si>
  <si>
    <t>3) จำนวนตำรับยาแผนไทยแห่งชาติ อย่างน้อย 100 ตำรับ/ปี</t>
  </si>
  <si>
    <t>100 ตำรับ</t>
  </si>
  <si>
    <t>ผลงานจำนวนตำรับยาแผนไทย</t>
  </si>
  <si>
    <t xml:space="preserve">กลุม่งานแพทย์แผนไทยฯ    นางสาวหทัยชนก  บุญปก    099-1013003        </t>
  </si>
  <si>
    <t>5) จำนวนงานวิจัยสมุนไพรที่นำมาใช้จริงทางการแพทย์หรือการตลาดอย่างน้อย 10 เรื่องต่อปี</t>
  </si>
  <si>
    <t xml:space="preserve"> - วิจัย หรือ R2R  จำนวน 1 เรื่อง /ปี/อำเภอ (สำหรับแพทย์แผนไทย)
</t>
  </si>
  <si>
    <t xml:space="preserve"> 10 เรื่อง ต่อปี</t>
  </si>
  <si>
    <t>6 เดือนครั้ง</t>
  </si>
  <si>
    <t xml:space="preserve">กลุ่มงานแพทย์แผนไทยฯ    นางสาวนุชรี  บวงสวง  080-0962633      </t>
  </si>
  <si>
    <t>3. People Excellence (บุคลากรเป็นเลิศ) (1 แผนงาน 4 โครงการ)</t>
  </si>
  <si>
    <t>แผนงานที่ 11 : การพัฒนาระบบบริหารจัดการกำลังคนด้านสุขภาพ (4 โครงการ)</t>
  </si>
  <si>
    <t>1.โครงการพัฒนาการวางแผนกำลังคนด้านสุขภาพ</t>
  </si>
  <si>
    <t>Lead : 1) ระดับความสำเร็จในการวางแผนกำลังคนด้านสุขภาพ</t>
  </si>
  <si>
    <t>มีแผนกำลังคนด้านสุขภาพระดับที่ 5</t>
  </si>
  <si>
    <t>ระดับความสำเร็จ</t>
  </si>
  <si>
    <t>กลุ่มงานบริหารทรัพยากรบุคคล
ชุติญา/ชุติพร/ธมพร</t>
  </si>
  <si>
    <t xml:space="preserve">2. โครงการผลิตและพัฒนากำลังคนด้านสุขภาพสู่ความเป็นมืออาชีพ </t>
  </si>
  <si>
    <t>Lead : 1) ร้อยละของเขตสุขภาพที่มีการบริหารจัดการระบบการผลิตและพัฒนากำลังคนได้ตามเกณฑ์ที่กำหนด</t>
  </si>
  <si>
    <t xml:space="preserve">A = จำนวนเขตสุขภาพที่มีค่าเฉลี่ยที่ระดับ 3 ใน 5 องค์ประกอบ
</t>
  </si>
  <si>
    <t>สถาบันพระบรมราชชนก/สนง.เขตสุขภาพ</t>
  </si>
  <si>
    <t xml:space="preserve">B = จำนวนเขตสุขภาพทั้งหมด
</t>
  </si>
  <si>
    <t>Lag : 1) ร้อยละของบุคลากรที่ได้รับการพัฒนาตามเกณฑ์ที่กำหนด</t>
  </si>
  <si>
    <t>A = จำนวนบุคลากรที่ได้รับการพัฒนาในปีที่วัดผล</t>
  </si>
  <si>
    <t xml:space="preserve">สถาบันพระบรมราชชนก </t>
  </si>
  <si>
    <t>กลุ่มงานบริหารทรัพยากรบุคคล
ชุติญา</t>
  </si>
  <si>
    <t>B = จำนวนบุคลากรทั้งหมดจ่าแนกตามกลุ่มตามค่านิยาม</t>
  </si>
  <si>
    <t>3.โครงการเพิ่มประสิทธิภาพการบริหารจัดการกำลังคน</t>
  </si>
  <si>
    <t>lead  1)  ร้อยละของหน่วยงานที่มีการนำดัชนีความสุขของคนทำงาน (Happy Work Life Index) และ Core Value "MOPH" ไปใช้</t>
  </si>
  <si>
    <t xml:space="preserve">A = จำนวนหน่วยงานที่มีการน่าดัชนีความสุขของคนท่างาน (Happy Work Life Index)ไปใช้
</t>
  </si>
  <si>
    <t>กลุ่มบริหารงานบุคคล/สำนักนโยบายและยุทธศาสตร์</t>
  </si>
  <si>
    <t>B = จำนวนหน่วยงานในสังกัดกระทรวงสาธารณสุข</t>
  </si>
  <si>
    <t>2) ร้อยละของหน่วยงานที่มีการนำดัชนีองค์กรที่มีความสุข (Happy work place index) ไปใช้</t>
  </si>
  <si>
    <t xml:space="preserve">A = จำนวนหน่วยงานที่มีการน่าดัชนีองค์กรที่มีความสุข (Happy Work Place Index)ไปใช้
</t>
  </si>
  <si>
    <t>กลุ่มบริหารงานบุคคล สป./สำนักนโยบายและยุทธศาสตร์</t>
  </si>
  <si>
    <t>Lag : 1) อัตราการสูญเสียบุคลากรด้านสุขภาพ (Loss Rate)</t>
  </si>
  <si>
    <t>ระดับที่ 1 ลดลงจากอัตราสูญเสียเดิมร้อยละ 5 – 9.999</t>
  </si>
  <si>
    <t xml:space="preserve">A = จำนวนอัตราการสูญเสียเดิม   </t>
  </si>
  <si>
    <t>กลุ่มบริหารงานบุคคล สป.</t>
  </si>
  <si>
    <t>กลุ่มงานบริหารทรัพยากรบุคคล
ไพลิน</t>
  </si>
  <si>
    <t xml:space="preserve">B = จำนวนอัตราการสูญเสียที่ลดลง   </t>
  </si>
  <si>
    <t>Lag : 2)  ร้อยละของอำเภอที่มีบุคลากรสาธารณสุขเพียงพอ</t>
  </si>
  <si>
    <t>A = จำนวนอ่าเภอที่มีบุคลากรสาธารณสุขไม่ต่ากว่า 80 % ของแผนก่าลังคนด้านสุขภาพ</t>
  </si>
  <si>
    <t>สำนักนโยบายและยุทธศาสตร์/กลุ่มบริหารงานบุคคล สป.</t>
  </si>
  <si>
    <t>กลุ่มงานบริหารทรัพยากรบุคคล
ชุติพร/ธมพร</t>
  </si>
  <si>
    <t>B = จำนวนอ่าเภอทั้งหมด</t>
  </si>
  <si>
    <t>4.โครงการพัฒนาเครือข่ายกำลังคนด้านสุขภาพ</t>
  </si>
  <si>
    <t>Lag : 1) ร้อยละของครอบครัวที่มีศักยภาพในการดูแลสุขภาพตนเองได้ตามเกณฑ์ที่กำหนด</t>
  </si>
  <si>
    <t>A = จำนวนครอบครัวที่มีศักยภาพในการดูแลสุขภาพตนเองได้ตามเกณฑ์ที่ก่าหนด</t>
  </si>
  <si>
    <t xml:space="preserve">นายเชาวลิต  นาคสวัสดิ์  /กลุ่มงานพัฒนาคุณภาพและรูปแบบบริการ/0 3742 5141 ต่อ 301  </t>
  </si>
  <si>
    <t>กําหนด</t>
  </si>
  <si>
    <t>B = จำนวนครอบครัวเป้าหมาย</t>
  </si>
  <si>
    <t>4. Governance Excellence (บริหารเป็นเลิศด้วยธรรมาภิบาล) (5 แผนงาน 9 โครงการ)</t>
  </si>
  <si>
    <t>แผนงานที่ 12 : การพัฒนาระบบธรรมาภิบาลและคุณภาพการบริการจัดการภาครัฐ (2 โครงการ)</t>
  </si>
  <si>
    <t>1. โครงการประเมินคุณธรรมและความโปร่งใส</t>
  </si>
  <si>
    <t>Lead : 1) ร้อยละของหน่วยงานในสังกัดกระทรวงสาธารณสุขผ่านเกณฑ์การประเมิน ITA</t>
  </si>
  <si>
    <t xml:space="preserve">A = จำนวนหน่วยงานที่ผ่านเกณฑ์การประเมินตนเองตามแบบประเมิน Evidence BaseIntegrity &amp; Transparency Assessment มากกว่าร้อยละ 85
</t>
  </si>
  <si>
    <t>ศูนย์ปราบปรามการทุจริต</t>
  </si>
  <si>
    <t>นางผ่องใส ม่วงประเสริฐ/งานควบคุมภายใน และตรวจสอบภายใน</t>
  </si>
  <si>
    <t>B = จำนวนหน่วยงานทั้งหมดที่ได้รับการประเมิน ITA</t>
  </si>
  <si>
    <t>การทุจริต</t>
  </si>
  <si>
    <t xml:space="preserve">2) ร้อยละของการจัดซื้อร่วมของยา เวชภัณฑ์ที่ไม่ใช่ยา วัสดุวิทยาศาสตร์ และวัสดุทันตกรรม </t>
  </si>
  <si>
    <t>ร้อยละ 20</t>
  </si>
  <si>
    <t xml:space="preserve">A = มูลค่าการจัดซื้อร่วมของยาและเวชภัณฑ์ที่มิใช่ยาแต่ละประเภทของหน่วยงานในสังกัด กระทรวงสาธารณสุข
</t>
  </si>
  <si>
    <t>ปรารถนา/กลุ่มงานคุ้มครองผู้บริโภค/095-9185855</t>
  </si>
  <si>
    <t xml:space="preserve">B = มูลค่าการจัดซื้อทั้งหมดของยาและเวชภัณฑ์ที่มิใช่ยาแต่ละประเภทของหน่วยงานใน สังกัดกระทรวงสาธารณสุข
</t>
  </si>
  <si>
    <t>ผลงานอัตราส่วน (A/B)</t>
  </si>
  <si>
    <t>2. โครงการพัฒนาระบบควบคุมภายในและบริหารความเสี่ยง</t>
  </si>
  <si>
    <t>Lead : 1) ร้อยละของหน่วยงานภายในกระทรวงสาธารณสุขผ่านเกณฑ์การประเมินระบบการควบคุมภายใน</t>
  </si>
  <si>
    <t xml:space="preserve">
ร้อยละ 2 (ปี 60)
ร้อยละ 10 (ปี 64)</t>
  </si>
  <si>
    <t>A = จำนวนหน่วยงานภายในกระทรวงสาธารณสุข ได้คะแนนประเมิน 5 คะแนน</t>
  </si>
  <si>
    <t>กลุ่มตรวจสอบภายในระดับกระทรวง</t>
  </si>
  <si>
    <t>B = จำนวนหน่วยงานทั้งหมดที่ถูกประเมิน</t>
  </si>
  <si>
    <t xml:space="preserve">2) ร้อยละหน่วยงานที่ผ่านเกณฑ์ PMQA
</t>
  </si>
  <si>
    <t xml:space="preserve">A = จำนวนส่วนราชการในสังกัดกระทรวสาธารณสุขผ่านเกณฑ์คุณภาพการบริหารจัดการภาครัฐ (PMQA) รายหมวด
</t>
  </si>
  <si>
    <t>กพร.สป.</t>
  </si>
  <si>
    <t>กลุ่มงานพัฒนาคุณภาพและรูปแบบบริการ</t>
  </si>
  <si>
    <t>B = จำนวนส่วนราชการในสังกัดกระทรวสาธารณสุขทั้งหมด</t>
  </si>
  <si>
    <t>แผนงานที่ 13 : การพัฒนาระบบข้อมูลสารสนเทศด้านสุขภาพ (2 โครงการ)</t>
  </si>
  <si>
    <t>1. โครงการพัฒนาระบบข้อมูลข่าวสารเทคโนโลยีสุขภาพแห่งชาติ (NHIS)</t>
  </si>
  <si>
    <t>lead   1) ร้อยละของจังหวัดและหน่วยบริการที่ผ่านเกณฑ์คุณภาพข้อมูล</t>
  </si>
  <si>
    <t>คุณภาพข้อมูลสาเหตุการตายไม่น้อยกว่าร้อยละ 25</t>
  </si>
  <si>
    <t>A = จำนวนโรงพยาบาล จ.สระแก้ว ที่ผ่านเกณฑ์คุณภาพข้อมูลสาเหตุการตาย</t>
  </si>
  <si>
    <t>นายสาคิด ทัศนพินิ/งานข้อมูลข่าวสารและเทคโนโลยีสารสนเทศ/0-3742-5141 ต่อ 109</t>
  </si>
  <si>
    <t>B = จำนวนโรงพยาบาลทั้งหมดใน จ.สระแก้ว</t>
  </si>
  <si>
    <t>คุณภาพข้อมูลข้อมูลบริการสุขภาพ ไม่น้อยกว่าร้อยละ 80</t>
  </si>
  <si>
    <t>A = จำนวนหน่วยบริการที่ผ่านเกณฑ์คุณภาพข้อมูลบริการสุขภาพ</t>
  </si>
  <si>
    <t>นายศุภชัย เงางาม/งานข้อมูลข่าวสารและเทคโนโลยีสารสนเทศ/0-3742-5141 ต่อ 109</t>
  </si>
  <si>
    <t>B = จำนวนหน่วยบริการทั้งหมด</t>
  </si>
  <si>
    <t>2. โครงการพัฒนาสุขภาพด้วยเศรษฐกิจดิจิทัล (Digital Economy)</t>
  </si>
  <si>
    <t>Lead : 1) ร้อยละของหน่วยบริการระดับทุติยภูมิและตติยภูมิสามารถแลกเปลี่ยนข้อมูลสุขภาพได้  (Health Information Exchange (HIE))</t>
  </si>
  <si>
    <t xml:space="preserve">A = จำนวนสถานบริการที่สามารถแลกเปลี่ยนกันได้ </t>
  </si>
  <si>
    <t>ปีละ 2 ครั้ง(เดือน มีนาคม, สิงหาคม)</t>
  </si>
  <si>
    <t xml:space="preserve">ศูนย์เทคโนโลยีสารสนเทศ  </t>
  </si>
  <si>
    <t>นายจิรเดช ช่างสาย/งานข้อมูลข่าวสารและเทคโนโลยีสารสนเทศ/0-3742-5141 ต่อ 109</t>
  </si>
  <si>
    <t xml:space="preserve">B = จำนวนสถานบริการทั้งหมด </t>
  </si>
  <si>
    <t>2) ร้อยละของประชาชนเข้าถึงข้อมูลสุขภาพตนเองได้ (Personal Health Record)</t>
  </si>
  <si>
    <t>A = จำนวนประชาชนกลุ่มเป้าหมายที่สามารถเข้าถึงข้อมูลสุขภาพตนเองได้</t>
  </si>
  <si>
    <t>นายทรงพล เพียเพ็งต้น/งานข้อมูลข่าวสารและเทคโนโลยีสารสนเทศ/0-3742-5141 ต่อ 109</t>
  </si>
  <si>
    <t xml:space="preserve">B = จำนวนประชุมกลุ่มเป้าหมาย </t>
  </si>
  <si>
    <t>ระดับ 4</t>
  </si>
  <si>
    <t>ระดับความสำเร็จในการประกาศมาตรฐานที่ประชาชนสามารถเข้าถึงข้อมูลสุขภาพของตนเอง</t>
  </si>
  <si>
    <t>แผนงานที่ 14 : การบริหารจัดการด้านการเงินการคลังสุขภาพ (2 โครงการ)</t>
  </si>
  <si>
    <t>1. โครงการลดความเหลื่อมล้ำของ 3 กองทุน</t>
  </si>
  <si>
    <t>Lead : 1) รายจ่ายต่อหัวที่ปรับด้วยโครงสร้างอายุ (Age adjusted expenditure per capita) ของแต่ละระบบหลักประกันสุขภาพภาครัฐ ต้องมีค่าไม่ต่างจากค่าเฉลี่ยของทั้งสามระบบหลัก ±10%</t>
  </si>
  <si>
    <t>ค่าความต่างต้องลดลงจากปีก่อนหน้า(ปี 60)</t>
  </si>
  <si>
    <t>ภายในปี 2565</t>
  </si>
  <si>
    <t>สำนักงานพัฒนานโยบายสุขภาพระหว่างประเทศ</t>
  </si>
  <si>
    <t>กลุ่มงานประกันสุขภาพ</t>
  </si>
  <si>
    <t xml:space="preserve">2) กำหนดให้มีมาตรฐานการจ่ายเงินของแต่ละระบบหลักประกันสุขภาพภาครัฐให้แก่สถานพยาบาลเป็นราคาเดียวกันในทุกประเภทและระดับการบริการ </t>
  </si>
  <si>
    <t>ปรึกษาหารือ และตกลงร่วมกันในหัวข้อ (ก) วิธีการจ่ายเงินหนึ่งวิธีตัวอย่าง และ(ข) อัตราการจ่ายเงิน จากนั้นติดตามและประเมินผล – เก็บข้อมูล base line</t>
  </si>
  <si>
    <t>ใช้ข้อมูลทุติยภูมิของระบบประกันสุขภาพภาครัฐ 3 ระบบหลัก</t>
  </si>
  <si>
    <t>3) ร้อยละของประชากรเข้าถึงบริการการแพทย์ฉุกเฉินปี 2560</t>
  </si>
  <si>
    <t>ร้อยละ 95.5</t>
  </si>
  <si>
    <t>A = จำนวนผู้ป่วยฉุกเฉินที่ได้รับบริการการแพทย์ฉุกเฉินโดยชุดปฏิบัติการฉุกเฉินที่ได้ มาตรฐานในแต่ละจังหวัดที่บันทึกในระบบ ITEMS</t>
  </si>
  <si>
    <t>ทุก 3 เดือน(โปรแกรม ITEMS)</t>
  </si>
  <si>
    <t>สถาบันการแพทย์ฉุกเฉิน</t>
  </si>
  <si>
    <t xml:space="preserve">B = จำนวนผู้ป่วยฉุกเฉินที่เป็นเป้าหมายปี 2560 </t>
  </si>
  <si>
    <t>Lag : 1) ครัวเรือนที่ต้องกลายเป็นครัวเรือนยากจนภายหลังจากการจ่ายค่ารักษาพยาบาล (Health impoverishment) ไม่เกินร้อยละ 0.4</t>
  </si>
  <si>
    <t>ไม่เกินร้อยละ 0.47</t>
  </si>
  <si>
    <t>A = จำนวนครัวเรือนที่อยู่เหนือเส้นความยากจนที่เป็นครัวเรือนภายใต้เส้นความยากจนภายหลังจ่ายค่ารักษาพยาบาล</t>
  </si>
  <si>
    <t>สปสช.</t>
  </si>
  <si>
    <t>B = จำนวนครัวเรือนทั้งหมด</t>
  </si>
  <si>
    <t>2. โครงการบริหารจัดการด้านการเงินการคลัง</t>
  </si>
  <si>
    <t>Lag : 1) ร้อยละค่าใช้จ่ายด้านสุขภาพ (Health Expenditure) ต่อผลิตภัณฑ์มวลรวมของประเทศ (GDP)</t>
  </si>
  <si>
    <t>ไม่น้อยกว่าร้อยละ 4.5</t>
  </si>
  <si>
    <t>A = รายจ่ายด้านสุขภาพของประเทศ</t>
  </si>
  <si>
    <t>B= ผลิตภัณฑ์มวลรวมในประเทศ</t>
  </si>
  <si>
    <t>2) ค่าใช้จ่ายด้านสุขภาพต่อรายประชากร (Health Expenditure per capita)</t>
  </si>
  <si>
    <t>ไม่น้อยกว่า 5000</t>
  </si>
  <si>
    <t>ค่าใช้จ่ายด้านสุขภาพต่อรายประชากร</t>
  </si>
  <si>
    <t>3) ร้อยละของหน่วยบริการที่ประสบภาวะวิกฤตทางการเงิน</t>
  </si>
  <si>
    <t>ไม่เกิน ร้อยละ 8</t>
  </si>
  <si>
    <t>กลุ่มประกันสุขภาพ</t>
  </si>
  <si>
    <t xml:space="preserve">B = จำนวนหน่ว ยบริก ารสังกัดส่านักงานปลัด กระทรวงสาธารณสุข ทั้ง หมด (หน่วยบริการที่จัดส่งรายงานงบทดลอง)
</t>
  </si>
  <si>
    <t>แผนงานที่ 15 : การพัฒนางานวิจัยและองค์ความรู้ด้านสุขภาพ (2 โครงการ)</t>
  </si>
  <si>
    <t>1. โครงการพัฒนางานวิจัย</t>
  </si>
  <si>
    <t>Lead : 1) ร้อยละผลงานวิจัย/R2R ด้านสุขภาพที่เผยแพร่ให้หน่วยงานต่างๆนำไปใช้ประโยชน์</t>
  </si>
  <si>
    <t xml:space="preserve">A = จำนวนผลงานวิจัย/R2R ด้านสุขภาพที่ให้หน่วยงานต่าง ๆ นำไปใช้ประโยชน์
</t>
  </si>
  <si>
    <t>สำนักวิชาการ</t>
  </si>
  <si>
    <t xml:space="preserve">B = จำนวนผลงานวิจัย/R2R ด้านสุขภาพทั้งหมดที่ตีพิมพ์เผยแพร่ทางสื่อต่าง ๆ
</t>
  </si>
  <si>
    <t>2) ร้อยละงบประมาณที่เกี่ยวกับการวิจัยไม่น้อยกว่าร้อยละ 1.5 ของงบดำเนินการต่อปี</t>
  </si>
  <si>
    <t>ไม่น้อยกว่าร้อยละ 1.5</t>
  </si>
  <si>
    <t xml:space="preserve">A = งบประมาณดำเนินการที่เกี่ยวกับการวิจัยของหน่วยงานในสังกัดกระทรวงสาธารณสุข
</t>
  </si>
  <si>
    <t xml:space="preserve">B = งบประมาณดำเนินการทั้งหมดของหน่วยงานในสังกัดกระทรวงสาธารณสุข
</t>
  </si>
  <si>
    <t>2. โครงการสร้างองค์ความรู้และการจัดการความรู้ด้านสุขภาพ</t>
  </si>
  <si>
    <t>lead : 1) ร้อยละหน่วยงานมีระบบ Knowledge Management ผ่านเกณฑ์คุณภาพ</t>
  </si>
  <si>
    <t>A = จำนวนหน่วยงานผ่านเกณฑ์คุณภาพ</t>
  </si>
  <si>
    <t>ปีละ 1 ครั้ง(เดือนกันยายน)</t>
  </si>
  <si>
    <t>B = จำนวนหน่วยงานทั้งหมด</t>
  </si>
  <si>
    <t>แผนงานที่ 16 : การปรับโครงสร้างและการพัฒนากฎหมายด้านสุขภาพ (1 โครงการ)</t>
  </si>
  <si>
    <t>1. โครงการปรับโครงสร้างและพัฒนากฎหมายด้านสุขภาพ</t>
  </si>
  <si>
    <t xml:space="preserve"> Lag : 1) ร้อยละความสำเร็จของการบังคับใช้กฎหมายครบองค์ประกอบที่กำหนดของสำนักงานสาธารณสุขจังหวัด</t>
  </si>
  <si>
    <t>ร้อยละ 90</t>
  </si>
  <si>
    <t>A = จำนวนการบังคับใช้กฎหมายในจังหวัดสระแก้วได้ครบองค์ประกอบ</t>
  </si>
  <si>
    <t xml:space="preserve">กลุ่มกฎหมาย </t>
  </si>
  <si>
    <t>นายปราโมทย์  บุญเปล่ง กลุ่มงานนิติการ</t>
  </si>
  <si>
    <t>B = จำนวนการบังคับใช้กฎหมายได้ครบองค์ประกอบในจังหวัดสระแก้วทั้งหมด</t>
  </si>
  <si>
    <t>ตัวชี้วัดยุทธศาสตร์จังหวัดสระแก้ว ปี 2560 - 2579</t>
  </si>
  <si>
    <t>(ร่าง) ตัวชี้วัด</t>
  </si>
  <si>
    <t>แหล่งข้อมูล</t>
  </si>
  <si>
    <t>Hard
copy</t>
  </si>
  <si>
    <t>กลยุทธ์ที่ 1 ยกระดับความพร้อมของสถานบริการและบุคลากรในการจัดบริการและดูแลผู้สูงอายุครอบคลุมทั้ง 4 มิติ (กาย ใจ สังคม และสวัสดิการ) แบบครบวงจรด้วยการแพทย์แผนผสมผสาน</t>
  </si>
  <si>
    <t>1. โครงการเตรียมความพร้อมการให้บริการ และบุคลากรเพื่อรองรับการจัดบริการแก่ผู้สูงอายุแบบครบวงจร</t>
  </si>
  <si>
    <t xml:space="preserve">1. ร้อยละของสถานบริการทุกระดับที่ผ่านมาตรฐานการดูแลสุขภาพผู้สูงอายุครบวงจร One Stop Service 
- รพท. / รพช. /รพ.สต. / CMU /สถานบริการในสังกัดเทศบาล/ อบต. /(สสจ. /มหาดไทย)
</t>
  </si>
  <si>
    <t>A=</t>
  </si>
  <si>
    <t>B=</t>
  </si>
  <si>
    <t>ผลงาน....</t>
  </si>
  <si>
    <t>กลยุทธ์ที่ 2 พัฒนาศักยภาพของเครือข่ายในการดูแลผู้สูงอายุแบบมีส่วนร่วม ด้วยการแพทย์แบบผสมผสานภายใต้ธรรมนูญสุขภาพของชุมชน</t>
  </si>
  <si>
    <t>2. โครงการประชารัฐร่วมใจดูแลผู้สูงวัย</t>
  </si>
  <si>
    <t>2. รอยละของตําบลที่มีระบบสงเสริมสุขภาพดูแลผูสูงอายุ ผูพิการและผูดอยโอกาสและการดูแลระยะยาวในชุมชน (Long Term Care) ผานเกณฑ</t>
  </si>
  <si>
    <t>/</t>
  </si>
  <si>
    <t>ทุก6 เดือน</t>
  </si>
  <si>
    <t xml:space="preserve">ร้อยละของตำบลเป้าหมายที่มีการจัดการด้านสุขภาพแบบบูรณาการตามเกณฑ์มาตรฐาน 
</t>
  </si>
  <si>
    <t>กลยุทธ์ที่ 3 สร้างความร่วมมือโดยใช้กลไกประชารัฐในการขับเคลื่อนนโยบายการดำเนินงานดูแลสุขภาพเด็ก วัยเรียน วัยรุ่น วัยทำงานโดยเน้นการสร้างความตระหนักในการดูแลสุขภาพของตนเอง และการจัดการสิ่งแวดล้อมที่เป็นภัยคุกคามต่อสุขภาพ</t>
  </si>
  <si>
    <t xml:space="preserve">3. โครงการตำบลพัฒนาการเด็กดี
4. โครงการชวนลูกเล่นตามรอยพระยุคบาท
5. โครงการวัยเรียนวัยรุ่น สดใส วัยทำงานมีคุณภาพชีวิตดีปี 60
</t>
  </si>
  <si>
    <t>3. ร้อยละของเทศบาล/อบต. ที่มีแผนงานป้องกันและแก้ไขปัญหาสุขภาพเด็ก วัยเรียน วัยรุ่น วัยทำงานที่เป็นปัญหาสำคัญในชุมชน โดยการมีส่วนร่วมของประชาชนและมีการดำเนินงานตามแผน</t>
  </si>
  <si>
    <t xml:space="preserve">4. ร้อยละของชุมชนที่ดูแลสุขภาพและมีการจัดการภัยคุกคามต่อสุขภาพในชุมชน ลดปัญหาสุขภาพสำคัญในเด็ก วัยเรียน วัยรุ่น วัยทำงาน ของชุมชนได้  </t>
  </si>
  <si>
    <t>กลยุทธ์ที่ 4 ยกระดับบริการระดับปฐมภูมิทุกแห่งให้มีขีดความสามารถในการบริหารจัดการระบบสุขภาพ เชิงพื้นที่ที่เข้มแข็ง การบริการสุขภาพมีคุณภาพมาตรฐาน มีความปลอดภัย ประชาชนอุ่นใจ เชื่อมั่นวางใจในบริการสุขภาพ ศักยภาพทางการแพทย์เติบโตขึ้นอย่างต่อเนื่อง โดดเด่นด้านการส่งเสริมสุขภาพ การป้องกันโรค การฟื้นฟูสุขภาพ และการคุ้มครองสุขภาพแก่ประชานในทุกกลุ่มวัย และท้องถิ่น และให้ประชาชน ท้องถิ่น ทุกภาคส่วนร่วมเป็นเจ้าของระบบบริการสุขภาพระดับปฐมภูมิ</t>
  </si>
  <si>
    <t>6. โครงการพัฒนาการจัดบริการหน่วยบริการปฐมภูมิ</t>
  </si>
  <si>
    <t xml:space="preserve">5. ระดับความสำเร็จในการบรรลุผลสัมฤทธิ์การส่งเสริมสนับสนุนให้โรงพยาบาลส่งเสริมสุขภาพตำบลพัฒนาคุณภาพ ตามมาตรฐาน HA สู่ PCA   
</t>
  </si>
  <si>
    <t>A= จำนวน รพ.สต.ที่ผ่าน 6 ระบบงาน</t>
  </si>
  <si>
    <t>กลุ่มงานพัฒนาคุณภาพและรูปแบบบริการ      (กชพรรณ,กัลยา)</t>
  </si>
  <si>
    <t>B= จำนวน รพ.สต.ทั้งหมด</t>
  </si>
  <si>
    <t>ผลงาน(A/B) x 100</t>
  </si>
  <si>
    <t xml:space="preserve">6. ร้อยละของ รพ.สต. ในแต่ละอำเภอที่ผ่านเกณฑ์ระดับการพัฒนาคุณภาพ </t>
  </si>
  <si>
    <t xml:space="preserve"> ร้อยละ50</t>
  </si>
  <si>
    <t>A=จำนวนหน่วยบริการปฐมภูมิผ่านเกณฑ์คุณภาพดำเนินงาน รพ.สต.ติดดาว</t>
  </si>
  <si>
    <t>ไตรมาส 3</t>
  </si>
  <si>
    <t>B=จำนวนหน่วยบริการปฐมภูมิทั้งหมด(108 แห่ง</t>
  </si>
  <si>
    <t>(A/B) × 100</t>
  </si>
  <si>
    <t>7 เครือข่ายบริการผ่านเกณฑ์กระบวนการพัฒนาระบบสุขภาพอำเภอ (Distric Health  System)</t>
  </si>
  <si>
    <t xml:space="preserve"> ร้อยละ 100</t>
  </si>
  <si>
    <t>ไตรมาส 2, 3 และ 4</t>
  </si>
  <si>
    <t>8.ประชาชาชนเข้าถึงบริการตามกลุ่มวัยไม่น้อยกว่า 80</t>
  </si>
  <si>
    <t xml:space="preserve"> ไม่น้อยกว่าร้อยละ  80(ประเมินจากผลลัพธ์การดำเนินงาน จากสถิติรายงาน
รวมในผลลัพธ์ของ รพ.สต.ติดดาว และ DHS)
</t>
  </si>
  <si>
    <t>A=จำนวนประชาชาชนเข้าถึงบริการตามกลุ่มวัย</t>
  </si>
  <si>
    <t>B=จำนวนประชาชนทั้งหมด</t>
  </si>
  <si>
    <t>9.ประชาชนกลุ่มเป้าหมาย ของทีมหมอครอบครัว  ได้รับการดูแล ตามมาตรฐาน ในกลุ่ม ผู้สูงอายุติดบ้านติดเตียง  ผู้ป่วยระยะสุดท้าย  ผู้พิการที่ต้องได้รับการดูแล  และเด็ก 0- 5 ปี  ไม่น้อยกว่าร้อยละ  80</t>
  </si>
  <si>
    <t xml:space="preserve"> ไม่น้อยกว่าร้อยละ  80</t>
  </si>
  <si>
    <t xml:space="preserve">A = ผู้สูงอายุติดบ้านติดเตียง ผู้พิการที่ต้องได้รับการดูแล ผู้ป่วยที่ได้รับการดูแลแบบประคับประคอง (palliative Care)  และเด็ก 0-5 ปี ที่ต้องได้รับการกระตุ้นพัฒนาการ  
ที่ได้รับการดูแล
</t>
  </si>
  <si>
    <t xml:space="preserve">B = ผู้สูงอายุติดบ้านติดเตียง ผู้พิการที่ต้องได้รับการดูแล ผู้ป่วยที่ได้รับการดูแลแบบประคับประคอง (palliative Care)  และเด็ก 0-5 ปี ที่ต้องได้รับการกระตุ้นพัฒนาการ ทั้งหมด </t>
  </si>
  <si>
    <t>10. ประชาชนมีส่วนร่วมในการจัดบริการระดับปฐมภูมิไม่น้อยกว่าร้อยละ 80</t>
  </si>
  <si>
    <t xml:space="preserve"> ไม่น้อยกว่าร้อยละ  80(ประเมินจากผลลัพธ์การดำเนินงาน จากสถิติรายงาน
รวมในผลลัพธ์ของ รพ.สต.ติดดาว และ DHS และตำบลจัดการสุขภาพ)
</t>
  </si>
  <si>
    <t>A=จำนวนประชาชนที่มีส่วนร่วมในการจัดบริการระดับปฐมภูมิ</t>
  </si>
  <si>
    <t xml:space="preserve">7. โครงการเสริมสร้างการมีส่วนร่วมและการเข้าถึงบริการสุขภาพของประชาชนในการจัดการสุขภาพ
</t>
  </si>
  <si>
    <t>11. ประชาชนกลุ่มเป้าหมายมีความรอบรู้ด้านสุขภาพและพฤติกรรมสุขภาพไม่น้อยกว่าร้อยละ 70 (ในระดับพอใช้ขึ้นไป)</t>
  </si>
  <si>
    <t>A=จำนวนประชาชนกลุ่มเป้าหมายมีความรอบรู้ด้านสุขภาพและพฤติกรรมสุขภาพ</t>
  </si>
  <si>
    <t>ปีละครั้ง(ไตรมาส 4)</t>
  </si>
  <si>
    <t>นายธีระ แสงสุรเดช กลุ่มงานพัฒนาคุณภาพและรูปแบบบริการ/0 852 755 522</t>
  </si>
  <si>
    <t>B=จำนวนประชากรกลุ่มเป้าหมาย</t>
  </si>
  <si>
    <t xml:space="preserve">กลยุทธ์ที่ 5 ส่งเสริมระบบบริการสุขภาพของโรงพยาบาลให้เป็นระดับ Premium เป็น Excellent center และทีมสหสาขาวิชาชีพเฉพาะทางที่มีคุณภาพร่วมกับโรงพยาบาลเอกชน/มหาวิทยาลัยในเครือข่ายเพื่องรองรับ AEC
</t>
  </si>
  <si>
    <t>8. โครงการExcellence center
9. โครงการ Sakaeo First Class Premium Service</t>
  </si>
  <si>
    <t>12. จำนวนโรงพยาบาลที่จัดระบบบริการแบบ Premium</t>
  </si>
  <si>
    <t xml:space="preserve">2 แห่ง (รพร./รพ.อรัญ)
</t>
  </si>
  <si>
    <t xml:space="preserve">13. จำนวนโรงพยาบาลที่ให้บริการ Excellent center
- มะเร็ง /หัวใจ /ทารกแรกเกิด /อุบัติเหตุ /การเปลี่ยนถ่ายอวัยวะ
</t>
  </si>
  <si>
    <t>14. ผู้รับบริการสุขภาพทั้งในและต่างจังหวัดมีข้อมูลการส่งต่อผ่านศูนย์ข้อมูลกลาง</t>
  </si>
  <si>
    <t xml:space="preserve">กลยุทธ์ที่ 6 เสริมสร้างให้บุคลากรมีทักษะในการสื่อสารระดับนานานชาติโดยร่วมมือกับมหาวิทยาลัยในพื้นที่
</t>
  </si>
  <si>
    <t>10. โครงการสาธารณสุขสระแก้ว 3 ภาษา (อังกฤษ กัมพูชา ลาว)</t>
  </si>
  <si>
    <t>15. ร้อยละบุคลากรที่สื่อสารได้ 3 ภาษา</t>
  </si>
  <si>
    <t>16. ร้อยละของสถานบริการทุกระดับมีช่องทางการสื่อสารเฉพาะผู้รับบริการชาวต่างชาติ</t>
  </si>
  <si>
    <t>17. ร้อยละของสถานบริการทุกระดับมีภาคีเครือข่ายการสื่อสาร 3 ภาษา</t>
  </si>
  <si>
    <t>กลยุทธ์ที่ 7 สนับสนุนการลงทุนด้านการผลิตสมุนไพร และผลิตภัณฑ์จากสมุนไพรในภาคธุรกิจ และภาคประชาชน เพื่อการกระจายสินค้า โดยการสร้างความร่วมมือกับนักลงทุนภาคเอกชน</t>
  </si>
  <si>
    <t xml:space="preserve">11. โครงการยกระดับสถานบริการสุขภาพและผลิตภัณฑ์สมุนไพรให้มีคุณภาพมาตรฐานโดยการมีส่วนรวมของภาคเอกชน
</t>
  </si>
  <si>
    <t xml:space="preserve">18. ผู้ป่วยนอกได้รับบริการการแพทย์แผนไทยและการแพทย์ทางเลือกที่ได้มาตรฐาน
ร้อยละ 20
</t>
  </si>
  <si>
    <t>ร้อยละ  20</t>
  </si>
  <si>
    <t xml:space="preserve">A=จำนวนครั้งที่มารับบริการการแพทย์แผนไทยและการแพทย์ทางเลือกในสถานบริการ
      สาธารณสุขของรัฐ
</t>
  </si>
  <si>
    <t>เดือนละ 1 ครั้ง</t>
  </si>
  <si>
    <t xml:space="preserve">กลุม่งานแพทย์แผนไทยฯ    นางสาวนุชรี  บวงสวง  080-0962633      </t>
  </si>
  <si>
    <t>B=จำนวนครั้งที่มารับบริการทั้งหมดของสถานบริการสาธารณสุขของรัฐ</t>
  </si>
  <si>
    <t>(A/B)x100</t>
  </si>
  <si>
    <t xml:space="preserve">19. หน่วยบริการมีมูลค่าการใช้ยาสมุนไพรเพิ่มขึ้นไม่น้อยกว่าร้อยละ 10 ต่อปี  เมื่อเปรียบเทียบกับมูลค่าการใช้ยาสมุนไพรในปี 2559
</t>
  </si>
  <si>
    <t>ไม่น้อยกว่าร้อยละ 10</t>
  </si>
  <si>
    <t>A =ผลงาน มูลค่าการใช้ยาสมุนไพรในบัญชียาหลักแห่งชาติและยาสมุนไพรนอกบัญชียาหลักแห่งชาติที่ใช้ในสถานบริการ ปี60</t>
  </si>
  <si>
    <t xml:space="preserve">กลุม่งานแพทย์แผนไทยฯ    นางสาวหทัยชนก  บุญปก    099-1013003         </t>
  </si>
  <si>
    <t>B=   เป้าหมายการใช้ยาสมุนไพรในบัญชียาหลักแห่งชาติและยาสมุนไพรนอกบัญชียาหลักแห่งชาติที่ใช้ในการรักษาผู้ป่วยในปีงบประมาณ60</t>
  </si>
  <si>
    <t xml:space="preserve">20. ระดับความสำเร็จการดำเนินงานวิจัยและนวัตกรรมการบริการด้วยแพทย์แผนไทยและการแพทย์ทางเลือก 
        </t>
  </si>
  <si>
    <t xml:space="preserve"> - จำนวน 1 เรื่อง /ปี/อำเภอ (สำหรับแพทย์แผนไทย)
- กรณีศึกษา รพ.สต.ละ 1 เรื่อง (สำหรับผู้ช่วยแพทย์แผนไทย</t>
  </si>
  <si>
    <t>A=จำนวน วิจัย หรือ R2R  1 เรื่อง /ปี/อำเภอ (สำหรับแพทย์แผนไทย)</t>
  </si>
  <si>
    <t xml:space="preserve">กลุ่มงานแพทย์แผนไทยฯ    นางสาวนุชรี  บวงสวง  080-0962633 </t>
  </si>
  <si>
    <t>B=จำนวน กรณีศึกษา หรือ นวัตกรรม รพ.สต.ละ 1 เรื่อง/ปี (สำหรับผู้ช่วยแพทย์แผนไทย)</t>
  </si>
  <si>
    <t xml:space="preserve">กลยุทธ์ที่ 8 พัฒนาระบบบริหารจัดการบุคลากรสาธารณสุขและกำลังคนทางสุขภาพของจังหวัดสระแก้วมีความเพียงพอ มีสมรรถนะสูง มีความสุขในการทำงานและมีความคงอยู่อย่างภาคภูมิใจ
</t>
  </si>
  <si>
    <t>12. โครงการองค์กรแห่งความสุข (Happiness is all around)</t>
  </si>
  <si>
    <t xml:space="preserve">21. ร้อยละของหน่วยงานมีกระบวนการสร้างค่านิยม MOPH-SK
</t>
  </si>
  <si>
    <t>ร้อยละ 100</t>
  </si>
  <si>
    <t>A=จำนวนหน่วยงานที่มีกระบวนการสร้างค่านิยม MOPH-SK ครบทั้ง 5 ระดับ</t>
  </si>
  <si>
    <t>กลุ่มงานบริหารทรัพยากรบุคคล
ชุติญา/ณัฐภรณ์</t>
  </si>
  <si>
    <t>B=จำนวนหน่วยงานทั้งหมดที่เข้าร่วมกระบวนการสร้างค่านิยม MOPH-SK</t>
  </si>
  <si>
    <t xml:space="preserve">22. ระดับความสำเร็จของหน่วยงานในการพัฒนาองค์กรที่มีความสุข
</t>
  </si>
  <si>
    <t xml:space="preserve">ร้อยละ 80 </t>
  </si>
  <si>
    <t>A=จำนวนหน่วยงานที่มีผลสำเร็จการพัฒนาองค์กรที่มีความสุขครบทั้ง 5 ระดับ ตามเกณฑ์ที่กำหนด</t>
  </si>
  <si>
    <t>B=จำนวนหน่วยงานทั้งหมดที่ดำเนินการพัฒนาองค์กรที่มีความสุข</t>
  </si>
  <si>
    <t xml:space="preserve">13. โครงการพัฒนาขีดความสามารถของกำลังคนด้านสุขภาพในการสร้างนวัตกรรมสุขภาพสู่ความเป็นเลิศของระบบสาธารณสุข (Health Work Force)
</t>
  </si>
  <si>
    <t xml:space="preserve">23. ระดับความสำเร็จในการวางแผนกำลังคนด้านสุขภาพ
</t>
  </si>
  <si>
    <t xml:space="preserve">หน่ยงาน(รพ./สสอ.)
 มีแผนกำลังคนด้านสุขภาพ(ทั้ง HRM/HRD) 
จำนวน 14 แห่ง (ร้อยละ 80) </t>
  </si>
  <si>
    <t>A=จำนวนหน่วยงานที่มีแผนกำลังคน</t>
  </si>
  <si>
    <t>กลุ่มงานบริหารทรัพยากรบุคคล
ชุติญา/ชุติพร /ธมพร</t>
  </si>
  <si>
    <t>B=จำนวนหน่วยงานทั้งหมด</t>
  </si>
  <si>
    <t>24. ร้อยละของบุคลากรที่ได้รับการพัฒนาตามเกณฑ์ที่กำหนด</t>
  </si>
  <si>
    <t>A=จำนวนบุคลากรที่ได้รับการพัฒนา</t>
  </si>
  <si>
    <t>B=จำนวนบุคลากรทั้งหวัด(จำแนกตามกลุ่มตามคำนิยาม)</t>
  </si>
  <si>
    <t xml:space="preserve">25. อัตราการสูญเสียบุคลากรด้านสุขภาพ
</t>
  </si>
  <si>
    <t>ลดลงจากอัตรา
สูญเสียเดิมร้อยละ 5-9.99</t>
  </si>
  <si>
    <t>A= จำนวนอัตราการสูญเสียเดิม</t>
  </si>
  <si>
    <t>B=จำนวนอัตราการสูญเสียที่ลดลง</t>
  </si>
  <si>
    <t>26. ร้อยละของสำนักงานสาธารณสุขอำเภอที่มีบุคลากรสาธารณสุขเพียงพอ</t>
  </si>
  <si>
    <t>ร้อยละ 70 ของอำเภอ
ที่ทีบุคลากรสาธารณสุขเพียงพอ
 ไม่ต่ำกว่า 80% ของแผนกำลังคน</t>
  </si>
  <si>
    <t>A=จำนวนอำเภอที่มีบุคลากรสาธารณสุขไม่ต่ำกว่า80% ของแผนกำลังคนด้านสุขภาพ</t>
  </si>
  <si>
    <t>กลุ่มงานบริหารทรัพยากรบุคคล
ชุติพร /ธมพร</t>
  </si>
  <si>
    <t>B=จำนวนอำเภอทั้งหมด</t>
  </si>
  <si>
    <t xml:space="preserve">กลยุทธ์ที่ 9 เสริมสร้างและพัฒนาให้ทุกหน่วยงานสาธารณสุขเป็นองค์กรธรรมาภิบาลอย่างแท้จริง และพัฒนาระบบข้อมูลสารสนเทศด้านสุขภาพให้มีประสิทธิภาพ ทันสมัย พัฒนาให้หน่วยบริการมีความมั่นคงด้านการเงินการคลัง  </t>
  </si>
  <si>
    <t>14. โครงการพัฒนาระบบบริหารจัดการให้องค์กรมีประสิทธิภาพตามหลักธรรมาภิบาล</t>
  </si>
  <si>
    <t>27. ระดับความสำเร็จการจัดทำรายงานการควบคุมภายในครบถ้วนและทันเวลาตามระเบียบคณะกรรมการตรวจเงินแผ่นดินว่าด้วยการกำหนดมาตรฐานการควบคุมภายใน พ.ศ. 2544</t>
  </si>
  <si>
    <t>ประสิทธิภาพในการจัดทำรายงานผลควบคุมภายในครบถ้วน ถูกต้อง ทันเวลา ระดับ 5</t>
  </si>
  <si>
    <t>ผลงานระดับความสำเร็จ</t>
  </si>
  <si>
    <t>15. โครงการการประเมินคุณธรรมและความโปร่งใสในการดำเนินงานของหน่วยงานภาครัฐ</t>
  </si>
  <si>
    <t xml:space="preserve">28. ระดับความสำเร็จของหน่วยงานในสังกัดสำนักงานสาธารณสุขจังหวัดสระแก้วผ่านเกณฑ์การประเมิน ITA </t>
  </si>
  <si>
    <t xml:space="preserve">A=จำนวนหน่วยงานที่ผ่านเกณฑ์การประเมินตนเองตามแบบสำรวจหลักฐานเชิงประจักษ์ 
(Evidence Base) ผ่านเกณฑ์ร้อยละ 85 (ใน 1 ปี) 
</t>
  </si>
  <si>
    <t xml:space="preserve">B=จำนวนหน่วยงานทั้งหมดที่ได้รับการประเมิน ITA </t>
  </si>
  <si>
    <t>16. โครงการเสริมสร้างความมั่นคงทางการเงินการคลัง หน่วยบริการจังหวัดสระแก้ว</t>
  </si>
  <si>
    <t xml:space="preserve">29. ประสิทธิภาพของการบริหารการเงินสามารถควบคุมปัญหาการเงินไม่มีปัญหาการเงินระดับ 7
</t>
  </si>
  <si>
    <t>ร้อยละ 8</t>
  </si>
  <si>
    <t xml:space="preserve">A= จำนวนโรงพยาบาลสังกัดสำนักงานปลัดกระทรวงสาธารณสุขที่ประสบภาวะวิกฤติระดับ 7  ทางการเงิน
</t>
  </si>
  <si>
    <t>รายไตรมาส</t>
  </si>
  <si>
    <t>นายสุรชัย  เทียมพูล/กลุ่มงานประกันสุขภาพ</t>
  </si>
  <si>
    <t xml:space="preserve">B= จำนวนโรงพยาบาลสังกัดสำนักงานปลัดกระทรวงสาธารณสุขทั้งหมด </t>
  </si>
  <si>
    <t>ผลงาน A/Bx100</t>
  </si>
  <si>
    <t xml:space="preserve">30 หน่วยบริการสร้างความมั่นคงทางการเงินการคลังจากการเพิ่มรายได้จากผลิตภัณฑ์และบริการด้านสุขภาพ ร้อยละ 5
</t>
  </si>
  <si>
    <t>ร้อยละ 5</t>
  </si>
  <si>
    <t>B2 = ผลรายได้เกิดขึ้นจริง (หมวดรายได้ รายได้ค่ารักษาเบิกต้นสังกัด/รายได้ค่ารักษา อปท./รายได้ค่ารักษาเบิกจ่ายตรงกรมบัญชีกลาง/รายได้ประกันสังคม/รายได้แรงงานต่างด้าว/รายได้ค่ารักษาและบริการอื่นๆ)</t>
  </si>
  <si>
    <t>รายไตรมาส/ปี</t>
  </si>
  <si>
    <t xml:space="preserve">A2 =  แผนรายได้ Planfin59 (หมวดรายได้ รายได้ค่ารักษาเบิกต้นสังกัด/รายได้ค่ารักษา อปท./รายได้ค่ารักษาเบิกจ่ายตรงกรมบัญชีกลาง/รายได้ประกันสังคม/รายได้แรงงานต่างด้าว/รายได้ค่ารักษาและบริการอื่นๆ) </t>
  </si>
  <si>
    <t xml:space="preserve">(B2-A2) = % ผลต่าง ผล-แผน </t>
  </si>
  <si>
    <t>17 โครงการพัฒนาระบบข้อมูลสารสนเทศด้านสุขภาพที่มีประสิทธิภาพและทันสมัย</t>
  </si>
  <si>
    <t xml:space="preserve">31. ร้อยละของคุณภาพข้อมูลบริการสุขภาพ
</t>
  </si>
  <si>
    <t>ไม่น้อยกว่าร้อยละ 80</t>
  </si>
  <si>
    <t>A = จำนวนข้อมูลที่ไม่ผ่านเกณฑ์คุณภาพในปีงบประมาณ (Records)</t>
  </si>
  <si>
    <t>B = จำนวนข้อมูลทั้งหมดในปีงบประมาณ (Records)</t>
  </si>
  <si>
    <t xml:space="preserve">32. หน่วยบริการระดับทุติยภูมิและตติยภูมิสามารถแลกเปลี่ยนข้อมูลสุขภาพได้  (Health Information Exchange (HIE))
</t>
  </si>
  <si>
    <t>A = (แลกเปลี่ยนข้อมูลสุขภาพได้ = 1, แลกเปลี่ยนข้อมูลสุขภาพไม่ได้ = 0)</t>
  </si>
  <si>
    <t>ปีละ 2 ครั้ง (เดือน มีนาคม, สิงหาคม)</t>
  </si>
  <si>
    <t>B = 1</t>
  </si>
  <si>
    <t>A/B</t>
  </si>
  <si>
    <t>33. ร้อยละของข้อมูลสาเหตุการตายที่ไม่ทราบสาเหตุ</t>
  </si>
  <si>
    <t>ไม่เกินร้อยละ 25</t>
  </si>
  <si>
    <t>A = จำนวนข้อมูลสาเหตุการตายที่ไม่ทราบสาเหตุ (ราย)</t>
  </si>
  <si>
    <t>นายสาคิด ทัศนพินิจ/งานข้อมูลข่าวสารและเทคโนโลยีสารสนเทศ/0-3742-5141 ต่อ 109</t>
  </si>
  <si>
    <t>B = จำนวนข้อมูลการตายทั้งหมด (ราย)</t>
  </si>
  <si>
    <t xml:space="preserve">กลยุทธ์ที่ 10 พัฒนาสถานบริการสาธารณสุขของจังหวัดสระแก้วเพื่อรองรับการพัฒนาพื้นที่สาธารณสุขชายแดนและพื้นที่เขตเศรษฐกิจพิเศษ ในด้านการจัดการระบบสุขภาพ การจัดการด้านอนามัยสิ่งแวดล้อม การคุ้มครองผู้บริโภค การตอบโต้และเฝ้าระวังโรค และภัยสุขภาพโดยการมีส่วนร่วมของภาคีเครือข่ายและประชาชน
</t>
  </si>
  <si>
    <t>18. โครงการเตรียมความพร้อมบุคลากรสาธารณสุขและภาคีเครือข่าย เพื่อรองรับการพัฒนาพื้นที่เขตเศรษฐกิจพิเศษและพื้นที่สาธารณสุขชายแดน</t>
  </si>
  <si>
    <t xml:space="preserve">34. ร้อยละ 100 ของรพ.ในจังหวัด และร้อยละ 100 ของรพ.สต.ในเขตเศรษฐกิจพิเศษ มีผู้ประสานงานด้านภาษา (รพ. 9 แห่ง รพ.สต. 6 แห่ง)
</t>
  </si>
  <si>
    <t>รพ. 9 แห่ง 
ร้อยละ 100</t>
  </si>
  <si>
    <t>A=จำนวนโรงพยาบาล ที่มีเจ้าหน้าที่มี ผู้ประสานงานด้านภาษา</t>
  </si>
  <si>
    <t>นายสมโภชน์  เจริญยิ่ง /กลุ่มงานควบคุมโรค/โทรศัพท์ที่ทำงาน : 0 3742 5141 ต่อ 308</t>
  </si>
  <si>
    <t xml:space="preserve">B=จำนวนโรงพยาบาลทั้งหมดโรงพยาบาล </t>
  </si>
  <si>
    <t>รพ.สต. 6 แห่ง
ร้อยละ 100</t>
  </si>
  <si>
    <t>A=จำนวน รพ.สต. ที่มีเจ้าหน้าที่มี ผู้ประสานงานด้านภาษา</t>
  </si>
  <si>
    <t>B=จำนวน รพ.สต. ทั้งหมด 6 แห่ง</t>
  </si>
  <si>
    <t xml:space="preserve">35.  ร้อยละ 100ของจนท.ผู้รับผิดชอบงานรพ.และรพ.สต.ในเขตเศรษฐกิจพิเศษ(รพ. 9 แห่ง รพ.สต. 6 แห่ง)
</t>
  </si>
  <si>
    <t>A=จำนวนโรงพยาบาล ที่เจ้าหน้าที่ 3 คน สามารถสื่อสารด้วยภาษาอังกฤษและเขมร</t>
  </si>
  <si>
    <t>A=จำนวน รพ.สต. ที่เจ้าหน้าที่ 1 คน สามารถสื่อสารด้วยภาษาอังกฤษและเขมร</t>
  </si>
  <si>
    <t xml:space="preserve">B=จำนวน รพ.สต. ทั้งหมดโรงพยาบาล </t>
  </si>
  <si>
    <t>19. โครงการพัฒนาระบบจัดการสุขภาพ ด้านอนามัยสิ่งแวดล้อม การคุ้มครองผู้บริโภค การตอบโต้และเฝ้าระวังโรค และภัยสุขภาพ ระบบบริการ เพื่อพัฒนาพื้นที่เขตเศรษฐกิจพิเศษและพื้นที่สาธารณสุขชายแดน</t>
  </si>
  <si>
    <t xml:space="preserve">36. ร้อยละของสถานบริการได้รับการพัฒนาเพื่อรองรับการพัฒนาเขตเศรษฐกิจพิเศษ </t>
  </si>
  <si>
    <t>37. ร้อยละของอำเภอมีศูนย์ปฏิบัติการภาวะฉุกเฉิน (EOC) และทีมตระหนักรู้สถานการณ์ (SAT) ที่สามารถปฏิบัติงานได้จริง</t>
  </si>
  <si>
    <t>A = จำนวนอำเภอที่มีคะแนน EOC และ SAT ผ่านร้อยละ 80</t>
  </si>
  <si>
    <t>B = จำนวนอำเภอทั้งหมด</t>
  </si>
  <si>
    <t>รวม 19 โครงการ 37 ตัวชี้วัด</t>
  </si>
  <si>
    <t>ผลการดำเนินการ</t>
  </si>
  <si>
    <t>รวมจังหวัด</t>
  </si>
  <si>
    <t>เมือง</t>
  </si>
  <si>
    <t>คลองหาด</t>
  </si>
  <si>
    <t>ตาพระยา</t>
  </si>
  <si>
    <t>วังน้ำเย็น</t>
  </si>
  <si>
    <t xml:space="preserve">วัฒนานคร  </t>
  </si>
  <si>
    <t>อรัญประเทศ</t>
  </si>
  <si>
    <t>โคกสูง</t>
  </si>
  <si>
    <t>เขาฉกรรจ์</t>
  </si>
  <si>
    <t>วังสมบูรณ์</t>
  </si>
  <si>
    <t>รวม 2 แผนงาน 6 โครงการ 13 ตัวชี้วัด</t>
  </si>
  <si>
    <t>รวม 3 แผนงาน 5 โครงการ 10 ตัวชี้วัด</t>
  </si>
  <si>
    <t>รวม 6 แผนงาน 7 โครงการ 9 ตัวชี้วัด</t>
  </si>
  <si>
    <t>รวม 2 แผนงาน 3 โครงการ  7 ตัวชี้วัด</t>
  </si>
  <si>
    <t>รวม 1 แผนงาน 2 โครงการ 2 ตัวชี้วัด</t>
  </si>
  <si>
    <t>รวม 2 แผนงาน2 โครงการ 2 ตัวชี้วัด</t>
  </si>
  <si>
    <t>รวม 2 แผนงาน 5 โครงการ 10 ตัวชี้วัด</t>
  </si>
  <si>
    <t>รวม 1 แผนงาน 2 โครงการ 3 ตัวชี้วัด</t>
  </si>
  <si>
    <t>รวม 1 แผนงาน 1 โครงการ 1 ตัวชี้วัด</t>
  </si>
  <si>
    <t>รวม 2 แผนงาน 2 โครงการ 3 ตัวชี้วัด</t>
  </si>
  <si>
    <t>A = จำนวนหน่วยบริการสังกัดส่านักงานปลัดกระทรวงสาธารณสุขที่ประสบภาวะวิกฤติ
ทางการเงิน</t>
  </si>
  <si>
    <t>2.โครงการป้องกันและควบคุมการดื้อยาต้านจุลชีพและการใช้ยาอย่างสมเหตุสมผล</t>
  </si>
  <si>
    <t xml:space="preserve">Lead : 1) ร้อยละของโรงพยาบาลที่ใช้ยาอย่างสมเหตุสมผล </t>
  </si>
  <si>
    <t>โรงพยาบาล RDU ขั้นที่ 1 ไม่น้อยกว่าร้อยละ 80 ของโรงพยาบาลทั้งหมด</t>
  </si>
  <si>
    <t xml:space="preserve">A = จำนวนโรงพยาบาล/เครือข่ายบริการสุขภาพระดับอำเภอส่งเสริมการใช้ยาอย่างสมเหตุผล  (RDU)
</t>
  </si>
  <si>
    <t>สบรส./
อย./
กรมวิทยาศาสตร์
การแพทย์</t>
  </si>
  <si>
    <t xml:space="preserve">B = จำนวนโรงพยาบาล/เครือข่ายบริการสุขภาพระดับอำเภอทั้งหมด </t>
  </si>
  <si>
    <t>N/A</t>
  </si>
  <si>
    <t>NA</t>
  </si>
  <si>
    <t>จังหวัดสระแก้ว ไม่มี       รพ.เอกชน</t>
  </si>
  <si>
    <t>อยู่ระหว่างดำเนินการ</t>
  </si>
  <si>
    <t>อยู่ระหว่างการประเมินตนเอง</t>
  </si>
  <si>
    <t>อยู่ระหว่างการดำเนินการ</t>
  </si>
  <si>
    <t>รวม 4 แผนงาน 10 โครงการ 17 ตัวชี้วัด</t>
  </si>
  <si>
    <t>กลุ่มงาน</t>
  </si>
  <si>
    <t>จำนวน KPI</t>
  </si>
  <si>
    <t>ส่งเสริม</t>
  </si>
  <si>
    <t>ควบคุมโรค</t>
  </si>
  <si>
    <t>พัฒนาคุณภาพ</t>
  </si>
  <si>
    <t>NCD</t>
  </si>
  <si>
    <t>ประกันสุขภาพ</t>
  </si>
  <si>
    <t>คุ้มครอง</t>
  </si>
  <si>
    <t>อนามัยสิ่งแวดล้อม</t>
  </si>
  <si>
    <t>ทันตสาธารณสุข</t>
  </si>
  <si>
    <t>ทรัพยากรบุคคล</t>
  </si>
  <si>
    <t>พยส.</t>
  </si>
  <si>
    <t>นิติการ</t>
  </si>
  <si>
    <t>แพทย์แผนไทย</t>
  </si>
  <si>
    <t>ควบคุมภายใน</t>
  </si>
  <si>
    <t>รวม 5 แผนงาน 7 โครงการ 12 ตัวชี้วัด</t>
  </si>
  <si>
    <t>A = จำนวนหน่วยบริการปฐมภูมิที่จัดบริการสุขภาพช่องปากผ่าน 14 กิจกรรม</t>
  </si>
  <si>
    <t>B =รพ.สต./ศสม.ที่จัดบริการสุขภาพช่องปากที่มีคุณภาพไม่น้อยกว่าร้อยละ 50</t>
  </si>
  <si>
    <t>C = จำนวนหน่วยบริการปฐมภูมิทั้งประเทศ</t>
  </si>
  <si>
    <t>รอผลการสำรวจจากสำนักงานสถิติแห่งชาติ</t>
  </si>
  <si>
    <t>รอผลการสำรวจ</t>
  </si>
  <si>
    <t>ผ่าน 2 ใน 5องค์ประกอบ ของผลงาน 6 เดือน</t>
  </si>
  <si>
    <t xml:space="preserve">อยู่ระหว่างดำเนินการ </t>
  </si>
  <si>
    <t xml:space="preserve"> -</t>
  </si>
  <si>
    <t xml:space="preserve">  - R2R</t>
  </si>
  <si>
    <t xml:space="preserve"> -  นวัตกรรม</t>
  </si>
  <si>
    <t>100+</t>
  </si>
  <si>
    <t>ปิยะณัฐดึงจาก  HDC 26 ม.ค. 60</t>
  </si>
  <si>
    <t>ดำเนินการ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</si>
</sst>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##0;###0"/>
    <numFmt numFmtId="188" formatCode="_-* #,##0_-;\-* #,##0_-;_-* &quot;-&quot;??_-;_-@_-"/>
  </numFmts>
  <fonts count="27" x14ac:knownFonts="1">
    <font>
      <sz val="11"/>
      <color theme="1"/>
      <name val="Tahoma"/>
      <family val="2"/>
      <charset val="222"/>
      <scheme val="minor"/>
    </font>
    <font>
      <sz val="10"/>
      <color rgb="FF000000"/>
      <name val="Times New Roman"/>
      <family val="1"/>
    </font>
    <font>
      <b/>
      <sz val="20"/>
      <color rgb="FF000000"/>
      <name val="TH SarabunPSK"/>
      <family val="2"/>
    </font>
    <font>
      <sz val="10"/>
      <color rgb="FF000000"/>
      <name val="TH SarabunPSK"/>
      <family val="2"/>
    </font>
    <font>
      <b/>
      <sz val="16"/>
      <name val="TH SarabunPSK"/>
      <family val="2"/>
    </font>
    <font>
      <b/>
      <sz val="16"/>
      <color rgb="FF000000"/>
      <name val="TH SarabunPSK"/>
      <family val="2"/>
    </font>
    <font>
      <b/>
      <sz val="14"/>
      <name val="TH SarabunPSK"/>
      <family val="2"/>
    </font>
    <font>
      <sz val="14"/>
      <color rgb="FF000000"/>
      <name val="TH SarabunPSK"/>
      <family val="2"/>
    </font>
    <font>
      <sz val="14"/>
      <name val="TH SarabunPSK"/>
      <family val="2"/>
    </font>
    <font>
      <sz val="14"/>
      <name val="Wingdings 2"/>
      <family val="1"/>
      <charset val="2"/>
    </font>
    <font>
      <sz val="14"/>
      <color rgb="FF000000"/>
      <name val="Wingdings 2"/>
      <family val="1"/>
      <charset val="2"/>
    </font>
    <font>
      <sz val="14"/>
      <color theme="1"/>
      <name val="TH SarabunPSK"/>
      <family val="2"/>
    </font>
    <font>
      <sz val="16"/>
      <name val="TH SarabunPSK"/>
      <family val="2"/>
    </font>
    <font>
      <b/>
      <sz val="14"/>
      <color rgb="FF000000"/>
      <name val="TH SarabunPSK"/>
      <family val="2"/>
    </font>
    <font>
      <b/>
      <sz val="14"/>
      <color theme="1"/>
      <name val="TH SarabunPSK"/>
      <family val="2"/>
    </font>
    <font>
      <sz val="16"/>
      <color rgb="FF000000"/>
      <name val="TH SarabunPSK"/>
      <family val="2"/>
    </font>
    <font>
      <sz val="11"/>
      <name val="TH SarabunPSK"/>
      <family val="2"/>
    </font>
    <font>
      <sz val="1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name val="TH SarabunPSK"/>
      <family val="2"/>
    </font>
    <font>
      <sz val="14"/>
      <color rgb="FFFF0000"/>
      <name val="TH SarabunPSK"/>
      <family val="2"/>
    </font>
    <font>
      <sz val="12"/>
      <color rgb="FF000000"/>
      <name val="TH SarabunPSK"/>
      <family val="2"/>
    </font>
    <font>
      <sz val="15"/>
      <name val="TH SarabunPSK"/>
      <family val="2"/>
    </font>
    <font>
      <sz val="15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FF0000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8CBAC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746">
    <xf numFmtId="0" fontId="0" fillId="0" borderId="0" xfId="0"/>
    <xf numFmtId="0" fontId="3" fillId="2" borderId="2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left" vertical="top"/>
    </xf>
    <xf numFmtId="0" fontId="6" fillId="4" borderId="2" xfId="1" applyFont="1" applyFill="1" applyBorder="1" applyAlignment="1">
      <alignment horizontal="center" vertical="top" wrapText="1"/>
    </xf>
    <xf numFmtId="0" fontId="7" fillId="5" borderId="3" xfId="1" applyFont="1" applyFill="1" applyBorder="1" applyAlignment="1">
      <alignment horizontal="left" vertical="top" wrapText="1"/>
    </xf>
    <xf numFmtId="0" fontId="6" fillId="4" borderId="15" xfId="1" applyFont="1" applyFill="1" applyBorder="1" applyAlignment="1">
      <alignment horizontal="center" vertical="top" wrapText="1"/>
    </xf>
    <xf numFmtId="0" fontId="6" fillId="3" borderId="16" xfId="1" applyFont="1" applyFill="1" applyBorder="1" applyAlignment="1">
      <alignment horizontal="center" vertical="top" wrapText="1"/>
    </xf>
    <xf numFmtId="0" fontId="6" fillId="3" borderId="6" xfId="1" applyFont="1" applyFill="1" applyBorder="1" applyAlignment="1">
      <alignment horizontal="center" vertical="top" wrapText="1"/>
    </xf>
    <xf numFmtId="0" fontId="6" fillId="3" borderId="3" xfId="1" applyFont="1" applyFill="1" applyBorder="1" applyAlignment="1">
      <alignment horizontal="center" vertical="top" wrapText="1"/>
    </xf>
    <xf numFmtId="187" fontId="7" fillId="8" borderId="3" xfId="1" applyNumberFormat="1" applyFont="1" applyFill="1" applyBorder="1" applyAlignment="1">
      <alignment vertical="top" wrapText="1"/>
    </xf>
    <xf numFmtId="187" fontId="7" fillId="8" borderId="13" xfId="1" applyNumberFormat="1" applyFont="1" applyFill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48" xfId="1" applyFont="1" applyFill="1" applyBorder="1" applyAlignment="1">
      <alignment vertical="top" wrapText="1"/>
    </xf>
    <xf numFmtId="187" fontId="7" fillId="8" borderId="13" xfId="1" applyNumberFormat="1" applyFont="1" applyFill="1" applyBorder="1" applyAlignment="1">
      <alignment horizontal="center" vertical="top" wrapText="1"/>
    </xf>
    <xf numFmtId="187" fontId="7" fillId="8" borderId="23" xfId="1" applyNumberFormat="1" applyFont="1" applyFill="1" applyBorder="1" applyAlignment="1">
      <alignment horizontal="center" vertical="top" wrapText="1"/>
    </xf>
    <xf numFmtId="187" fontId="7" fillId="8" borderId="3" xfId="1" applyNumberFormat="1" applyFont="1" applyFill="1" applyBorder="1" applyAlignment="1">
      <alignment horizontal="center" vertical="top" wrapText="1"/>
    </xf>
    <xf numFmtId="0" fontId="8" fillId="9" borderId="3" xfId="1" applyFont="1" applyFill="1" applyBorder="1" applyAlignment="1">
      <alignment horizontal="center" vertical="top" wrapText="1"/>
    </xf>
    <xf numFmtId="0" fontId="8" fillId="9" borderId="2" xfId="1" applyFont="1" applyFill="1" applyBorder="1" applyAlignment="1">
      <alignment horizontal="center" vertical="top" wrapText="1"/>
    </xf>
    <xf numFmtId="0" fontId="7" fillId="9" borderId="3" xfId="1" applyFont="1" applyFill="1" applyBorder="1" applyAlignment="1">
      <alignment horizontal="center" vertical="top" wrapText="1"/>
    </xf>
    <xf numFmtId="0" fontId="7" fillId="9" borderId="13" xfId="1" applyFont="1" applyFill="1" applyBorder="1" applyAlignment="1">
      <alignment horizontal="center" vertical="top" wrapText="1"/>
    </xf>
    <xf numFmtId="0" fontId="7" fillId="9" borderId="23" xfId="1" applyFont="1" applyFill="1" applyBorder="1" applyAlignment="1">
      <alignment horizontal="center" vertical="top" wrapText="1"/>
    </xf>
    <xf numFmtId="0" fontId="7" fillId="9" borderId="20" xfId="1" applyFont="1" applyFill="1" applyBorder="1" applyAlignment="1">
      <alignment horizontal="center" vertical="top" wrapText="1"/>
    </xf>
    <xf numFmtId="0" fontId="7" fillId="9" borderId="25" xfId="1" applyFont="1" applyFill="1" applyBorder="1" applyAlignment="1">
      <alignment horizontal="center" vertical="top" wrapText="1"/>
    </xf>
    <xf numFmtId="0" fontId="8" fillId="9" borderId="3" xfId="1" applyFont="1" applyFill="1" applyBorder="1" applyAlignment="1">
      <alignment vertical="top" wrapText="1"/>
    </xf>
    <xf numFmtId="0" fontId="7" fillId="9" borderId="16" xfId="1" applyFont="1" applyFill="1" applyBorder="1" applyAlignment="1">
      <alignment horizontal="center" vertical="top" wrapText="1"/>
    </xf>
    <xf numFmtId="0" fontId="7" fillId="9" borderId="39" xfId="1" applyFont="1" applyFill="1" applyBorder="1" applyAlignment="1">
      <alignment horizontal="center" vertical="top" wrapText="1"/>
    </xf>
    <xf numFmtId="0" fontId="7" fillId="9" borderId="40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left" vertical="top" wrapText="1"/>
    </xf>
    <xf numFmtId="0" fontId="8" fillId="9" borderId="13" xfId="1" applyFont="1" applyFill="1" applyBorder="1" applyAlignment="1">
      <alignment vertical="top" wrapText="1"/>
    </xf>
    <xf numFmtId="0" fontId="7" fillId="0" borderId="38" xfId="1" applyFont="1" applyFill="1" applyBorder="1" applyAlignment="1">
      <alignment horizontal="left" vertical="top" wrapText="1"/>
    </xf>
    <xf numFmtId="0" fontId="7" fillId="3" borderId="38" xfId="1" applyFont="1" applyFill="1" applyBorder="1" applyAlignment="1">
      <alignment horizontal="left" vertical="top" wrapText="1"/>
    </xf>
    <xf numFmtId="0" fontId="6" fillId="3" borderId="4" xfId="1" applyFont="1" applyFill="1" applyBorder="1" applyAlignment="1">
      <alignment vertical="top" wrapText="1"/>
    </xf>
    <xf numFmtId="0" fontId="6" fillId="3" borderId="5" xfId="1" applyFont="1" applyFill="1" applyBorder="1" applyAlignment="1">
      <alignment horizontal="center" vertical="top" wrapText="1"/>
    </xf>
    <xf numFmtId="0" fontId="6" fillId="3" borderId="5" xfId="1" applyFont="1" applyFill="1" applyBorder="1" applyAlignment="1">
      <alignment horizontal="left" vertical="top" wrapText="1"/>
    </xf>
    <xf numFmtId="0" fontId="7" fillId="10" borderId="38" xfId="1" applyFont="1" applyFill="1" applyBorder="1" applyAlignment="1">
      <alignment horizontal="left" vertical="top" wrapText="1"/>
    </xf>
    <xf numFmtId="187" fontId="13" fillId="3" borderId="38" xfId="1" applyNumberFormat="1" applyFont="1" applyFill="1" applyBorder="1" applyAlignment="1">
      <alignment horizontal="center" vertical="top" wrapText="1"/>
    </xf>
    <xf numFmtId="187" fontId="13" fillId="3" borderId="4" xfId="1" applyNumberFormat="1" applyFont="1" applyFill="1" applyBorder="1" applyAlignment="1">
      <alignment vertical="top" wrapText="1"/>
    </xf>
    <xf numFmtId="187" fontId="13" fillId="3" borderId="38" xfId="1" applyNumberFormat="1" applyFont="1" applyFill="1" applyBorder="1" applyAlignment="1">
      <alignment horizontal="left" vertical="top" wrapText="1"/>
    </xf>
    <xf numFmtId="0" fontId="7" fillId="0" borderId="4" xfId="1" applyFont="1" applyFill="1" applyBorder="1" applyAlignment="1">
      <alignment horizontal="center" vertical="top" wrapText="1"/>
    </xf>
    <xf numFmtId="0" fontId="6" fillId="3" borderId="12" xfId="1" applyFont="1" applyFill="1" applyBorder="1" applyAlignment="1">
      <alignment horizontal="center" vertical="top" wrapText="1"/>
    </xf>
    <xf numFmtId="0" fontId="6" fillId="10" borderId="2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/>
    </xf>
    <xf numFmtId="0" fontId="3" fillId="10" borderId="0" xfId="1" applyFont="1" applyFill="1" applyBorder="1" applyAlignment="1">
      <alignment horizontal="left" vertical="top"/>
    </xf>
    <xf numFmtId="0" fontId="3" fillId="0" borderId="12" xfId="1" applyFont="1" applyFill="1" applyBorder="1" applyAlignment="1">
      <alignment horizontal="center" vertical="top"/>
    </xf>
    <xf numFmtId="0" fontId="3" fillId="10" borderId="2" xfId="1" applyFont="1" applyFill="1" applyBorder="1" applyAlignment="1">
      <alignment horizontal="center" vertical="top"/>
    </xf>
    <xf numFmtId="0" fontId="8" fillId="2" borderId="13" xfId="1" applyFont="1" applyFill="1" applyBorder="1" applyAlignment="1">
      <alignment horizontal="left" vertical="top" wrapText="1"/>
    </xf>
    <xf numFmtId="0" fontId="8" fillId="2" borderId="23" xfId="1" applyFont="1" applyFill="1" applyBorder="1" applyAlignment="1">
      <alignment horizontal="left" vertical="top" wrapText="1"/>
    </xf>
    <xf numFmtId="0" fontId="8" fillId="2" borderId="3" xfId="1" applyFont="1" applyFill="1" applyBorder="1" applyAlignment="1">
      <alignment horizontal="left" vertical="top" wrapText="1"/>
    </xf>
    <xf numFmtId="0" fontId="8" fillId="2" borderId="19" xfId="1" applyFont="1" applyFill="1" applyBorder="1" applyAlignment="1">
      <alignment horizontal="left" vertical="top" wrapText="1"/>
    </xf>
    <xf numFmtId="0" fontId="8" fillId="2" borderId="13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left" vertical="top" wrapText="1"/>
    </xf>
    <xf numFmtId="0" fontId="8" fillId="2" borderId="23" xfId="1" applyFont="1" applyFill="1" applyBorder="1" applyAlignment="1">
      <alignment horizontal="center" vertical="top" wrapText="1"/>
    </xf>
    <xf numFmtId="0" fontId="8" fillId="2" borderId="3" xfId="1" applyFont="1" applyFill="1" applyBorder="1" applyAlignment="1">
      <alignment horizontal="center" vertical="top" wrapText="1"/>
    </xf>
    <xf numFmtId="187" fontId="7" fillId="2" borderId="13" xfId="1" applyNumberFormat="1" applyFont="1" applyFill="1" applyBorder="1" applyAlignment="1">
      <alignment vertical="top" wrapText="1"/>
    </xf>
    <xf numFmtId="0" fontId="8" fillId="2" borderId="2" xfId="1" applyFont="1" applyFill="1" applyBorder="1" applyAlignment="1">
      <alignment horizontal="left" vertical="top" wrapText="1"/>
    </xf>
    <xf numFmtId="0" fontId="7" fillId="2" borderId="2" xfId="1" applyFont="1" applyFill="1" applyBorder="1" applyAlignment="1">
      <alignment vertical="top"/>
    </xf>
    <xf numFmtId="0" fontId="8" fillId="2" borderId="13" xfId="1" applyFont="1" applyFill="1" applyBorder="1" applyAlignment="1">
      <alignment vertical="top" wrapText="1"/>
    </xf>
    <xf numFmtId="0" fontId="8" fillId="2" borderId="0" xfId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center" vertical="top" wrapText="1"/>
    </xf>
    <xf numFmtId="0" fontId="9" fillId="2" borderId="2" xfId="1" applyFont="1" applyFill="1" applyBorder="1" applyAlignment="1">
      <alignment horizontal="center" vertical="top" wrapText="1"/>
    </xf>
    <xf numFmtId="0" fontId="9" fillId="2" borderId="2" xfId="1" applyFont="1" applyFill="1" applyBorder="1" applyAlignment="1">
      <alignment vertical="top" wrapText="1"/>
    </xf>
    <xf numFmtId="0" fontId="8" fillId="2" borderId="5" xfId="1" applyFont="1" applyFill="1" applyBorder="1" applyAlignment="1">
      <alignment horizontal="left" vertical="top" wrapText="1"/>
    </xf>
    <xf numFmtId="0" fontId="8" fillId="2" borderId="0" xfId="1" applyFont="1" applyFill="1" applyBorder="1" applyAlignment="1">
      <alignment horizontal="center" vertical="top" wrapText="1"/>
    </xf>
    <xf numFmtId="0" fontId="8" fillId="2" borderId="43" xfId="1" applyFont="1" applyFill="1" applyBorder="1" applyAlignment="1">
      <alignment horizontal="left" vertical="top" wrapText="1"/>
    </xf>
    <xf numFmtId="0" fontId="8" fillId="2" borderId="15" xfId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vertical="top" wrapText="1"/>
    </xf>
    <xf numFmtId="0" fontId="8" fillId="2" borderId="38" xfId="1" applyFont="1" applyFill="1" applyBorder="1" applyAlignment="1">
      <alignment horizontal="left" vertical="top" wrapText="1"/>
    </xf>
    <xf numFmtId="0" fontId="6" fillId="8" borderId="3" xfId="1" applyFont="1" applyFill="1" applyBorder="1" applyAlignment="1">
      <alignment horizontal="left" vertical="top" wrapText="1"/>
    </xf>
    <xf numFmtId="187" fontId="13" fillId="8" borderId="38" xfId="1" applyNumberFormat="1" applyFont="1" applyFill="1" applyBorder="1" applyAlignment="1">
      <alignment horizontal="center" vertical="top" wrapText="1"/>
    </xf>
    <xf numFmtId="187" fontId="13" fillId="5" borderId="38" xfId="1" applyNumberFormat="1" applyFont="1" applyFill="1" applyBorder="1" applyAlignment="1">
      <alignment horizontal="center" vertical="top" wrapText="1"/>
    </xf>
    <xf numFmtId="0" fontId="7" fillId="2" borderId="28" xfId="1" applyFont="1" applyFill="1" applyBorder="1" applyAlignment="1">
      <alignment horizontal="center" vertical="top" wrapText="1"/>
    </xf>
    <xf numFmtId="0" fontId="7" fillId="2" borderId="20" xfId="1" applyFont="1" applyFill="1" applyBorder="1" applyAlignment="1">
      <alignment horizontal="center" vertical="top" wrapText="1"/>
    </xf>
    <xf numFmtId="0" fontId="7" fillId="2" borderId="25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left" vertical="top" wrapText="1"/>
    </xf>
    <xf numFmtId="0" fontId="7" fillId="2" borderId="2" xfId="1" applyFont="1" applyFill="1" applyBorder="1" applyAlignment="1">
      <alignment horizontal="left" vertical="top"/>
    </xf>
    <xf numFmtId="0" fontId="8" fillId="2" borderId="16" xfId="1" applyFont="1" applyFill="1" applyBorder="1" applyAlignment="1">
      <alignment horizontal="center" vertical="top" wrapText="1"/>
    </xf>
    <xf numFmtId="0" fontId="8" fillId="2" borderId="39" xfId="1" applyFont="1" applyFill="1" applyBorder="1" applyAlignment="1">
      <alignment horizontal="center" vertical="top" wrapText="1"/>
    </xf>
    <xf numFmtId="0" fontId="8" fillId="2" borderId="15" xfId="1" applyFont="1" applyFill="1" applyBorder="1" applyAlignment="1">
      <alignment horizontal="center" vertical="top" wrapText="1"/>
    </xf>
    <xf numFmtId="0" fontId="8" fillId="2" borderId="22" xfId="1" applyFont="1" applyFill="1" applyBorder="1" applyAlignment="1">
      <alignment horizontal="center" vertical="top" wrapText="1"/>
    </xf>
    <xf numFmtId="0" fontId="8" fillId="2" borderId="19" xfId="1" applyFont="1" applyFill="1" applyBorder="1" applyAlignment="1">
      <alignment horizontal="center" vertical="top" wrapText="1"/>
    </xf>
    <xf numFmtId="0" fontId="8" fillId="2" borderId="40" xfId="1" applyFont="1" applyFill="1" applyBorder="1" applyAlignment="1">
      <alignment horizontal="center" vertical="top" wrapText="1"/>
    </xf>
    <xf numFmtId="0" fontId="7" fillId="2" borderId="53" xfId="1" applyFont="1" applyFill="1" applyBorder="1" applyAlignment="1">
      <alignment horizontal="center" vertical="top" wrapText="1"/>
    </xf>
    <xf numFmtId="0" fontId="7" fillId="2" borderId="42" xfId="1" applyFont="1" applyFill="1" applyBorder="1" applyAlignment="1">
      <alignment horizontal="center" vertical="top" wrapText="1"/>
    </xf>
    <xf numFmtId="187" fontId="7" fillId="2" borderId="14" xfId="1" applyNumberFormat="1" applyFont="1" applyFill="1" applyBorder="1" applyAlignment="1">
      <alignment horizontal="center" vertical="top" wrapText="1"/>
    </xf>
    <xf numFmtId="0" fontId="8" fillId="2" borderId="19" xfId="1" applyFont="1" applyFill="1" applyBorder="1" applyAlignment="1">
      <alignment vertical="top" wrapText="1"/>
    </xf>
    <xf numFmtId="0" fontId="7" fillId="2" borderId="13" xfId="1" applyFont="1" applyFill="1" applyBorder="1" applyAlignment="1">
      <alignment horizontal="center" vertical="top" wrapText="1"/>
    </xf>
    <xf numFmtId="187" fontId="7" fillId="2" borderId="13" xfId="1" applyNumberFormat="1" applyFont="1" applyFill="1" applyBorder="1" applyAlignment="1">
      <alignment horizontal="center" vertical="top" wrapText="1"/>
    </xf>
    <xf numFmtId="0" fontId="9" fillId="2" borderId="13" xfId="1" applyFont="1" applyFill="1" applyBorder="1" applyAlignment="1">
      <alignment horizontal="center" vertical="top" wrapText="1"/>
    </xf>
    <xf numFmtId="0" fontId="8" fillId="2" borderId="14" xfId="1" applyFont="1" applyFill="1" applyBorder="1" applyAlignment="1">
      <alignment horizontal="center" vertical="top" wrapText="1"/>
    </xf>
    <xf numFmtId="0" fontId="9" fillId="2" borderId="23" xfId="1" applyFont="1" applyFill="1" applyBorder="1" applyAlignment="1">
      <alignment horizontal="center" vertical="top" wrapText="1"/>
    </xf>
    <xf numFmtId="0" fontId="8" fillId="2" borderId="26" xfId="1" applyFont="1" applyFill="1" applyBorder="1" applyAlignment="1">
      <alignment horizontal="center" vertical="top" wrapText="1"/>
    </xf>
    <xf numFmtId="0" fontId="9" fillId="2" borderId="3" xfId="1" applyFont="1" applyFill="1" applyBorder="1" applyAlignment="1">
      <alignment horizontal="center" vertical="top" wrapText="1"/>
    </xf>
    <xf numFmtId="0" fontId="8" fillId="2" borderId="6" xfId="1" applyFont="1" applyFill="1" applyBorder="1" applyAlignment="1">
      <alignment horizontal="center" vertical="top" wrapText="1"/>
    </xf>
    <xf numFmtId="187" fontId="7" fillId="2" borderId="23" xfId="1" applyNumberFormat="1" applyFont="1" applyFill="1" applyBorder="1" applyAlignment="1">
      <alignment horizontal="center" vertical="top" wrapText="1"/>
    </xf>
    <xf numFmtId="0" fontId="7" fillId="2" borderId="23" xfId="1" applyFont="1" applyFill="1" applyBorder="1" applyAlignment="1">
      <alignment horizontal="center" vertical="top" wrapText="1"/>
    </xf>
    <xf numFmtId="187" fontId="7" fillId="2" borderId="3" xfId="1" applyNumberFormat="1" applyFont="1" applyFill="1" applyBorder="1" applyAlignment="1">
      <alignment horizontal="center" vertical="top" wrapText="1"/>
    </xf>
    <xf numFmtId="0" fontId="8" fillId="2" borderId="12" xfId="1" applyFont="1" applyFill="1" applyBorder="1" applyAlignment="1">
      <alignment horizontal="center" vertical="top" wrapText="1"/>
    </xf>
    <xf numFmtId="0" fontId="7" fillId="2" borderId="16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vertical="top" wrapText="1"/>
    </xf>
    <xf numFmtId="0" fontId="7" fillId="2" borderId="39" xfId="1" applyFont="1" applyFill="1" applyBorder="1" applyAlignment="1">
      <alignment horizontal="center" vertical="top" wrapText="1"/>
    </xf>
    <xf numFmtId="0" fontId="7" fillId="2" borderId="40" xfId="1" applyFont="1" applyFill="1" applyBorder="1" applyAlignment="1">
      <alignment horizontal="center" vertical="top" wrapText="1"/>
    </xf>
    <xf numFmtId="187" fontId="7" fillId="2" borderId="47" xfId="1" applyNumberFormat="1" applyFont="1" applyFill="1" applyBorder="1" applyAlignment="1">
      <alignment horizontal="center" vertical="top" wrapText="1"/>
    </xf>
    <xf numFmtId="187" fontId="7" fillId="2" borderId="22" xfId="1" applyNumberFormat="1" applyFont="1" applyFill="1" applyBorder="1" applyAlignment="1">
      <alignment vertical="top" wrapText="1"/>
    </xf>
    <xf numFmtId="187" fontId="7" fillId="2" borderId="19" xfId="1" applyNumberFormat="1" applyFont="1" applyFill="1" applyBorder="1" applyAlignment="1">
      <alignment vertical="top" wrapText="1"/>
    </xf>
    <xf numFmtId="187" fontId="7" fillId="5" borderId="22" xfId="1" applyNumberFormat="1" applyFont="1" applyFill="1" applyBorder="1" applyAlignment="1">
      <alignment horizontal="center" vertical="top" wrapText="1"/>
    </xf>
    <xf numFmtId="187" fontId="7" fillId="5" borderId="16" xfId="1" applyNumberFormat="1" applyFont="1" applyFill="1" applyBorder="1" applyAlignment="1">
      <alignment horizontal="center" vertical="top" wrapText="1"/>
    </xf>
    <xf numFmtId="187" fontId="7" fillId="5" borderId="39" xfId="1" applyNumberFormat="1" applyFont="1" applyFill="1" applyBorder="1" applyAlignment="1">
      <alignment horizontal="center" vertical="top" wrapText="1"/>
    </xf>
    <xf numFmtId="187" fontId="7" fillId="5" borderId="40" xfId="1" applyNumberFormat="1" applyFont="1" applyFill="1" applyBorder="1" applyAlignment="1">
      <alignment horizontal="center" vertical="top" wrapText="1"/>
    </xf>
    <xf numFmtId="0" fontId="8" fillId="9" borderId="38" xfId="1" applyFont="1" applyFill="1" applyBorder="1" applyAlignment="1">
      <alignment horizontal="left" vertical="top" wrapText="1"/>
    </xf>
    <xf numFmtId="0" fontId="8" fillId="9" borderId="3" xfId="1" applyFont="1" applyFill="1" applyBorder="1" applyAlignment="1">
      <alignment horizontal="left" vertical="top" wrapText="1"/>
    </xf>
    <xf numFmtId="187" fontId="7" fillId="9" borderId="38" xfId="1" applyNumberFormat="1" applyFont="1" applyFill="1" applyBorder="1" applyAlignment="1">
      <alignment horizontal="center" vertical="top" wrapText="1"/>
    </xf>
    <xf numFmtId="0" fontId="8" fillId="9" borderId="38" xfId="1" applyFont="1" applyFill="1" applyBorder="1" applyAlignment="1">
      <alignment horizontal="center" vertical="top" wrapText="1"/>
    </xf>
    <xf numFmtId="0" fontId="12" fillId="9" borderId="38" xfId="1" applyFont="1" applyFill="1" applyBorder="1" applyAlignment="1">
      <alignment horizontal="left" vertical="top" wrapText="1"/>
    </xf>
    <xf numFmtId="0" fontId="7" fillId="9" borderId="38" xfId="1" applyFont="1" applyFill="1" applyBorder="1" applyAlignment="1">
      <alignment horizontal="left" vertical="top" wrapText="1"/>
    </xf>
    <xf numFmtId="0" fontId="7" fillId="9" borderId="3" xfId="1" applyFont="1" applyFill="1" applyBorder="1" applyAlignment="1">
      <alignment horizontal="left" vertical="top" wrapText="1"/>
    </xf>
    <xf numFmtId="0" fontId="9" fillId="9" borderId="3" xfId="1" applyFont="1" applyFill="1" applyBorder="1" applyAlignment="1">
      <alignment horizontal="left" vertical="top" wrapText="1"/>
    </xf>
    <xf numFmtId="0" fontId="10" fillId="9" borderId="6" xfId="1" applyFont="1" applyFill="1" applyBorder="1" applyAlignment="1">
      <alignment vertical="top" wrapText="1"/>
    </xf>
    <xf numFmtId="0" fontId="10" fillId="9" borderId="3" xfId="1" applyFont="1" applyFill="1" applyBorder="1" applyAlignment="1">
      <alignment horizontal="left" vertical="top" wrapText="1"/>
    </xf>
    <xf numFmtId="0" fontId="7" fillId="9" borderId="6" xfId="1" applyFont="1" applyFill="1" applyBorder="1" applyAlignment="1">
      <alignment horizontal="center" vertical="top" wrapText="1"/>
    </xf>
    <xf numFmtId="0" fontId="8" fillId="9" borderId="12" xfId="1" applyFont="1" applyFill="1" applyBorder="1" applyAlignment="1">
      <alignment horizontal="center" vertical="top" wrapText="1"/>
    </xf>
    <xf numFmtId="187" fontId="7" fillId="9" borderId="13" xfId="1" applyNumberFormat="1" applyFont="1" applyFill="1" applyBorder="1" applyAlignment="1">
      <alignment horizontal="center" vertical="top" wrapText="1"/>
    </xf>
    <xf numFmtId="0" fontId="8" fillId="9" borderId="13" xfId="1" applyFont="1" applyFill="1" applyBorder="1" applyAlignment="1">
      <alignment horizontal="left" vertical="top" wrapText="1"/>
    </xf>
    <xf numFmtId="0" fontId="8" fillId="9" borderId="13" xfId="1" applyFont="1" applyFill="1" applyBorder="1" applyAlignment="1">
      <alignment horizontal="center" vertical="top" wrapText="1"/>
    </xf>
    <xf numFmtId="0" fontId="7" fillId="9" borderId="13" xfId="1" applyFont="1" applyFill="1" applyBorder="1" applyAlignment="1">
      <alignment vertical="top" wrapText="1"/>
    </xf>
    <xf numFmtId="0" fontId="9" fillId="9" borderId="13" xfId="1" applyFont="1" applyFill="1" applyBorder="1" applyAlignment="1">
      <alignment vertical="top" wrapText="1"/>
    </xf>
    <xf numFmtId="0" fontId="10" fillId="9" borderId="14" xfId="1" applyFont="1" applyFill="1" applyBorder="1" applyAlignment="1">
      <alignment vertical="top" wrapText="1"/>
    </xf>
    <xf numFmtId="0" fontId="10" fillId="9" borderId="13" xfId="1" applyFont="1" applyFill="1" applyBorder="1" applyAlignment="1">
      <alignment vertical="top" wrapText="1"/>
    </xf>
    <xf numFmtId="0" fontId="7" fillId="9" borderId="14" xfId="1" applyFont="1" applyFill="1" applyBorder="1" applyAlignment="1">
      <alignment horizontal="center" vertical="top" wrapText="1"/>
    </xf>
    <xf numFmtId="0" fontId="8" fillId="9" borderId="21" xfId="1" applyFont="1" applyFill="1" applyBorder="1" applyAlignment="1">
      <alignment horizontal="center" vertical="top" wrapText="1"/>
    </xf>
    <xf numFmtId="187" fontId="7" fillId="9" borderId="3" xfId="1" applyNumberFormat="1" applyFont="1" applyFill="1" applyBorder="1" applyAlignment="1">
      <alignment horizontal="center" vertical="top" wrapText="1"/>
    </xf>
    <xf numFmtId="0" fontId="7" fillId="9" borderId="3" xfId="1" applyFont="1" applyFill="1" applyBorder="1" applyAlignment="1">
      <alignment vertical="top" wrapText="1"/>
    </xf>
    <xf numFmtId="0" fontId="9" fillId="9" borderId="3" xfId="1" applyFont="1" applyFill="1" applyBorder="1" applyAlignment="1">
      <alignment vertical="top" wrapText="1"/>
    </xf>
    <xf numFmtId="0" fontId="10" fillId="9" borderId="3" xfId="1" applyFont="1" applyFill="1" applyBorder="1" applyAlignment="1">
      <alignment vertical="top" wrapText="1"/>
    </xf>
    <xf numFmtId="0" fontId="8" fillId="2" borderId="51" xfId="1" applyFont="1" applyFill="1" applyBorder="1" applyAlignment="1">
      <alignment horizontal="left" vertical="top" wrapText="1"/>
    </xf>
    <xf numFmtId="0" fontId="8" fillId="2" borderId="52" xfId="1" applyFont="1" applyFill="1" applyBorder="1" applyAlignment="1">
      <alignment horizontal="center" vertical="top" wrapText="1"/>
    </xf>
    <xf numFmtId="0" fontId="8" fillId="2" borderId="35" xfId="1" applyFont="1" applyFill="1" applyBorder="1" applyAlignment="1">
      <alignment horizontal="center" vertical="top" wrapText="1"/>
    </xf>
    <xf numFmtId="0" fontId="9" fillId="2" borderId="15" xfId="1" applyFont="1" applyFill="1" applyBorder="1" applyAlignment="1">
      <alignment horizontal="center" vertical="top" wrapText="1"/>
    </xf>
    <xf numFmtId="0" fontId="8" fillId="2" borderId="41" xfId="1" applyFont="1" applyFill="1" applyBorder="1" applyAlignment="1">
      <alignment horizontal="center" vertical="top" wrapText="1"/>
    </xf>
    <xf numFmtId="0" fontId="8" fillId="2" borderId="49" xfId="1" applyFont="1" applyFill="1" applyBorder="1" applyAlignment="1">
      <alignment horizontal="left" vertical="top" wrapText="1"/>
    </xf>
    <xf numFmtId="0" fontId="8" fillId="2" borderId="20" xfId="1" applyFont="1" applyFill="1" applyBorder="1" applyAlignment="1">
      <alignment horizontal="center" vertical="top" wrapText="1"/>
    </xf>
    <xf numFmtId="0" fontId="8" fillId="2" borderId="18" xfId="1" applyFont="1" applyFill="1" applyBorder="1" applyAlignment="1">
      <alignment horizontal="center" vertical="top" wrapText="1"/>
    </xf>
    <xf numFmtId="0" fontId="8" fillId="2" borderId="45" xfId="1" applyFont="1" applyFill="1" applyBorder="1" applyAlignment="1">
      <alignment horizontal="center" vertical="top" wrapText="1"/>
    </xf>
    <xf numFmtId="0" fontId="8" fillId="2" borderId="46" xfId="1" applyFont="1" applyFill="1" applyBorder="1" applyAlignment="1">
      <alignment horizontal="center" vertical="top" wrapText="1"/>
    </xf>
    <xf numFmtId="0" fontId="8" fillId="2" borderId="36" xfId="1" applyFont="1" applyFill="1" applyBorder="1" applyAlignment="1">
      <alignment horizontal="center" vertical="top" wrapText="1"/>
    </xf>
    <xf numFmtId="0" fontId="9" fillId="2" borderId="22" xfId="1" applyFont="1" applyFill="1" applyBorder="1" applyAlignment="1">
      <alignment horizontal="center" vertical="top" wrapText="1"/>
    </xf>
    <xf numFmtId="0" fontId="8" fillId="2" borderId="50" xfId="1" applyFont="1" applyFill="1" applyBorder="1" applyAlignment="1">
      <alignment horizontal="left" vertical="top" wrapText="1"/>
    </xf>
    <xf numFmtId="187" fontId="6" fillId="5" borderId="38" xfId="1" applyNumberFormat="1" applyFont="1" applyFill="1" applyBorder="1" applyAlignment="1">
      <alignment horizontal="center" vertical="top" wrapText="1"/>
    </xf>
    <xf numFmtId="0" fontId="7" fillId="2" borderId="13" xfId="1" applyFont="1" applyFill="1" applyBorder="1" applyAlignment="1">
      <alignment vertical="top" wrapText="1"/>
    </xf>
    <xf numFmtId="0" fontId="10" fillId="2" borderId="13" xfId="1" applyFont="1" applyFill="1" applyBorder="1" applyAlignment="1">
      <alignment horizontal="center" vertical="top" wrapText="1"/>
    </xf>
    <xf numFmtId="0" fontId="10" fillId="2" borderId="14" xfId="1" applyFont="1" applyFill="1" applyBorder="1" applyAlignment="1">
      <alignment horizontal="center" vertical="top" wrapText="1"/>
    </xf>
    <xf numFmtId="0" fontId="8" fillId="2" borderId="21" xfId="1" applyFont="1" applyFill="1" applyBorder="1" applyAlignment="1">
      <alignment horizontal="center" vertical="top" wrapText="1"/>
    </xf>
    <xf numFmtId="0" fontId="11" fillId="2" borderId="15" xfId="0" applyFont="1" applyFill="1" applyBorder="1" applyAlignment="1">
      <alignment horizontal="center" vertical="top" wrapText="1"/>
    </xf>
    <xf numFmtId="187" fontId="7" fillId="2" borderId="2" xfId="1" applyNumberFormat="1" applyFont="1" applyFill="1" applyBorder="1" applyAlignment="1">
      <alignment horizontal="center" vertical="top" wrapText="1"/>
    </xf>
    <xf numFmtId="0" fontId="10" fillId="2" borderId="42" xfId="1" applyFont="1" applyFill="1" applyBorder="1" applyAlignment="1">
      <alignment horizontal="center" vertical="top" wrapText="1"/>
    </xf>
    <xf numFmtId="187" fontId="8" fillId="2" borderId="38" xfId="1" applyNumberFormat="1" applyFont="1" applyFill="1" applyBorder="1" applyAlignment="1">
      <alignment horizontal="center" vertical="top" wrapText="1"/>
    </xf>
    <xf numFmtId="0" fontId="9" fillId="2" borderId="38" xfId="1" applyFont="1" applyFill="1" applyBorder="1" applyAlignment="1">
      <alignment horizontal="center" vertical="top" wrapText="1"/>
    </xf>
    <xf numFmtId="0" fontId="9" fillId="2" borderId="38" xfId="1" applyFont="1" applyFill="1" applyBorder="1" applyAlignment="1">
      <alignment horizontal="left" vertical="top" wrapText="1"/>
    </xf>
    <xf numFmtId="0" fontId="9" fillId="2" borderId="4" xfId="1" applyFont="1" applyFill="1" applyBorder="1" applyAlignment="1">
      <alignment vertical="top" wrapText="1"/>
    </xf>
    <xf numFmtId="0" fontId="8" fillId="2" borderId="4" xfId="1" applyFont="1" applyFill="1" applyBorder="1" applyAlignment="1">
      <alignment horizontal="center" vertical="top" wrapText="1"/>
    </xf>
    <xf numFmtId="0" fontId="8" fillId="2" borderId="3" xfId="1" applyFont="1" applyFill="1" applyBorder="1" applyAlignment="1">
      <alignment vertical="top" wrapText="1"/>
    </xf>
    <xf numFmtId="0" fontId="9" fillId="2" borderId="6" xfId="1" applyFont="1" applyFill="1" applyBorder="1" applyAlignment="1">
      <alignment horizontal="center" vertical="top" wrapText="1"/>
    </xf>
    <xf numFmtId="0" fontId="8" fillId="2" borderId="17" xfId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top"/>
    </xf>
    <xf numFmtId="0" fontId="14" fillId="7" borderId="2" xfId="0" applyFont="1" applyFill="1" applyBorder="1" applyAlignment="1">
      <alignment horizontal="left"/>
    </xf>
    <xf numFmtId="0" fontId="14" fillId="7" borderId="2" xfId="0" applyFont="1" applyFill="1" applyBorder="1" applyAlignment="1">
      <alignment horizontal="left" vertical="top"/>
    </xf>
    <xf numFmtId="0" fontId="14" fillId="7" borderId="2" xfId="0" applyFont="1" applyFill="1" applyBorder="1" applyAlignment="1">
      <alignment horizontal="left" vertical="top" wrapText="1"/>
    </xf>
    <xf numFmtId="0" fontId="11" fillId="2" borderId="15" xfId="0" applyFont="1" applyFill="1" applyBorder="1" applyAlignment="1">
      <alignment horizontal="center" vertical="top"/>
    </xf>
    <xf numFmtId="0" fontId="11" fillId="2" borderId="22" xfId="0" applyFont="1" applyFill="1" applyBorder="1" applyAlignment="1">
      <alignment horizontal="center" vertical="top"/>
    </xf>
    <xf numFmtId="0" fontId="11" fillId="2" borderId="19" xfId="0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left" vertical="top" wrapText="1"/>
    </xf>
    <xf numFmtId="0" fontId="0" fillId="2" borderId="15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15" fillId="2" borderId="0" xfId="0" applyFont="1" applyFill="1" applyAlignment="1">
      <alignment vertical="top"/>
    </xf>
    <xf numFmtId="0" fontId="0" fillId="2" borderId="19" xfId="0" applyFill="1" applyBorder="1" applyAlignment="1">
      <alignment horizontal="center" vertical="top"/>
    </xf>
    <xf numFmtId="0" fontId="11" fillId="11" borderId="2" xfId="0" applyFont="1" applyFill="1" applyBorder="1" applyAlignment="1">
      <alignment horizontal="left" vertical="top" wrapText="1"/>
    </xf>
    <xf numFmtId="0" fontId="11" fillId="11" borderId="15" xfId="0" applyFont="1" applyFill="1" applyBorder="1" applyAlignment="1">
      <alignment horizontal="center" vertical="top"/>
    </xf>
    <xf numFmtId="0" fontId="11" fillId="11" borderId="22" xfId="0" applyFont="1" applyFill="1" applyBorder="1" applyAlignment="1">
      <alignment horizontal="center" vertical="top"/>
    </xf>
    <xf numFmtId="0" fontId="11" fillId="11" borderId="19" xfId="0" applyFont="1" applyFill="1" applyBorder="1" applyAlignment="1">
      <alignment horizontal="center" vertical="top"/>
    </xf>
    <xf numFmtId="0" fontId="11" fillId="12" borderId="2" xfId="0" applyFont="1" applyFill="1" applyBorder="1" applyAlignment="1">
      <alignment horizontal="left" vertical="top" wrapText="1"/>
    </xf>
    <xf numFmtId="0" fontId="11" fillId="12" borderId="15" xfId="0" applyFont="1" applyFill="1" applyBorder="1" applyAlignment="1">
      <alignment horizontal="center" vertical="top"/>
    </xf>
    <xf numFmtId="0" fontId="11" fillId="12" borderId="22" xfId="0" applyFont="1" applyFill="1" applyBorder="1" applyAlignment="1">
      <alignment horizontal="center" vertical="top"/>
    </xf>
    <xf numFmtId="0" fontId="11" fillId="12" borderId="19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left" vertical="top" wrapText="1"/>
    </xf>
    <xf numFmtId="0" fontId="16" fillId="2" borderId="15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left" vertical="top"/>
    </xf>
    <xf numFmtId="0" fontId="16" fillId="2" borderId="22" xfId="0" applyFont="1" applyFill="1" applyBorder="1" applyAlignment="1">
      <alignment horizontal="center" vertical="top"/>
    </xf>
    <xf numFmtId="0" fontId="16" fillId="2" borderId="19" xfId="0" applyFont="1" applyFill="1" applyBorder="1" applyAlignment="1">
      <alignment horizontal="center" vertical="top"/>
    </xf>
    <xf numFmtId="0" fontId="17" fillId="2" borderId="15" xfId="0" applyFont="1" applyFill="1" applyBorder="1" applyAlignment="1">
      <alignment horizontal="center" vertical="top"/>
    </xf>
    <xf numFmtId="0" fontId="17" fillId="2" borderId="22" xfId="0" applyFont="1" applyFill="1" applyBorder="1" applyAlignment="1">
      <alignment horizontal="center" vertical="top"/>
    </xf>
    <xf numFmtId="0" fontId="17" fillId="2" borderId="19" xfId="0" applyFont="1" applyFill="1" applyBorder="1" applyAlignment="1">
      <alignment horizontal="center" vertical="top"/>
    </xf>
    <xf numFmtId="0" fontId="11" fillId="2" borderId="15" xfId="0" applyFont="1" applyFill="1" applyBorder="1" applyAlignment="1">
      <alignment horizontal="left" vertical="top" wrapText="1"/>
    </xf>
    <xf numFmtId="0" fontId="11" fillId="2" borderId="50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/>
    </xf>
    <xf numFmtId="0" fontId="11" fillId="2" borderId="19" xfId="0" applyFont="1" applyFill="1" applyBorder="1" applyAlignment="1">
      <alignment vertical="top"/>
    </xf>
    <xf numFmtId="0" fontId="11" fillId="2" borderId="51" xfId="0" applyFont="1" applyFill="1" applyBorder="1" applyAlignment="1">
      <alignment vertical="top"/>
    </xf>
    <xf numFmtId="0" fontId="11" fillId="2" borderId="51" xfId="0" applyFont="1" applyFill="1" applyBorder="1" applyAlignment="1">
      <alignment horizontal="center" vertical="top"/>
    </xf>
    <xf numFmtId="0" fontId="11" fillId="2" borderId="15" xfId="0" applyFont="1" applyFill="1" applyBorder="1" applyAlignment="1">
      <alignment vertical="top"/>
    </xf>
    <xf numFmtId="0" fontId="11" fillId="2" borderId="22" xfId="0" applyFont="1" applyFill="1" applyBorder="1" applyAlignment="1">
      <alignment vertical="top"/>
    </xf>
    <xf numFmtId="0" fontId="14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13" fillId="3" borderId="13" xfId="1" applyFont="1" applyFill="1" applyBorder="1" applyAlignment="1">
      <alignment horizontal="center" vertical="center" wrapText="1"/>
    </xf>
    <xf numFmtId="0" fontId="8" fillId="2" borderId="42" xfId="1" applyFont="1" applyFill="1" applyBorder="1" applyAlignment="1">
      <alignment horizontal="left" vertical="top" wrapText="1"/>
    </xf>
    <xf numFmtId="0" fontId="8" fillId="2" borderId="39" xfId="1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horizontal="left" vertical="top"/>
    </xf>
    <xf numFmtId="0" fontId="8" fillId="2" borderId="21" xfId="1" applyFont="1" applyFill="1" applyBorder="1" applyAlignment="1">
      <alignment horizontal="left" vertical="top" wrapText="1"/>
    </xf>
    <xf numFmtId="0" fontId="8" fillId="2" borderId="12" xfId="1" applyFont="1" applyFill="1" applyBorder="1" applyAlignment="1">
      <alignment horizontal="left" vertical="top" wrapText="1"/>
    </xf>
    <xf numFmtId="0" fontId="7" fillId="2" borderId="12" xfId="1" applyFont="1" applyFill="1" applyBorder="1" applyAlignment="1">
      <alignment vertical="top"/>
    </xf>
    <xf numFmtId="0" fontId="8" fillId="2" borderId="6" xfId="1" applyFont="1" applyFill="1" applyBorder="1" applyAlignment="1">
      <alignment horizontal="left" vertical="top" wrapText="1"/>
    </xf>
    <xf numFmtId="0" fontId="8" fillId="2" borderId="17" xfId="1" applyFont="1" applyFill="1" applyBorder="1" applyAlignment="1">
      <alignment horizontal="left" vertical="top" wrapText="1"/>
    </xf>
    <xf numFmtId="187" fontId="7" fillId="5" borderId="16" xfId="1" applyNumberFormat="1" applyFont="1" applyFill="1" applyBorder="1" applyAlignment="1">
      <alignment vertical="top" wrapText="1"/>
    </xf>
    <xf numFmtId="187" fontId="7" fillId="5" borderId="39" xfId="1" applyNumberFormat="1" applyFont="1" applyFill="1" applyBorder="1" applyAlignment="1">
      <alignment vertical="top" wrapText="1"/>
    </xf>
    <xf numFmtId="187" fontId="7" fillId="5" borderId="40" xfId="1" applyNumberFormat="1" applyFont="1" applyFill="1" applyBorder="1" applyAlignment="1">
      <alignment vertical="top" wrapText="1"/>
    </xf>
    <xf numFmtId="0" fontId="8" fillId="2" borderId="12" xfId="1" applyFont="1" applyFill="1" applyBorder="1" applyAlignment="1">
      <alignment vertical="top" wrapText="1"/>
    </xf>
    <xf numFmtId="0" fontId="8" fillId="2" borderId="4" xfId="1" applyFont="1" applyFill="1" applyBorder="1" applyAlignment="1">
      <alignment horizontal="left" vertical="top" wrapText="1"/>
    </xf>
    <xf numFmtId="0" fontId="6" fillId="3" borderId="40" xfId="1" applyFont="1" applyFill="1" applyBorder="1" applyAlignment="1">
      <alignment horizontal="left" vertical="top" wrapText="1"/>
    </xf>
    <xf numFmtId="0" fontId="6" fillId="3" borderId="43" xfId="1" applyFont="1" applyFill="1" applyBorder="1" applyAlignment="1">
      <alignment horizontal="left" vertical="top" wrapText="1"/>
    </xf>
    <xf numFmtId="187" fontId="13" fillId="5" borderId="5" xfId="1" applyNumberFormat="1" applyFont="1" applyFill="1" applyBorder="1" applyAlignment="1">
      <alignment horizontal="center" vertical="top" wrapText="1"/>
    </xf>
    <xf numFmtId="0" fontId="8" fillId="9" borderId="2" xfId="1" applyFont="1" applyFill="1" applyBorder="1" applyAlignment="1">
      <alignment horizontal="left" vertical="top" wrapText="1"/>
    </xf>
    <xf numFmtId="0" fontId="8" fillId="2" borderId="22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left" vertical="top" wrapText="1"/>
    </xf>
    <xf numFmtId="0" fontId="8" fillId="9" borderId="15" xfId="1" applyFont="1" applyFill="1" applyBorder="1" applyAlignment="1">
      <alignment horizontal="center" vertical="top" wrapText="1"/>
    </xf>
    <xf numFmtId="0" fontId="8" fillId="9" borderId="22" xfId="1" applyFont="1" applyFill="1" applyBorder="1" applyAlignment="1">
      <alignment horizontal="center" vertical="top" wrapText="1"/>
    </xf>
    <xf numFmtId="0" fontId="8" fillId="9" borderId="19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left" vertical="top" wrapText="1"/>
    </xf>
    <xf numFmtId="0" fontId="8" fillId="2" borderId="42" xfId="1" applyFont="1" applyFill="1" applyBorder="1" applyAlignment="1">
      <alignment horizontal="center" vertical="top" wrapText="1"/>
    </xf>
    <xf numFmtId="0" fontId="8" fillId="2" borderId="3" xfId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left" vertical="top" wrapText="1"/>
    </xf>
    <xf numFmtId="0" fontId="7" fillId="0" borderId="2" xfId="1" applyFont="1" applyFill="1" applyBorder="1" applyAlignment="1">
      <alignment vertical="top"/>
    </xf>
    <xf numFmtId="43" fontId="8" fillId="2" borderId="2" xfId="2" applyFont="1" applyFill="1" applyBorder="1" applyAlignment="1">
      <alignment horizontal="left" vertical="top" wrapText="1"/>
    </xf>
    <xf numFmtId="43" fontId="19" fillId="0" borderId="2" xfId="0" applyNumberFormat="1" applyFont="1" applyBorder="1" applyAlignment="1">
      <alignment vertical="top"/>
    </xf>
    <xf numFmtId="0" fontId="11" fillId="2" borderId="15" xfId="0" applyFont="1" applyFill="1" applyBorder="1" applyAlignment="1">
      <alignment horizontal="left" vertical="top" wrapText="1"/>
    </xf>
    <xf numFmtId="0" fontId="11" fillId="2" borderId="22" xfId="0" applyFont="1" applyFill="1" applyBorder="1" applyAlignment="1">
      <alignment horizontal="left" vertical="top" wrapText="1"/>
    </xf>
    <xf numFmtId="0" fontId="11" fillId="2" borderId="19" xfId="0" applyFont="1" applyFill="1" applyBorder="1" applyAlignment="1">
      <alignment horizontal="left" vertical="top" wrapText="1"/>
    </xf>
    <xf numFmtId="0" fontId="11" fillId="12" borderId="15" xfId="0" applyFont="1" applyFill="1" applyBorder="1" applyAlignment="1">
      <alignment horizontal="left" vertical="top" wrapText="1"/>
    </xf>
    <xf numFmtId="0" fontId="11" fillId="12" borderId="22" xfId="0" applyFont="1" applyFill="1" applyBorder="1" applyAlignment="1">
      <alignment horizontal="left" vertical="top" wrapText="1"/>
    </xf>
    <xf numFmtId="0" fontId="11" fillId="12" borderId="19" xfId="0" applyFont="1" applyFill="1" applyBorder="1" applyAlignment="1">
      <alignment horizontal="left" vertical="top" wrapText="1"/>
    </xf>
    <xf numFmtId="0" fontId="14" fillId="7" borderId="2" xfId="0" applyFont="1" applyFill="1" applyBorder="1" applyAlignment="1">
      <alignment horizontal="left" vertical="top" wrapText="1"/>
    </xf>
    <xf numFmtId="0" fontId="11" fillId="11" borderId="15" xfId="0" applyFont="1" applyFill="1" applyBorder="1" applyAlignment="1">
      <alignment horizontal="left" vertical="top" wrapText="1"/>
    </xf>
    <xf numFmtId="0" fontId="11" fillId="11" borderId="22" xfId="0" applyFont="1" applyFill="1" applyBorder="1" applyAlignment="1">
      <alignment horizontal="left" vertical="top" wrapText="1"/>
    </xf>
    <xf numFmtId="0" fontId="11" fillId="11" borderId="19" xfId="0" applyFont="1" applyFill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3" fillId="3" borderId="13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left" vertical="top" wrapText="1"/>
    </xf>
    <xf numFmtId="0" fontId="8" fillId="2" borderId="15" xfId="1" applyFont="1" applyFill="1" applyBorder="1" applyAlignment="1">
      <alignment horizontal="left" vertical="top" wrapText="1"/>
    </xf>
    <xf numFmtId="0" fontId="8" fillId="2" borderId="22" xfId="1" applyFont="1" applyFill="1" applyBorder="1" applyAlignment="1">
      <alignment horizontal="left" vertical="top" wrapText="1"/>
    </xf>
    <xf numFmtId="0" fontId="8" fillId="2" borderId="19" xfId="1" applyFont="1" applyFill="1" applyBorder="1" applyAlignment="1">
      <alignment horizontal="left" vertical="top" wrapText="1"/>
    </xf>
    <xf numFmtId="0" fontId="8" fillId="13" borderId="2" xfId="1" applyFont="1" applyFill="1" applyBorder="1" applyAlignment="1">
      <alignment horizontal="left" vertical="top" wrapText="1"/>
    </xf>
    <xf numFmtId="0" fontId="8" fillId="13" borderId="42" xfId="1" applyFont="1" applyFill="1" applyBorder="1" applyAlignment="1">
      <alignment horizontal="left" vertical="top" wrapText="1"/>
    </xf>
    <xf numFmtId="0" fontId="7" fillId="0" borderId="2" xfId="1" applyFont="1" applyFill="1" applyBorder="1" applyAlignment="1">
      <alignment horizontal="right" vertical="top"/>
    </xf>
    <xf numFmtId="2" fontId="7" fillId="0" borderId="2" xfId="1" applyNumberFormat="1" applyFont="1" applyFill="1" applyBorder="1" applyAlignment="1">
      <alignment horizontal="right" vertical="top"/>
    </xf>
    <xf numFmtId="0" fontId="8" fillId="2" borderId="2" xfId="1" applyFont="1" applyFill="1" applyBorder="1" applyAlignment="1">
      <alignment horizontal="right" vertical="top" wrapText="1"/>
    </xf>
    <xf numFmtId="0" fontId="8" fillId="2" borderId="26" xfId="1" applyFont="1" applyFill="1" applyBorder="1" applyAlignment="1">
      <alignment horizontal="left" vertical="top" wrapText="1"/>
    </xf>
    <xf numFmtId="0" fontId="8" fillId="2" borderId="14" xfId="1" applyFont="1" applyFill="1" applyBorder="1" applyAlignment="1">
      <alignment horizontal="left" vertical="top" wrapText="1"/>
    </xf>
    <xf numFmtId="2" fontId="8" fillId="2" borderId="22" xfId="1" applyNumberFormat="1" applyFont="1" applyFill="1" applyBorder="1" applyAlignment="1">
      <alignment horizontal="right" vertical="top" wrapText="1"/>
    </xf>
    <xf numFmtId="2" fontId="8" fillId="2" borderId="2" xfId="1" applyNumberFormat="1" applyFont="1" applyFill="1" applyBorder="1" applyAlignment="1">
      <alignment horizontal="right" vertical="top" wrapText="1"/>
    </xf>
    <xf numFmtId="0" fontId="7" fillId="2" borderId="2" xfId="1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left" vertical="top" wrapText="1"/>
    </xf>
    <xf numFmtId="0" fontId="8" fillId="2" borderId="15" xfId="1" applyFont="1" applyFill="1" applyBorder="1" applyAlignment="1">
      <alignment horizontal="center" vertical="top" wrapText="1"/>
    </xf>
    <xf numFmtId="0" fontId="8" fillId="2" borderId="22" xfId="1" applyFont="1" applyFill="1" applyBorder="1" applyAlignment="1">
      <alignment horizontal="center" vertical="top" wrapText="1"/>
    </xf>
    <xf numFmtId="0" fontId="8" fillId="2" borderId="19" xfId="1" applyFont="1" applyFill="1" applyBorder="1" applyAlignment="1">
      <alignment horizontal="center" vertical="top" wrapText="1"/>
    </xf>
    <xf numFmtId="0" fontId="7" fillId="2" borderId="39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left" vertical="top" wrapText="1"/>
    </xf>
    <xf numFmtId="0" fontId="8" fillId="2" borderId="13" xfId="1" applyFont="1" applyFill="1" applyBorder="1" applyAlignment="1">
      <alignment horizontal="right" vertical="top" wrapText="1"/>
    </xf>
    <xf numFmtId="0" fontId="8" fillId="2" borderId="66" xfId="1" applyFont="1" applyFill="1" applyBorder="1" applyAlignment="1">
      <alignment horizontal="right" vertical="top" wrapText="1"/>
    </xf>
    <xf numFmtId="0" fontId="8" fillId="2" borderId="65" xfId="1" applyFont="1" applyFill="1" applyBorder="1" applyAlignment="1">
      <alignment horizontal="right" vertical="top" wrapText="1"/>
    </xf>
    <xf numFmtId="0" fontId="11" fillId="0" borderId="2" xfId="0" applyFont="1" applyBorder="1" applyAlignment="1">
      <alignment horizontal="right" vertical="top"/>
    </xf>
    <xf numFmtId="0" fontId="3" fillId="0" borderId="2" xfId="1" applyFont="1" applyFill="1" applyBorder="1" applyAlignment="1">
      <alignment horizontal="right" vertical="top"/>
    </xf>
    <xf numFmtId="0" fontId="6" fillId="2" borderId="39" xfId="1" applyFont="1" applyFill="1" applyBorder="1" applyAlignment="1">
      <alignment horizontal="right" vertical="top" wrapText="1"/>
    </xf>
    <xf numFmtId="0" fontId="8" fillId="2" borderId="42" xfId="1" applyFont="1" applyFill="1" applyBorder="1" applyAlignment="1">
      <alignment horizontal="right" vertical="top" wrapText="1"/>
    </xf>
    <xf numFmtId="0" fontId="8" fillId="0" borderId="35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46" xfId="1" applyFont="1" applyFill="1" applyBorder="1" applyAlignment="1">
      <alignment vertical="top" wrapText="1"/>
    </xf>
    <xf numFmtId="2" fontId="11" fillId="0" borderId="2" xfId="0" applyNumberFormat="1" applyFont="1" applyBorder="1" applyAlignment="1">
      <alignment horizontal="right"/>
    </xf>
    <xf numFmtId="2" fontId="7" fillId="0" borderId="2" xfId="1" applyNumberFormat="1" applyFont="1" applyFill="1" applyBorder="1" applyAlignment="1">
      <alignment horizontal="center" vertical="top"/>
    </xf>
    <xf numFmtId="0" fontId="8" fillId="14" borderId="2" xfId="1" applyFont="1" applyFill="1" applyBorder="1" applyAlignment="1">
      <alignment horizontal="left" vertical="top" wrapText="1"/>
    </xf>
    <xf numFmtId="187" fontId="7" fillId="14" borderId="35" xfId="1" applyNumberFormat="1" applyFont="1" applyFill="1" applyBorder="1" applyAlignment="1">
      <alignment horizontal="center" vertical="top" wrapText="1"/>
    </xf>
    <xf numFmtId="0" fontId="8" fillId="14" borderId="3" xfId="1" applyFont="1" applyFill="1" applyBorder="1" applyAlignment="1">
      <alignment horizontal="left" vertical="top" wrapText="1"/>
    </xf>
    <xf numFmtId="187" fontId="7" fillId="14" borderId="13" xfId="1" applyNumberFormat="1" applyFont="1" applyFill="1" applyBorder="1" applyAlignment="1">
      <alignment horizontal="center" vertical="top" wrapText="1"/>
    </xf>
    <xf numFmtId="0" fontId="8" fillId="14" borderId="6" xfId="1" applyFont="1" applyFill="1" applyBorder="1" applyAlignment="1">
      <alignment horizontal="left" vertical="top" wrapText="1"/>
    </xf>
    <xf numFmtId="0" fontId="3" fillId="14" borderId="2" xfId="1" applyFont="1" applyFill="1" applyBorder="1" applyAlignment="1">
      <alignment horizontal="left" vertical="top"/>
    </xf>
    <xf numFmtId="0" fontId="8" fillId="14" borderId="38" xfId="1" applyFont="1" applyFill="1" applyBorder="1" applyAlignment="1">
      <alignment horizontal="left" vertical="top" wrapText="1"/>
    </xf>
    <xf numFmtId="0" fontId="8" fillId="14" borderId="39" xfId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left" vertical="top" wrapText="1"/>
    </xf>
    <xf numFmtId="0" fontId="8" fillId="2" borderId="19" xfId="1" applyFont="1" applyFill="1" applyBorder="1" applyAlignment="1">
      <alignment horizontal="left" vertical="top" wrapText="1"/>
    </xf>
    <xf numFmtId="0" fontId="8" fillId="2" borderId="13" xfId="1" applyFont="1" applyFill="1" applyBorder="1" applyAlignment="1">
      <alignment horizontal="center" vertical="top" wrapText="1"/>
    </xf>
    <xf numFmtId="0" fontId="7" fillId="14" borderId="2" xfId="1" applyFont="1" applyFill="1" applyBorder="1" applyAlignment="1">
      <alignment horizontal="right" vertical="top"/>
    </xf>
    <xf numFmtId="0" fontId="8" fillId="2" borderId="2" xfId="1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right"/>
    </xf>
    <xf numFmtId="0" fontId="8" fillId="2" borderId="2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left" vertical="top" wrapText="1"/>
    </xf>
    <xf numFmtId="0" fontId="20" fillId="2" borderId="2" xfId="1" applyFont="1" applyFill="1" applyBorder="1" applyAlignment="1">
      <alignment horizontal="left" vertical="top" wrapText="1"/>
    </xf>
    <xf numFmtId="3" fontId="8" fillId="2" borderId="2" xfId="1" applyNumberFormat="1" applyFont="1" applyFill="1" applyBorder="1" applyAlignment="1">
      <alignment horizontal="left" vertical="top" wrapText="1"/>
    </xf>
    <xf numFmtId="0" fontId="7" fillId="0" borderId="2" xfId="1" applyFont="1" applyFill="1" applyBorder="1" applyAlignment="1">
      <alignment horizontal="left" vertical="top"/>
    </xf>
    <xf numFmtId="0" fontId="21" fillId="2" borderId="2" xfId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center" vertical="center" wrapText="1"/>
    </xf>
    <xf numFmtId="188" fontId="7" fillId="0" borderId="2" xfId="2" applyNumberFormat="1" applyFont="1" applyFill="1" applyBorder="1" applyAlignment="1">
      <alignment horizontal="left" vertical="top"/>
    </xf>
    <xf numFmtId="0" fontId="3" fillId="0" borderId="2" xfId="1" applyFont="1" applyFill="1" applyBorder="1" applyAlignment="1">
      <alignment horizontal="center" vertical="top"/>
    </xf>
    <xf numFmtId="188" fontId="22" fillId="0" borderId="2" xfId="2" applyNumberFormat="1" applyFont="1" applyFill="1" applyBorder="1" applyAlignment="1">
      <alignment horizontal="left" vertical="top"/>
    </xf>
    <xf numFmtId="43" fontId="8" fillId="2" borderId="2" xfId="2" applyNumberFormat="1" applyFont="1" applyFill="1" applyBorder="1" applyAlignment="1">
      <alignment horizontal="left" vertical="top" wrapText="1"/>
    </xf>
    <xf numFmtId="0" fontId="8" fillId="2" borderId="67" xfId="1" applyFont="1" applyFill="1" applyBorder="1" applyAlignment="1">
      <alignment horizontal="left" vertical="top" wrapText="1"/>
    </xf>
    <xf numFmtId="0" fontId="8" fillId="2" borderId="12" xfId="1" applyFont="1" applyFill="1" applyBorder="1" applyAlignment="1">
      <alignment horizontal="center" vertical="top" wrapText="1"/>
    </xf>
    <xf numFmtId="0" fontId="8" fillId="2" borderId="3" xfId="1" applyFont="1" applyFill="1" applyBorder="1" applyAlignment="1">
      <alignment horizontal="left" vertical="top" wrapText="1"/>
    </xf>
    <xf numFmtId="0" fontId="6" fillId="3" borderId="6" xfId="1" applyFont="1" applyFill="1" applyBorder="1" applyAlignment="1">
      <alignment horizontal="center" vertical="top" wrapText="1"/>
    </xf>
    <xf numFmtId="0" fontId="13" fillId="3" borderId="13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top" wrapText="1"/>
    </xf>
    <xf numFmtId="0" fontId="8" fillId="2" borderId="23" xfId="1" applyFont="1" applyFill="1" applyBorder="1" applyAlignment="1">
      <alignment horizontal="center" vertical="top" wrapText="1"/>
    </xf>
    <xf numFmtId="0" fontId="8" fillId="2" borderId="21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left" vertical="top" wrapText="1"/>
    </xf>
    <xf numFmtId="0" fontId="7" fillId="2" borderId="20" xfId="1" applyFont="1" applyFill="1" applyBorder="1" applyAlignment="1">
      <alignment horizontal="center" vertical="top" wrapText="1"/>
    </xf>
    <xf numFmtId="0" fontId="7" fillId="2" borderId="25" xfId="1" applyFont="1" applyFill="1" applyBorder="1" applyAlignment="1">
      <alignment horizontal="center" vertical="top" wrapText="1"/>
    </xf>
    <xf numFmtId="0" fontId="7" fillId="2" borderId="28" xfId="1" applyFont="1" applyFill="1" applyBorder="1" applyAlignment="1">
      <alignment horizontal="center" vertical="top" wrapText="1"/>
    </xf>
    <xf numFmtId="0" fontId="8" fillId="2" borderId="19" xfId="1" applyFont="1" applyFill="1" applyBorder="1" applyAlignment="1">
      <alignment horizontal="left" vertical="top" wrapText="1"/>
    </xf>
    <xf numFmtId="0" fontId="13" fillId="12" borderId="13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top" wrapText="1"/>
    </xf>
    <xf numFmtId="0" fontId="8" fillId="2" borderId="3" xfId="1" applyFont="1" applyFill="1" applyBorder="1" applyAlignment="1">
      <alignment horizontal="left" vertical="top" wrapText="1"/>
    </xf>
    <xf numFmtId="0" fontId="8" fillId="2" borderId="6" xfId="1" applyFont="1" applyFill="1" applyBorder="1" applyAlignment="1">
      <alignment horizontal="center" vertical="top" wrapText="1"/>
    </xf>
    <xf numFmtId="0" fontId="8" fillId="2" borderId="3" xfId="1" applyFont="1" applyFill="1" applyBorder="1" applyAlignment="1">
      <alignment horizontal="center" vertical="top" wrapText="1"/>
    </xf>
    <xf numFmtId="0" fontId="9" fillId="2" borderId="3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left" vertical="top" wrapText="1"/>
    </xf>
    <xf numFmtId="0" fontId="8" fillId="0" borderId="13" xfId="1" applyFont="1" applyFill="1" applyBorder="1" applyAlignment="1">
      <alignment horizontal="left" vertical="top" wrapText="1"/>
    </xf>
    <xf numFmtId="188" fontId="12" fillId="2" borderId="2" xfId="2" applyNumberFormat="1" applyFont="1" applyFill="1" applyBorder="1" applyAlignment="1">
      <alignment horizontal="left" vertical="top" wrapText="1"/>
    </xf>
    <xf numFmtId="2" fontId="12" fillId="2" borderId="2" xfId="3" applyNumberFormat="1" applyFont="1" applyFill="1" applyBorder="1" applyAlignment="1">
      <alignment horizontal="center" vertical="top" wrapText="1"/>
    </xf>
    <xf numFmtId="0" fontId="12" fillId="2" borderId="2" xfId="1" applyFont="1" applyFill="1" applyBorder="1" applyAlignment="1">
      <alignment horizontal="center" vertical="top" wrapText="1"/>
    </xf>
    <xf numFmtId="0" fontId="12" fillId="2" borderId="2" xfId="1" applyFont="1" applyFill="1" applyBorder="1" applyAlignment="1">
      <alignment horizontal="left" vertical="top" wrapText="1"/>
    </xf>
    <xf numFmtId="0" fontId="8" fillId="2" borderId="16" xfId="1" applyFont="1" applyFill="1" applyBorder="1" applyAlignment="1">
      <alignment vertical="top" wrapText="1"/>
    </xf>
    <xf numFmtId="188" fontId="12" fillId="2" borderId="2" xfId="2" applyNumberFormat="1" applyFont="1" applyFill="1" applyBorder="1" applyAlignment="1">
      <alignment horizontal="right" vertical="top" wrapText="1"/>
    </xf>
    <xf numFmtId="2" fontId="12" fillId="15" borderId="2" xfId="3" applyNumberFormat="1" applyFont="1" applyFill="1" applyBorder="1" applyAlignment="1">
      <alignment horizontal="right" vertical="top" wrapText="1"/>
    </xf>
    <xf numFmtId="43" fontId="23" fillId="2" borderId="15" xfId="2" applyNumberFormat="1" applyFont="1" applyFill="1" applyBorder="1" applyAlignment="1">
      <alignment horizontal="right" vertical="top" wrapText="1"/>
    </xf>
    <xf numFmtId="43" fontId="23" fillId="2" borderId="19" xfId="2" applyNumberFormat="1" applyFont="1" applyFill="1" applyBorder="1" applyAlignment="1">
      <alignment horizontal="right" vertical="top" wrapText="1"/>
    </xf>
    <xf numFmtId="2" fontId="24" fillId="15" borderId="19" xfId="0" applyNumberFormat="1" applyFont="1" applyFill="1" applyBorder="1" applyAlignment="1">
      <alignment horizontal="right" vertical="top" wrapText="1"/>
    </xf>
    <xf numFmtId="0" fontId="23" fillId="2" borderId="2" xfId="0" applyFont="1" applyFill="1" applyBorder="1" applyAlignment="1">
      <alignment horizontal="right" vertical="top" wrapText="1"/>
    </xf>
    <xf numFmtId="0" fontId="2" fillId="0" borderId="0" xfId="1" applyFont="1" applyFill="1" applyBorder="1" applyAlignment="1">
      <alignment vertical="top"/>
    </xf>
    <xf numFmtId="0" fontId="26" fillId="0" borderId="0" xfId="1" applyFont="1" applyFill="1" applyBorder="1" applyAlignment="1">
      <alignment horizontal="left" vertical="top"/>
    </xf>
    <xf numFmtId="0" fontId="8" fillId="2" borderId="2" xfId="1" applyFont="1" applyFill="1" applyBorder="1" applyAlignment="1">
      <alignment horizontal="center" vertical="top" wrapText="1"/>
    </xf>
    <xf numFmtId="0" fontId="8" fillId="2" borderId="3" xfId="1" applyFont="1" applyFill="1" applyBorder="1" applyAlignment="1">
      <alignment horizontal="left" vertical="top" wrapText="1"/>
    </xf>
    <xf numFmtId="0" fontId="8" fillId="2" borderId="3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left" vertical="top" wrapText="1"/>
    </xf>
    <xf numFmtId="0" fontId="13" fillId="4" borderId="13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top" wrapText="1"/>
    </xf>
    <xf numFmtId="0" fontId="8" fillId="2" borderId="68" xfId="1" applyFont="1" applyFill="1" applyBorder="1" applyAlignment="1">
      <alignment horizontal="center" vertical="top" wrapText="1"/>
    </xf>
    <xf numFmtId="0" fontId="8" fillId="2" borderId="50" xfId="1" applyFont="1" applyFill="1" applyBorder="1" applyAlignment="1">
      <alignment horizontal="center" vertical="top" wrapText="1"/>
    </xf>
    <xf numFmtId="0" fontId="8" fillId="2" borderId="12" xfId="1" applyFont="1" applyFill="1" applyBorder="1" applyAlignment="1">
      <alignment horizontal="center" vertical="top" wrapText="1"/>
    </xf>
    <xf numFmtId="0" fontId="8" fillId="2" borderId="60" xfId="1" applyFont="1" applyFill="1" applyBorder="1" applyAlignment="1">
      <alignment horizontal="center" vertical="top" wrapText="1"/>
    </xf>
    <xf numFmtId="0" fontId="8" fillId="2" borderId="49" xfId="1" applyFont="1" applyFill="1" applyBorder="1" applyAlignment="1">
      <alignment horizontal="center" vertical="top" wrapText="1"/>
    </xf>
    <xf numFmtId="0" fontId="11" fillId="12" borderId="15" xfId="0" applyFont="1" applyFill="1" applyBorder="1" applyAlignment="1">
      <alignment horizontal="center" vertical="top"/>
    </xf>
    <xf numFmtId="0" fontId="11" fillId="12" borderId="22" xfId="0" applyFont="1" applyFill="1" applyBorder="1" applyAlignment="1">
      <alignment horizontal="center" vertical="top"/>
    </xf>
    <xf numFmtId="0" fontId="11" fillId="12" borderId="19" xfId="0" applyFont="1" applyFill="1" applyBorder="1" applyAlignment="1">
      <alignment horizontal="center" vertical="top"/>
    </xf>
    <xf numFmtId="0" fontId="11" fillId="2" borderId="15" xfId="0" applyFont="1" applyFill="1" applyBorder="1" applyAlignment="1">
      <alignment horizontal="left" vertical="top" wrapText="1"/>
    </xf>
    <xf numFmtId="0" fontId="11" fillId="2" borderId="22" xfId="0" applyFont="1" applyFill="1" applyBorder="1" applyAlignment="1">
      <alignment horizontal="left" vertical="top" wrapText="1"/>
    </xf>
    <xf numFmtId="0" fontId="11" fillId="2" borderId="19" xfId="0" applyFont="1" applyFill="1" applyBorder="1" applyAlignment="1">
      <alignment horizontal="left" vertical="top" wrapText="1"/>
    </xf>
    <xf numFmtId="0" fontId="11" fillId="2" borderId="15" xfId="0" applyFont="1" applyFill="1" applyBorder="1" applyAlignment="1">
      <alignment horizontal="center" vertical="top"/>
    </xf>
    <xf numFmtId="0" fontId="11" fillId="2" borderId="22" xfId="0" applyFont="1" applyFill="1" applyBorder="1" applyAlignment="1">
      <alignment horizontal="center" vertical="top"/>
    </xf>
    <xf numFmtId="0" fontId="11" fillId="2" borderId="19" xfId="0" applyFont="1" applyFill="1" applyBorder="1" applyAlignment="1">
      <alignment horizontal="center" vertical="top"/>
    </xf>
    <xf numFmtId="0" fontId="10" fillId="2" borderId="13" xfId="1" applyFont="1" applyFill="1" applyBorder="1" applyAlignment="1">
      <alignment horizontal="center" vertical="top" wrapText="1"/>
    </xf>
    <xf numFmtId="0" fontId="10" fillId="2" borderId="23" xfId="1" applyFont="1" applyFill="1" applyBorder="1" applyAlignment="1">
      <alignment horizontal="center" vertical="top" wrapText="1"/>
    </xf>
    <xf numFmtId="0" fontId="8" fillId="2" borderId="15" xfId="1" applyFont="1" applyFill="1" applyBorder="1" applyAlignment="1">
      <alignment horizontal="center" vertical="top" wrapText="1"/>
    </xf>
    <xf numFmtId="0" fontId="8" fillId="2" borderId="22" xfId="1" applyFont="1" applyFill="1" applyBorder="1" applyAlignment="1">
      <alignment horizontal="center" vertical="top" wrapText="1"/>
    </xf>
    <xf numFmtId="0" fontId="8" fillId="2" borderId="19" xfId="1" applyFont="1" applyFill="1" applyBorder="1" applyAlignment="1">
      <alignment horizontal="center" vertical="top" wrapText="1"/>
    </xf>
    <xf numFmtId="0" fontId="11" fillId="2" borderId="15" xfId="0" applyFont="1" applyFill="1" applyBorder="1" applyAlignment="1">
      <alignment horizontal="center" vertical="top" wrapText="1"/>
    </xf>
    <xf numFmtId="0" fontId="11" fillId="2" borderId="22" xfId="0" applyFont="1" applyFill="1" applyBorder="1" applyAlignment="1">
      <alignment horizontal="center" vertical="top" wrapText="1"/>
    </xf>
    <xf numFmtId="0" fontId="11" fillId="2" borderId="19" xfId="0" applyFont="1" applyFill="1" applyBorder="1" applyAlignment="1">
      <alignment horizontal="center" vertical="top" wrapText="1"/>
    </xf>
    <xf numFmtId="0" fontId="14" fillId="7" borderId="2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12" borderId="15" xfId="0" applyFont="1" applyFill="1" applyBorder="1" applyAlignment="1">
      <alignment horizontal="left" vertical="top" wrapText="1"/>
    </xf>
    <xf numFmtId="0" fontId="11" fillId="12" borderId="22" xfId="0" applyFont="1" applyFill="1" applyBorder="1" applyAlignment="1">
      <alignment horizontal="left" vertical="top" wrapText="1"/>
    </xf>
    <xf numFmtId="0" fontId="11" fillId="12" borderId="19" xfId="0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center"/>
    </xf>
    <xf numFmtId="0" fontId="11" fillId="2" borderId="17" xfId="0" applyFont="1" applyFill="1" applyBorder="1" applyAlignment="1">
      <alignment horizontal="center" vertical="top"/>
    </xf>
    <xf numFmtId="0" fontId="11" fillId="2" borderId="42" xfId="0" applyFont="1" applyFill="1" applyBorder="1" applyAlignment="1">
      <alignment horizontal="center" vertical="top"/>
    </xf>
    <xf numFmtId="0" fontId="11" fillId="2" borderId="21" xfId="0" applyFont="1" applyFill="1" applyBorder="1" applyAlignment="1">
      <alignment horizontal="center" vertical="top"/>
    </xf>
    <xf numFmtId="0" fontId="6" fillId="7" borderId="2" xfId="0" applyFont="1" applyFill="1" applyBorder="1" applyAlignment="1">
      <alignment horizontal="left" vertical="top" wrapText="1"/>
    </xf>
    <xf numFmtId="0" fontId="8" fillId="2" borderId="15" xfId="0" applyFont="1" applyFill="1" applyBorder="1" applyAlignment="1">
      <alignment horizontal="left" vertical="top" wrapText="1"/>
    </xf>
    <xf numFmtId="0" fontId="8" fillId="2" borderId="22" xfId="0" applyFont="1" applyFill="1" applyBorder="1" applyAlignment="1">
      <alignment horizontal="left" vertical="top" wrapText="1"/>
    </xf>
    <xf numFmtId="0" fontId="8" fillId="2" borderId="19" xfId="0" applyFont="1" applyFill="1" applyBorder="1" applyAlignment="1">
      <alignment horizontal="left" vertical="top" wrapText="1"/>
    </xf>
    <xf numFmtId="0" fontId="8" fillId="2" borderId="15" xfId="0" applyFont="1" applyFill="1" applyBorder="1" applyAlignment="1">
      <alignment horizontal="center" vertical="top"/>
    </xf>
    <xf numFmtId="0" fontId="8" fillId="2" borderId="22" xfId="0" applyFont="1" applyFill="1" applyBorder="1" applyAlignment="1">
      <alignment horizontal="center" vertical="top"/>
    </xf>
    <xf numFmtId="0" fontId="8" fillId="2" borderId="19" xfId="0" applyFont="1" applyFill="1" applyBorder="1" applyAlignment="1">
      <alignment horizontal="center" vertical="top"/>
    </xf>
    <xf numFmtId="0" fontId="16" fillId="2" borderId="15" xfId="0" applyFont="1" applyFill="1" applyBorder="1" applyAlignment="1">
      <alignment horizontal="center" vertical="top"/>
    </xf>
    <xf numFmtId="0" fontId="16" fillId="2" borderId="22" xfId="0" applyFont="1" applyFill="1" applyBorder="1" applyAlignment="1">
      <alignment horizontal="center" vertical="top"/>
    </xf>
    <xf numFmtId="0" fontId="16" fillId="2" borderId="19" xfId="0" applyFont="1" applyFill="1" applyBorder="1" applyAlignment="1">
      <alignment horizontal="center" vertical="top"/>
    </xf>
    <xf numFmtId="0" fontId="12" fillId="2" borderId="15" xfId="0" applyFont="1" applyFill="1" applyBorder="1" applyAlignment="1">
      <alignment horizontal="center" vertical="top"/>
    </xf>
    <xf numFmtId="0" fontId="12" fillId="2" borderId="22" xfId="0" applyFont="1" applyFill="1" applyBorder="1" applyAlignment="1">
      <alignment horizontal="center" vertical="top"/>
    </xf>
    <xf numFmtId="0" fontId="12" fillId="2" borderId="19" xfId="0" applyFont="1" applyFill="1" applyBorder="1" applyAlignment="1">
      <alignment horizontal="center" vertical="top"/>
    </xf>
    <xf numFmtId="0" fontId="8" fillId="2" borderId="15" xfId="0" applyFont="1" applyFill="1" applyBorder="1" applyAlignment="1">
      <alignment horizontal="center" vertical="top" wrapText="1"/>
    </xf>
    <xf numFmtId="0" fontId="8" fillId="2" borderId="22" xfId="0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center" vertical="top" wrapText="1"/>
    </xf>
    <xf numFmtId="0" fontId="17" fillId="2" borderId="15" xfId="0" applyFont="1" applyFill="1" applyBorder="1" applyAlignment="1">
      <alignment horizontal="center" vertical="top"/>
    </xf>
    <xf numFmtId="0" fontId="17" fillId="2" borderId="22" xfId="0" applyFont="1" applyFill="1" applyBorder="1" applyAlignment="1">
      <alignment horizontal="center" vertical="top"/>
    </xf>
    <xf numFmtId="0" fontId="17" fillId="2" borderId="19" xfId="0" applyFont="1" applyFill="1" applyBorder="1" applyAlignment="1">
      <alignment horizontal="center" vertical="top"/>
    </xf>
    <xf numFmtId="0" fontId="11" fillId="11" borderId="15" xfId="0" applyFont="1" applyFill="1" applyBorder="1" applyAlignment="1">
      <alignment horizontal="center" vertical="top"/>
    </xf>
    <xf numFmtId="0" fontId="11" fillId="11" borderId="22" xfId="0" applyFont="1" applyFill="1" applyBorder="1" applyAlignment="1">
      <alignment horizontal="center" vertical="top"/>
    </xf>
    <xf numFmtId="0" fontId="11" fillId="11" borderId="19" xfId="0" applyFont="1" applyFill="1" applyBorder="1" applyAlignment="1">
      <alignment horizontal="center" vertical="top"/>
    </xf>
    <xf numFmtId="0" fontId="11" fillId="11" borderId="15" xfId="0" applyFont="1" applyFill="1" applyBorder="1" applyAlignment="1">
      <alignment horizontal="left" vertical="top" wrapText="1"/>
    </xf>
    <xf numFmtId="0" fontId="11" fillId="11" borderId="22" xfId="0" applyFont="1" applyFill="1" applyBorder="1" applyAlignment="1">
      <alignment horizontal="left" vertical="top" wrapText="1"/>
    </xf>
    <xf numFmtId="0" fontId="11" fillId="11" borderId="19" xfId="0" applyFont="1" applyFill="1" applyBorder="1" applyAlignment="1">
      <alignment horizontal="left" vertical="top" wrapText="1"/>
    </xf>
    <xf numFmtId="0" fontId="0" fillId="2" borderId="15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19" xfId="0" applyFill="1" applyBorder="1" applyAlignment="1">
      <alignment horizontal="center" vertical="top"/>
    </xf>
    <xf numFmtId="0" fontId="11" fillId="0" borderId="15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0" fillId="2" borderId="15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top"/>
    </xf>
    <xf numFmtId="0" fontId="8" fillId="2" borderId="2" xfId="1" applyFont="1" applyFill="1" applyBorder="1" applyAlignment="1">
      <alignment horizontal="center" vertical="top" wrapText="1"/>
    </xf>
    <xf numFmtId="0" fontId="8" fillId="2" borderId="3" xfId="1" applyFont="1" applyFill="1" applyBorder="1" applyAlignment="1">
      <alignment horizontal="left" vertical="top" wrapText="1"/>
    </xf>
    <xf numFmtId="0" fontId="8" fillId="2" borderId="13" xfId="1" applyFont="1" applyFill="1" applyBorder="1" applyAlignment="1">
      <alignment horizontal="left" vertical="top" wrapText="1"/>
    </xf>
    <xf numFmtId="0" fontId="8" fillId="2" borderId="23" xfId="1" applyFont="1" applyFill="1" applyBorder="1" applyAlignment="1">
      <alignment horizontal="left" vertical="top" wrapText="1"/>
    </xf>
    <xf numFmtId="0" fontId="8" fillId="2" borderId="6" xfId="1" applyFont="1" applyFill="1" applyBorder="1" applyAlignment="1">
      <alignment horizontal="center" vertical="top" wrapText="1"/>
    </xf>
    <xf numFmtId="0" fontId="8" fillId="2" borderId="14" xfId="1" applyFont="1" applyFill="1" applyBorder="1" applyAlignment="1">
      <alignment horizontal="center" vertical="top" wrapText="1"/>
    </xf>
    <xf numFmtId="0" fontId="8" fillId="2" borderId="26" xfId="1" applyFont="1" applyFill="1" applyBorder="1" applyAlignment="1">
      <alignment horizontal="center" vertical="top" wrapText="1"/>
    </xf>
    <xf numFmtId="0" fontId="11" fillId="2" borderId="17" xfId="0" applyFont="1" applyFill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top" wrapText="1"/>
    </xf>
    <xf numFmtId="0" fontId="11" fillId="2" borderId="21" xfId="0" applyFont="1" applyFill="1" applyBorder="1" applyAlignment="1">
      <alignment horizontal="center" vertical="top" wrapText="1"/>
    </xf>
    <xf numFmtId="0" fontId="11" fillId="2" borderId="52" xfId="0" applyFont="1" applyFill="1" applyBorder="1" applyAlignment="1">
      <alignment horizontal="left" vertical="top" wrapText="1"/>
    </xf>
    <xf numFmtId="0" fontId="11" fillId="2" borderId="20" xfId="0" applyFont="1" applyFill="1" applyBorder="1" applyAlignment="1">
      <alignment horizontal="left" vertical="top" wrapText="1"/>
    </xf>
    <xf numFmtId="0" fontId="11" fillId="2" borderId="45" xfId="0" applyFont="1" applyFill="1" applyBorder="1" applyAlignment="1">
      <alignment horizontal="left" vertical="top" wrapText="1"/>
    </xf>
    <xf numFmtId="0" fontId="8" fillId="2" borderId="37" xfId="1" applyFont="1" applyFill="1" applyBorder="1" applyAlignment="1">
      <alignment horizontal="center" vertical="top" wrapText="1"/>
    </xf>
    <xf numFmtId="0" fontId="14" fillId="0" borderId="48" xfId="0" applyFont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13" fillId="10" borderId="2" xfId="1" applyFont="1" applyFill="1" applyBorder="1" applyAlignment="1">
      <alignment horizontal="center" vertical="top" wrapText="1"/>
    </xf>
    <xf numFmtId="0" fontId="6" fillId="10" borderId="2" xfId="1" applyFont="1" applyFill="1" applyBorder="1" applyAlignment="1">
      <alignment horizontal="center" vertical="top" wrapText="1"/>
    </xf>
    <xf numFmtId="0" fontId="6" fillId="10" borderId="61" xfId="1" applyFont="1" applyFill="1" applyBorder="1" applyAlignment="1">
      <alignment horizontal="center" vertical="top" wrapText="1"/>
    </xf>
    <xf numFmtId="0" fontId="6" fillId="10" borderId="62" xfId="1" applyFont="1" applyFill="1" applyBorder="1" applyAlignment="1">
      <alignment horizontal="center" vertical="top" wrapText="1"/>
    </xf>
    <xf numFmtId="0" fontId="6" fillId="10" borderId="63" xfId="1" applyFont="1" applyFill="1" applyBorder="1" applyAlignment="1">
      <alignment horizontal="center" vertical="top" wrapText="1"/>
    </xf>
    <xf numFmtId="0" fontId="13" fillId="3" borderId="2" xfId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3" borderId="6" xfId="1" applyFont="1" applyFill="1" applyBorder="1" applyAlignment="1">
      <alignment horizontal="center" vertical="top" wrapText="1"/>
    </xf>
    <xf numFmtId="0" fontId="6" fillId="3" borderId="14" xfId="1" applyFont="1" applyFill="1" applyBorder="1" applyAlignment="1">
      <alignment horizontal="center" vertical="top" wrapText="1"/>
    </xf>
    <xf numFmtId="0" fontId="6" fillId="3" borderId="12" xfId="1" applyFont="1" applyFill="1" applyBorder="1" applyAlignment="1">
      <alignment horizontal="center" vertical="top" wrapText="1"/>
    </xf>
    <xf numFmtId="0" fontId="6" fillId="3" borderId="17" xfId="1" applyFont="1" applyFill="1" applyBorder="1" applyAlignment="1">
      <alignment horizontal="center" vertical="top" wrapText="1"/>
    </xf>
    <xf numFmtId="0" fontId="6" fillId="4" borderId="2" xfId="1" applyFont="1" applyFill="1" applyBorder="1" applyAlignment="1">
      <alignment horizontal="center" vertical="top" wrapText="1"/>
    </xf>
    <xf numFmtId="0" fontId="6" fillId="6" borderId="2" xfId="1" applyFont="1" applyFill="1" applyBorder="1" applyAlignment="1">
      <alignment horizontal="left" vertical="top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13" fillId="3" borderId="13" xfId="1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horizontal="center" vertical="center" wrapText="1"/>
    </xf>
    <xf numFmtId="0" fontId="6" fillId="3" borderId="43" xfId="1" applyFont="1" applyFill="1" applyBorder="1" applyAlignment="1">
      <alignment horizontal="center" vertical="top" wrapText="1"/>
    </xf>
    <xf numFmtId="0" fontId="6" fillId="3" borderId="5" xfId="1" applyFont="1" applyFill="1" applyBorder="1" applyAlignment="1">
      <alignment horizontal="center" vertical="top" wrapText="1"/>
    </xf>
    <xf numFmtId="0" fontId="25" fillId="0" borderId="0" xfId="1" applyFont="1" applyFill="1" applyBorder="1" applyAlignment="1">
      <alignment horizontal="center" vertical="top"/>
    </xf>
    <xf numFmtId="0" fontId="25" fillId="0" borderId="1" xfId="1" applyFont="1" applyFill="1" applyBorder="1" applyAlignment="1">
      <alignment horizontal="center" vertical="top"/>
    </xf>
    <xf numFmtId="0" fontId="6" fillId="7" borderId="2" xfId="1" applyFont="1" applyFill="1" applyBorder="1" applyAlignment="1">
      <alignment horizontal="left" vertical="top" wrapText="1"/>
    </xf>
    <xf numFmtId="187" fontId="7" fillId="2" borderId="13" xfId="1" applyNumberFormat="1" applyFont="1" applyFill="1" applyBorder="1" applyAlignment="1">
      <alignment horizontal="center" vertical="top" wrapText="1"/>
    </xf>
    <xf numFmtId="187" fontId="7" fillId="2" borderId="23" xfId="1" applyNumberFormat="1" applyFont="1" applyFill="1" applyBorder="1" applyAlignment="1">
      <alignment horizontal="center" vertical="top" wrapText="1"/>
    </xf>
    <xf numFmtId="0" fontId="8" fillId="2" borderId="18" xfId="1" applyFont="1" applyFill="1" applyBorder="1" applyAlignment="1">
      <alignment horizontal="left" vertical="top" wrapText="1"/>
    </xf>
    <xf numFmtId="0" fontId="8" fillId="2" borderId="24" xfId="1" applyFont="1" applyFill="1" applyBorder="1" applyAlignment="1">
      <alignment horizontal="left" vertical="top" wrapText="1"/>
    </xf>
    <xf numFmtId="0" fontId="7" fillId="2" borderId="39" xfId="1" applyFont="1" applyFill="1" applyBorder="1" applyAlignment="1">
      <alignment horizontal="center" vertical="top" wrapText="1"/>
    </xf>
    <xf numFmtId="0" fontId="7" fillId="2" borderId="40" xfId="1" applyFont="1" applyFill="1" applyBorder="1" applyAlignment="1">
      <alignment horizontal="center" vertical="top" wrapText="1"/>
    </xf>
    <xf numFmtId="0" fontId="7" fillId="2" borderId="13" xfId="1" applyFont="1" applyFill="1" applyBorder="1" applyAlignment="1">
      <alignment horizontal="center" vertical="top" wrapText="1"/>
    </xf>
    <xf numFmtId="0" fontId="7" fillId="2" borderId="23" xfId="1" applyFont="1" applyFill="1" applyBorder="1" applyAlignment="1">
      <alignment horizontal="center" vertical="top" wrapText="1"/>
    </xf>
    <xf numFmtId="0" fontId="8" fillId="2" borderId="13" xfId="1" applyFont="1" applyFill="1" applyBorder="1" applyAlignment="1">
      <alignment horizontal="center" vertical="top" wrapText="1"/>
    </xf>
    <xf numFmtId="0" fontId="8" fillId="2" borderId="23" xfId="1" applyFont="1" applyFill="1" applyBorder="1" applyAlignment="1">
      <alignment horizontal="center" vertical="top" wrapText="1"/>
    </xf>
    <xf numFmtId="0" fontId="9" fillId="2" borderId="13" xfId="1" applyFont="1" applyFill="1" applyBorder="1" applyAlignment="1">
      <alignment horizontal="center" vertical="top" wrapText="1"/>
    </xf>
    <xf numFmtId="0" fontId="9" fillId="2" borderId="23" xfId="1" applyFont="1" applyFill="1" applyBorder="1" applyAlignment="1">
      <alignment horizontal="center" vertical="top" wrapText="1"/>
    </xf>
    <xf numFmtId="0" fontId="8" fillId="2" borderId="21" xfId="1" applyFont="1" applyFill="1" applyBorder="1" applyAlignment="1">
      <alignment horizontal="center" vertical="top" wrapText="1"/>
    </xf>
    <xf numFmtId="187" fontId="7" fillId="2" borderId="3" xfId="1" applyNumberFormat="1" applyFont="1" applyFill="1" applyBorder="1" applyAlignment="1">
      <alignment horizontal="center" vertical="top" wrapText="1"/>
    </xf>
    <xf numFmtId="0" fontId="8" fillId="2" borderId="27" xfId="1" applyFont="1" applyFill="1" applyBorder="1" applyAlignment="1">
      <alignment horizontal="left" vertical="top" wrapText="1"/>
    </xf>
    <xf numFmtId="0" fontId="7" fillId="2" borderId="16" xfId="1" applyFont="1" applyFill="1" applyBorder="1" applyAlignment="1">
      <alignment horizontal="center" vertical="top" wrapText="1"/>
    </xf>
    <xf numFmtId="187" fontId="7" fillId="8" borderId="3" xfId="1" applyNumberFormat="1" applyFont="1" applyFill="1" applyBorder="1" applyAlignment="1">
      <alignment horizontal="center" vertical="top" wrapText="1"/>
    </xf>
    <xf numFmtId="187" fontId="7" fillId="8" borderId="13" xfId="1" applyNumberFormat="1" applyFont="1" applyFill="1" applyBorder="1" applyAlignment="1">
      <alignment horizontal="center" vertical="top" wrapText="1"/>
    </xf>
    <xf numFmtId="187" fontId="7" fillId="8" borderId="23" xfId="1" applyNumberFormat="1" applyFont="1" applyFill="1" applyBorder="1" applyAlignment="1">
      <alignment horizontal="center" vertical="top" wrapText="1"/>
    </xf>
    <xf numFmtId="0" fontId="8" fillId="2" borderId="3" xfId="1" applyFont="1" applyFill="1" applyBorder="1" applyAlignment="1">
      <alignment horizontal="center" vertical="top" wrapText="1"/>
    </xf>
    <xf numFmtId="0" fontId="10" fillId="2" borderId="3" xfId="1" applyFont="1" applyFill="1" applyBorder="1" applyAlignment="1">
      <alignment horizontal="center" vertical="top" wrapText="1"/>
    </xf>
    <xf numFmtId="49" fontId="8" fillId="2" borderId="30" xfId="0" quotePrefix="1" applyNumberFormat="1" applyFont="1" applyFill="1" applyBorder="1" applyAlignment="1">
      <alignment horizontal="center" vertical="top" wrapText="1"/>
    </xf>
    <xf numFmtId="49" fontId="8" fillId="2" borderId="32" xfId="0" quotePrefix="1" applyNumberFormat="1" applyFont="1" applyFill="1" applyBorder="1" applyAlignment="1">
      <alignment horizontal="center" vertical="top" wrapText="1"/>
    </xf>
    <xf numFmtId="49" fontId="8" fillId="2" borderId="34" xfId="0" quotePrefix="1" applyNumberFormat="1" applyFont="1" applyFill="1" applyBorder="1" applyAlignment="1">
      <alignment horizontal="center" vertical="top" wrapText="1"/>
    </xf>
    <xf numFmtId="0" fontId="8" fillId="2" borderId="29" xfId="0" applyFont="1" applyFill="1" applyBorder="1" applyAlignment="1">
      <alignment horizontal="center" vertical="top" wrapText="1"/>
    </xf>
    <xf numFmtId="0" fontId="8" fillId="2" borderId="31" xfId="0" applyFont="1" applyFill="1" applyBorder="1" applyAlignment="1">
      <alignment horizontal="center" vertical="top"/>
    </xf>
    <xf numFmtId="0" fontId="8" fillId="2" borderId="33" xfId="0" applyFont="1" applyFill="1" applyBorder="1" applyAlignment="1">
      <alignment horizontal="center" vertical="top"/>
    </xf>
    <xf numFmtId="0" fontId="9" fillId="2" borderId="3" xfId="1" applyFont="1" applyFill="1" applyBorder="1" applyAlignment="1">
      <alignment horizontal="center" vertical="top" wrapText="1"/>
    </xf>
    <xf numFmtId="187" fontId="7" fillId="5" borderId="16" xfId="1" applyNumberFormat="1" applyFont="1" applyFill="1" applyBorder="1" applyAlignment="1">
      <alignment horizontal="center" vertical="top" wrapText="1"/>
    </xf>
    <xf numFmtId="187" fontId="7" fillId="5" borderId="39" xfId="1" applyNumberFormat="1" applyFont="1" applyFill="1" applyBorder="1" applyAlignment="1">
      <alignment horizontal="center" vertical="top" wrapText="1"/>
    </xf>
    <xf numFmtId="187" fontId="7" fillId="5" borderId="40" xfId="1" applyNumberFormat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vertical="top" wrapText="1"/>
    </xf>
    <xf numFmtId="0" fontId="8" fillId="2" borderId="12" xfId="1" quotePrefix="1" applyFont="1" applyFill="1" applyBorder="1" applyAlignment="1">
      <alignment horizontal="center" vertical="top" wrapText="1"/>
    </xf>
    <xf numFmtId="0" fontId="8" fillId="2" borderId="35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left" vertical="top" wrapText="1"/>
    </xf>
    <xf numFmtId="187" fontId="7" fillId="2" borderId="6" xfId="1" applyNumberFormat="1" applyFont="1" applyFill="1" applyBorder="1" applyAlignment="1">
      <alignment horizontal="center" vertical="top" wrapText="1"/>
    </xf>
    <xf numFmtId="187" fontId="7" fillId="2" borderId="14" xfId="1" applyNumberFormat="1" applyFont="1" applyFill="1" applyBorder="1" applyAlignment="1">
      <alignment horizontal="center" vertical="top" wrapText="1"/>
    </xf>
    <xf numFmtId="187" fontId="7" fillId="2" borderId="26" xfId="1" applyNumberFormat="1" applyFont="1" applyFill="1" applyBorder="1" applyAlignment="1">
      <alignment horizontal="center" vertical="top" wrapText="1"/>
    </xf>
    <xf numFmtId="0" fontId="8" fillId="2" borderId="36" xfId="1" applyFont="1" applyFill="1" applyBorder="1" applyAlignment="1">
      <alignment horizontal="left" vertical="top" wrapText="1"/>
    </xf>
    <xf numFmtId="0" fontId="7" fillId="8" borderId="3" xfId="1" applyFont="1" applyFill="1" applyBorder="1" applyAlignment="1">
      <alignment horizontal="center" vertical="top" wrapText="1"/>
    </xf>
    <xf numFmtId="0" fontId="7" fillId="8" borderId="13" xfId="1" applyFont="1" applyFill="1" applyBorder="1" applyAlignment="1">
      <alignment horizontal="center" vertical="top" wrapText="1"/>
    </xf>
    <xf numFmtId="0" fontId="7" fillId="8" borderId="23" xfId="1" applyFont="1" applyFill="1" applyBorder="1" applyAlignment="1">
      <alignment horizontal="center" vertical="top" wrapText="1"/>
    </xf>
    <xf numFmtId="0" fontId="8" fillId="2" borderId="35" xfId="1" applyFont="1" applyFill="1" applyBorder="1" applyAlignment="1">
      <alignment horizontal="left" vertical="top" wrapText="1"/>
    </xf>
    <xf numFmtId="0" fontId="7" fillId="5" borderId="16" xfId="1" applyFont="1" applyFill="1" applyBorder="1" applyAlignment="1">
      <alignment horizontal="center" vertical="top" wrapText="1"/>
    </xf>
    <xf numFmtId="0" fontId="7" fillId="5" borderId="39" xfId="1" applyFont="1" applyFill="1" applyBorder="1" applyAlignment="1">
      <alignment horizontal="center" vertical="top" wrapText="1"/>
    </xf>
    <xf numFmtId="0" fontId="7" fillId="5" borderId="40" xfId="1" applyFont="1" applyFill="1" applyBorder="1" applyAlignment="1">
      <alignment horizontal="center" vertical="top" wrapText="1"/>
    </xf>
    <xf numFmtId="0" fontId="8" fillId="2" borderId="41" xfId="1" applyFont="1" applyFill="1" applyBorder="1" applyAlignment="1">
      <alignment horizontal="center" vertical="top" wrapText="1"/>
    </xf>
    <xf numFmtId="0" fontId="8" fillId="2" borderId="18" xfId="1" applyFont="1" applyFill="1" applyBorder="1" applyAlignment="1">
      <alignment horizontal="center" vertical="top" wrapText="1"/>
    </xf>
    <xf numFmtId="0" fontId="8" fillId="2" borderId="36" xfId="1" applyFont="1" applyFill="1" applyBorder="1" applyAlignment="1">
      <alignment horizontal="center" vertical="top" wrapText="1"/>
    </xf>
    <xf numFmtId="0" fontId="9" fillId="2" borderId="2" xfId="1" applyFont="1" applyFill="1" applyBorder="1" applyAlignment="1">
      <alignment horizontal="center" vertical="top" wrapText="1"/>
    </xf>
    <xf numFmtId="0" fontId="8" fillId="2" borderId="42" xfId="1" applyFont="1" applyFill="1" applyBorder="1" applyAlignment="1">
      <alignment horizontal="center" vertical="top" wrapText="1"/>
    </xf>
    <xf numFmtId="0" fontId="8" fillId="0" borderId="6" xfId="1" applyFont="1" applyFill="1" applyBorder="1" applyAlignment="1">
      <alignment horizontal="left" vertical="top" wrapText="1"/>
    </xf>
    <xf numFmtId="0" fontId="8" fillId="0" borderId="14" xfId="1" applyFont="1" applyFill="1" applyBorder="1" applyAlignment="1">
      <alignment horizontal="left" vertical="top" wrapText="1"/>
    </xf>
    <xf numFmtId="187" fontId="7" fillId="8" borderId="6" xfId="1" applyNumberFormat="1" applyFont="1" applyFill="1" applyBorder="1" applyAlignment="1">
      <alignment horizontal="center" vertical="top" wrapText="1"/>
    </xf>
    <xf numFmtId="187" fontId="7" fillId="8" borderId="14" xfId="1" applyNumberFormat="1" applyFont="1" applyFill="1" applyBorder="1" applyAlignment="1">
      <alignment horizontal="center" vertical="top" wrapText="1"/>
    </xf>
    <xf numFmtId="187" fontId="7" fillId="8" borderId="26" xfId="1" applyNumberFormat="1" applyFont="1" applyFill="1" applyBorder="1" applyAlignment="1">
      <alignment horizontal="center" vertical="top" wrapText="1"/>
    </xf>
    <xf numFmtId="187" fontId="7" fillId="2" borderId="2" xfId="1" applyNumberFormat="1" applyFont="1" applyFill="1" applyBorder="1" applyAlignment="1">
      <alignment horizontal="center" vertical="top" wrapText="1"/>
    </xf>
    <xf numFmtId="187" fontId="7" fillId="2" borderId="15" xfId="1" applyNumberFormat="1" applyFont="1" applyFill="1" applyBorder="1" applyAlignment="1">
      <alignment horizontal="center" vertical="top" wrapText="1"/>
    </xf>
    <xf numFmtId="0" fontId="8" fillId="2" borderId="15" xfId="1" applyFont="1" applyFill="1" applyBorder="1" applyAlignment="1">
      <alignment horizontal="left" vertical="top" wrapText="1"/>
    </xf>
    <xf numFmtId="0" fontId="8" fillId="2" borderId="22" xfId="1" applyFont="1" applyFill="1" applyBorder="1" applyAlignment="1">
      <alignment horizontal="left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14" xfId="1" applyFont="1" applyFill="1" applyBorder="1" applyAlignment="1">
      <alignment horizontal="center" vertical="top" wrapText="1"/>
    </xf>
    <xf numFmtId="0" fontId="8" fillId="0" borderId="3" xfId="1" applyFont="1" applyFill="1" applyBorder="1" applyAlignment="1">
      <alignment horizontal="left" vertical="top" wrapText="1"/>
    </xf>
    <xf numFmtId="0" fontId="8" fillId="0" borderId="13" xfId="1" applyFont="1" applyFill="1" applyBorder="1" applyAlignment="1">
      <alignment horizontal="left" vertical="top" wrapText="1"/>
    </xf>
    <xf numFmtId="0" fontId="10" fillId="2" borderId="39" xfId="1" applyFont="1" applyFill="1" applyBorder="1" applyAlignment="1">
      <alignment horizontal="center" vertical="top" wrapText="1"/>
    </xf>
    <xf numFmtId="0" fontId="8" fillId="0" borderId="23" xfId="1" applyFont="1" applyFill="1" applyBorder="1" applyAlignment="1">
      <alignment horizontal="left" vertical="top" wrapText="1"/>
    </xf>
    <xf numFmtId="0" fontId="6" fillId="7" borderId="12" xfId="1" applyFont="1" applyFill="1" applyBorder="1" applyAlignment="1">
      <alignment horizontal="left" vertical="top" wrapText="1"/>
    </xf>
    <xf numFmtId="0" fontId="6" fillId="7" borderId="60" xfId="1" applyFont="1" applyFill="1" applyBorder="1" applyAlignment="1">
      <alignment horizontal="left" vertical="top" wrapText="1"/>
    </xf>
    <xf numFmtId="0" fontId="6" fillId="7" borderId="49" xfId="1" applyFont="1" applyFill="1" applyBorder="1" applyAlignment="1">
      <alignment horizontal="left" vertical="top" wrapText="1"/>
    </xf>
    <xf numFmtId="0" fontId="6" fillId="6" borderId="12" xfId="1" applyFont="1" applyFill="1" applyBorder="1" applyAlignment="1">
      <alignment horizontal="left" vertical="top" wrapText="1"/>
    </xf>
    <xf numFmtId="0" fontId="6" fillId="6" borderId="60" xfId="1" applyFont="1" applyFill="1" applyBorder="1" applyAlignment="1">
      <alignment horizontal="left" vertical="top" wrapText="1"/>
    </xf>
    <xf numFmtId="0" fontId="6" fillId="6" borderId="49" xfId="1" applyFont="1" applyFill="1" applyBorder="1" applyAlignment="1">
      <alignment horizontal="left" vertical="top" wrapText="1"/>
    </xf>
    <xf numFmtId="0" fontId="8" fillId="4" borderId="64" xfId="1" applyFont="1" applyFill="1" applyBorder="1" applyAlignment="1">
      <alignment horizontal="center" vertical="top" wrapText="1"/>
    </xf>
    <xf numFmtId="0" fontId="8" fillId="4" borderId="60" xfId="1" applyFont="1" applyFill="1" applyBorder="1" applyAlignment="1">
      <alignment horizontal="center" vertical="top" wrapText="1"/>
    </xf>
    <xf numFmtId="0" fontId="8" fillId="4" borderId="65" xfId="1" applyFont="1" applyFill="1" applyBorder="1" applyAlignment="1">
      <alignment horizontal="center" vertical="top" wrapText="1"/>
    </xf>
    <xf numFmtId="0" fontId="8" fillId="0" borderId="16" xfId="1" applyFont="1" applyFill="1" applyBorder="1" applyAlignment="1">
      <alignment horizontal="left" vertical="top" wrapText="1"/>
    </xf>
    <xf numFmtId="0" fontId="8" fillId="0" borderId="39" xfId="1" applyFont="1" applyFill="1" applyBorder="1" applyAlignment="1">
      <alignment horizontal="left" vertical="top" wrapText="1"/>
    </xf>
    <xf numFmtId="0" fontId="8" fillId="0" borderId="56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center" vertical="top"/>
    </xf>
    <xf numFmtId="0" fontId="3" fillId="0" borderId="1" xfId="1" applyFont="1" applyFill="1" applyBorder="1" applyAlignment="1">
      <alignment horizontal="center" vertical="top"/>
    </xf>
    <xf numFmtId="0" fontId="4" fillId="3" borderId="3" xfId="1" applyFont="1" applyFill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top" wrapText="1"/>
    </xf>
    <xf numFmtId="0" fontId="7" fillId="2" borderId="20" xfId="1" applyFont="1" applyFill="1" applyBorder="1" applyAlignment="1">
      <alignment horizontal="center" vertical="top" wrapText="1"/>
    </xf>
    <xf numFmtId="0" fontId="7" fillId="2" borderId="25" xfId="1" applyFont="1" applyFill="1" applyBorder="1" applyAlignment="1">
      <alignment horizontal="center" vertical="top" wrapText="1"/>
    </xf>
    <xf numFmtId="187" fontId="7" fillId="5" borderId="28" xfId="1" applyNumberFormat="1" applyFont="1" applyFill="1" applyBorder="1" applyAlignment="1">
      <alignment horizontal="center" vertical="top" wrapText="1"/>
    </xf>
    <xf numFmtId="187" fontId="7" fillId="5" borderId="20" xfId="1" applyNumberFormat="1" applyFont="1" applyFill="1" applyBorder="1" applyAlignment="1">
      <alignment horizontal="center" vertical="top" wrapText="1"/>
    </xf>
    <xf numFmtId="187" fontId="7" fillId="5" borderId="25" xfId="1" applyNumberFormat="1" applyFont="1" applyFill="1" applyBorder="1" applyAlignment="1">
      <alignment horizontal="center" vertical="top" wrapText="1"/>
    </xf>
    <xf numFmtId="0" fontId="8" fillId="2" borderId="24" xfId="1" applyFont="1" applyFill="1" applyBorder="1" applyAlignment="1">
      <alignment horizontal="center" vertical="top" wrapText="1"/>
    </xf>
    <xf numFmtId="0" fontId="8" fillId="2" borderId="27" xfId="1" applyFont="1" applyFill="1" applyBorder="1" applyAlignment="1">
      <alignment horizontal="center" vertical="top" wrapText="1"/>
    </xf>
    <xf numFmtId="187" fontId="7" fillId="5" borderId="45" xfId="1" applyNumberFormat="1" applyFont="1" applyFill="1" applyBorder="1" applyAlignment="1">
      <alignment horizontal="center" vertical="top" wrapText="1"/>
    </xf>
    <xf numFmtId="187" fontId="7" fillId="8" borderId="46" xfId="1" applyNumberFormat="1" applyFont="1" applyFill="1" applyBorder="1" applyAlignment="1">
      <alignment horizontal="center" vertical="top" wrapText="1"/>
    </xf>
    <xf numFmtId="0" fontId="7" fillId="2" borderId="53" xfId="1" applyFont="1" applyFill="1" applyBorder="1" applyAlignment="1">
      <alignment horizontal="center" vertical="top" wrapText="1"/>
    </xf>
    <xf numFmtId="0" fontId="7" fillId="2" borderId="42" xfId="1" applyFont="1" applyFill="1" applyBorder="1" applyAlignment="1">
      <alignment horizontal="center" vertical="top" wrapText="1"/>
    </xf>
    <xf numFmtId="187" fontId="7" fillId="8" borderId="2" xfId="1" applyNumberFormat="1" applyFont="1" applyFill="1" applyBorder="1" applyAlignment="1">
      <alignment horizontal="center" vertical="top" wrapText="1"/>
    </xf>
    <xf numFmtId="187" fontId="7" fillId="8" borderId="15" xfId="1" applyNumberFormat="1" applyFont="1" applyFill="1" applyBorder="1" applyAlignment="1">
      <alignment horizontal="center" vertical="top" wrapText="1"/>
    </xf>
    <xf numFmtId="0" fontId="7" fillId="2" borderId="28" xfId="1" applyFont="1" applyFill="1" applyBorder="1" applyAlignment="1">
      <alignment horizontal="center" vertical="top" wrapText="1"/>
    </xf>
    <xf numFmtId="0" fontId="8" fillId="2" borderId="28" xfId="1" applyFont="1" applyFill="1" applyBorder="1" applyAlignment="1">
      <alignment horizontal="center" vertical="top" wrapText="1"/>
    </xf>
    <xf numFmtId="0" fontId="8" fillId="2" borderId="20" xfId="1" applyFont="1" applyFill="1" applyBorder="1" applyAlignment="1">
      <alignment horizontal="center" vertical="top" wrapText="1"/>
    </xf>
    <xf numFmtId="0" fontId="7" fillId="2" borderId="19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top" wrapText="1"/>
    </xf>
    <xf numFmtId="0" fontId="7" fillId="2" borderId="15" xfId="1" applyFont="1" applyFill="1" applyBorder="1" applyAlignment="1">
      <alignment horizontal="center" vertical="top" wrapText="1"/>
    </xf>
    <xf numFmtId="0" fontId="9" fillId="2" borderId="19" xfId="1" applyFont="1" applyFill="1" applyBorder="1" applyAlignment="1">
      <alignment horizontal="center" vertical="top" wrapText="1"/>
    </xf>
    <xf numFmtId="0" fontId="9" fillId="2" borderId="15" xfId="1" applyFont="1" applyFill="1" applyBorder="1" applyAlignment="1">
      <alignment horizontal="center" vertical="top" wrapText="1"/>
    </xf>
    <xf numFmtId="187" fontId="7" fillId="5" borderId="2" xfId="1" applyNumberFormat="1" applyFont="1" applyFill="1" applyBorder="1" applyAlignment="1">
      <alignment horizontal="center" vertical="top" wrapText="1"/>
    </xf>
    <xf numFmtId="0" fontId="8" fillId="2" borderId="25" xfId="1" applyFont="1" applyFill="1" applyBorder="1" applyAlignment="1">
      <alignment horizontal="center" vertical="top" wrapText="1"/>
    </xf>
    <xf numFmtId="187" fontId="7" fillId="5" borderId="15" xfId="1" applyNumberFormat="1" applyFont="1" applyFill="1" applyBorder="1" applyAlignment="1">
      <alignment horizontal="center" vertical="top" wrapText="1"/>
    </xf>
    <xf numFmtId="187" fontId="7" fillId="8" borderId="41" xfId="1" applyNumberFormat="1" applyFont="1" applyFill="1" applyBorder="1" applyAlignment="1">
      <alignment horizontal="center" vertical="top" wrapText="1"/>
    </xf>
    <xf numFmtId="187" fontId="7" fillId="8" borderId="18" xfId="1" applyNumberFormat="1" applyFont="1" applyFill="1" applyBorder="1" applyAlignment="1">
      <alignment horizontal="center" vertical="top" wrapText="1"/>
    </xf>
    <xf numFmtId="0" fontId="10" fillId="2" borderId="53" xfId="1" applyFont="1" applyFill="1" applyBorder="1" applyAlignment="1">
      <alignment horizontal="center" vertical="top" wrapText="1"/>
    </xf>
    <xf numFmtId="0" fontId="10" fillId="2" borderId="42" xfId="1" applyFont="1" applyFill="1" applyBorder="1" applyAlignment="1">
      <alignment horizontal="center" vertical="top" wrapText="1"/>
    </xf>
    <xf numFmtId="0" fontId="7" fillId="2" borderId="12" xfId="1" applyFont="1" applyFill="1" applyBorder="1" applyAlignment="1">
      <alignment horizontal="center" vertical="top" wrapText="1"/>
    </xf>
    <xf numFmtId="0" fontId="7" fillId="2" borderId="17" xfId="1" applyFont="1" applyFill="1" applyBorder="1" applyAlignment="1">
      <alignment horizontal="center" vertical="top" wrapText="1"/>
    </xf>
    <xf numFmtId="0" fontId="3" fillId="4" borderId="12" xfId="1" applyFont="1" applyFill="1" applyBorder="1" applyAlignment="1">
      <alignment horizontal="center" vertical="top"/>
    </xf>
    <xf numFmtId="0" fontId="3" fillId="4" borderId="60" xfId="1" applyFont="1" applyFill="1" applyBorder="1" applyAlignment="1">
      <alignment horizontal="center" vertical="top"/>
    </xf>
    <xf numFmtId="0" fontId="3" fillId="4" borderId="49" xfId="1" applyFont="1" applyFill="1" applyBorder="1" applyAlignment="1">
      <alignment horizontal="center" vertical="top"/>
    </xf>
    <xf numFmtId="0" fontId="8" fillId="2" borderId="19" xfId="1" applyFont="1" applyFill="1" applyBorder="1" applyAlignment="1">
      <alignment horizontal="left" vertical="top" wrapText="1"/>
    </xf>
    <xf numFmtId="0" fontId="8" fillId="0" borderId="50" xfId="1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horizontal="left" vertical="top" wrapText="1"/>
    </xf>
    <xf numFmtId="0" fontId="10" fillId="2" borderId="2" xfId="1" applyFont="1" applyFill="1" applyBorder="1" applyAlignment="1">
      <alignment horizontal="center" vertical="top" wrapText="1"/>
    </xf>
    <xf numFmtId="0" fontId="10" fillId="2" borderId="15" xfId="1" applyFont="1" applyFill="1" applyBorder="1" applyAlignment="1">
      <alignment horizontal="center" vertical="top" wrapText="1"/>
    </xf>
    <xf numFmtId="187" fontId="7" fillId="5" borderId="22" xfId="1" applyNumberFormat="1" applyFont="1" applyFill="1" applyBorder="1" applyAlignment="1">
      <alignment horizontal="center" vertical="top" wrapText="1"/>
    </xf>
    <xf numFmtId="0" fontId="7" fillId="2" borderId="22" xfId="1" applyFont="1" applyFill="1" applyBorder="1" applyAlignment="1">
      <alignment horizontal="center" vertical="top" wrapText="1"/>
    </xf>
    <xf numFmtId="0" fontId="8" fillId="0" borderId="54" xfId="1" applyFont="1" applyFill="1" applyBorder="1" applyAlignment="1">
      <alignment horizontal="center" vertical="top" wrapText="1"/>
    </xf>
    <xf numFmtId="0" fontId="8" fillId="0" borderId="39" xfId="1" applyFont="1" applyFill="1" applyBorder="1" applyAlignment="1">
      <alignment horizontal="center" vertical="top" wrapText="1"/>
    </xf>
    <xf numFmtId="0" fontId="8" fillId="0" borderId="40" xfId="1" applyFont="1" applyFill="1" applyBorder="1" applyAlignment="1">
      <alignment horizontal="center" vertical="top" wrapText="1"/>
    </xf>
    <xf numFmtId="0" fontId="7" fillId="5" borderId="28" xfId="1" applyFont="1" applyFill="1" applyBorder="1" applyAlignment="1">
      <alignment horizontal="center" vertical="top" wrapText="1"/>
    </xf>
    <xf numFmtId="0" fontId="7" fillId="5" borderId="20" xfId="1" applyFont="1" applyFill="1" applyBorder="1" applyAlignment="1">
      <alignment horizontal="center" vertical="top" wrapText="1"/>
    </xf>
    <xf numFmtId="0" fontId="7" fillId="5" borderId="25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left" vertical="top" wrapText="1"/>
    </xf>
    <xf numFmtId="0" fontId="7" fillId="0" borderId="23" xfId="1" applyFont="1" applyFill="1" applyBorder="1" applyAlignment="1">
      <alignment horizontal="left" vertical="top" wrapText="1"/>
    </xf>
    <xf numFmtId="0" fontId="8" fillId="2" borderId="55" xfId="1" applyFont="1" applyFill="1" applyBorder="1" applyAlignment="1">
      <alignment horizontal="left" vertical="top" wrapText="1"/>
    </xf>
    <xf numFmtId="0" fontId="8" fillId="2" borderId="48" xfId="1" applyFont="1" applyFill="1" applyBorder="1" applyAlignment="1">
      <alignment horizontal="left" vertical="top" wrapText="1"/>
    </xf>
    <xf numFmtId="0" fontId="8" fillId="2" borderId="56" xfId="1" applyFont="1" applyFill="1" applyBorder="1" applyAlignment="1">
      <alignment horizontal="left" vertical="top" wrapText="1"/>
    </xf>
    <xf numFmtId="49" fontId="8" fillId="2" borderId="2" xfId="1" applyNumberFormat="1" applyFont="1" applyFill="1" applyBorder="1" applyAlignment="1">
      <alignment horizontal="left" vertical="top" wrapText="1"/>
    </xf>
    <xf numFmtId="187" fontId="7" fillId="2" borderId="27" xfId="1" applyNumberFormat="1" applyFont="1" applyFill="1" applyBorder="1" applyAlignment="1">
      <alignment horizontal="center" vertical="top" wrapText="1"/>
    </xf>
    <xf numFmtId="187" fontId="7" fillId="2" borderId="18" xfId="1" applyNumberFormat="1" applyFont="1" applyFill="1" applyBorder="1" applyAlignment="1">
      <alignment horizontal="center" vertical="top" wrapText="1"/>
    </xf>
    <xf numFmtId="187" fontId="7" fillId="2" borderId="24" xfId="1" applyNumberFormat="1" applyFont="1" applyFill="1" applyBorder="1" applyAlignment="1">
      <alignment horizontal="center" vertical="top" wrapText="1"/>
    </xf>
    <xf numFmtId="0" fontId="8" fillId="2" borderId="64" xfId="1" applyFont="1" applyFill="1" applyBorder="1" applyAlignment="1">
      <alignment horizontal="center" vertical="top" wrapText="1"/>
    </xf>
    <xf numFmtId="0" fontId="10" fillId="2" borderId="28" xfId="1" applyFont="1" applyFill="1" applyBorder="1" applyAlignment="1">
      <alignment horizontal="center" vertical="top" wrapText="1"/>
    </xf>
    <xf numFmtId="0" fontId="10" fillId="2" borderId="20" xfId="1" applyFont="1" applyFill="1" applyBorder="1" applyAlignment="1">
      <alignment horizontal="center" vertical="top" wrapText="1"/>
    </xf>
    <xf numFmtId="0" fontId="10" fillId="2" borderId="25" xfId="1" applyFont="1" applyFill="1" applyBorder="1" applyAlignment="1">
      <alignment horizontal="center" vertical="top" wrapText="1"/>
    </xf>
    <xf numFmtId="0" fontId="7" fillId="2" borderId="57" xfId="1" applyFont="1" applyFill="1" applyBorder="1" applyAlignment="1">
      <alignment horizontal="center" vertical="top" wrapText="1"/>
    </xf>
    <xf numFmtId="0" fontId="8" fillId="9" borderId="3" xfId="1" applyFont="1" applyFill="1" applyBorder="1" applyAlignment="1">
      <alignment horizontal="center" vertical="top" wrapText="1"/>
    </xf>
    <xf numFmtId="0" fontId="8" fillId="9" borderId="13" xfId="1" applyFont="1" applyFill="1" applyBorder="1" applyAlignment="1">
      <alignment horizontal="center" vertical="top" wrapText="1"/>
    </xf>
    <xf numFmtId="0" fontId="8" fillId="9" borderId="23" xfId="1" applyFont="1" applyFill="1" applyBorder="1" applyAlignment="1">
      <alignment horizontal="center" vertical="top" wrapText="1"/>
    </xf>
    <xf numFmtId="0" fontId="7" fillId="9" borderId="3" xfId="1" applyFont="1" applyFill="1" applyBorder="1" applyAlignment="1">
      <alignment horizontal="center" vertical="top" wrapText="1"/>
    </xf>
    <xf numFmtId="0" fontId="7" fillId="9" borderId="13" xfId="1" applyFont="1" applyFill="1" applyBorder="1" applyAlignment="1">
      <alignment horizontal="center" vertical="top" wrapText="1"/>
    </xf>
    <xf numFmtId="0" fontId="7" fillId="9" borderId="23" xfId="1" applyFont="1" applyFill="1" applyBorder="1" applyAlignment="1">
      <alignment horizontal="center" vertical="top" wrapText="1"/>
    </xf>
    <xf numFmtId="0" fontId="7" fillId="9" borderId="6" xfId="1" applyFont="1" applyFill="1" applyBorder="1" applyAlignment="1">
      <alignment horizontal="center" vertical="top" wrapText="1"/>
    </xf>
    <xf numFmtId="0" fontId="7" fillId="9" borderId="14" xfId="1" applyFont="1" applyFill="1" applyBorder="1" applyAlignment="1">
      <alignment horizontal="center" vertical="top" wrapText="1"/>
    </xf>
    <xf numFmtId="0" fontId="7" fillId="9" borderId="26" xfId="1" applyFont="1" applyFill="1" applyBorder="1" applyAlignment="1">
      <alignment horizontal="center" vertical="top" wrapText="1"/>
    </xf>
    <xf numFmtId="0" fontId="7" fillId="9" borderId="12" xfId="1" applyFont="1" applyFill="1" applyBorder="1" applyAlignment="1">
      <alignment horizontal="center" vertical="top" wrapText="1"/>
    </xf>
    <xf numFmtId="0" fontId="7" fillId="9" borderId="15" xfId="1" applyFont="1" applyFill="1" applyBorder="1" applyAlignment="1">
      <alignment horizontal="center" vertical="top" wrapText="1"/>
    </xf>
    <xf numFmtId="0" fontId="7" fillId="9" borderId="22" xfId="1" applyFont="1" applyFill="1" applyBorder="1" applyAlignment="1">
      <alignment horizontal="center" vertical="top" wrapText="1"/>
    </xf>
    <xf numFmtId="0" fontId="7" fillId="9" borderId="19" xfId="1" applyFont="1" applyFill="1" applyBorder="1" applyAlignment="1">
      <alignment horizontal="center" vertical="top" wrapText="1"/>
    </xf>
    <xf numFmtId="0" fontId="10" fillId="9" borderId="3" xfId="1" applyFont="1" applyFill="1" applyBorder="1" applyAlignment="1">
      <alignment horizontal="center" vertical="top" wrapText="1"/>
    </xf>
    <xf numFmtId="0" fontId="10" fillId="9" borderId="13" xfId="1" applyFont="1" applyFill="1" applyBorder="1" applyAlignment="1">
      <alignment horizontal="center" vertical="top" wrapText="1"/>
    </xf>
    <xf numFmtId="0" fontId="10" fillId="9" borderId="23" xfId="1" applyFont="1" applyFill="1" applyBorder="1" applyAlignment="1">
      <alignment horizontal="center" vertical="top" wrapText="1"/>
    </xf>
    <xf numFmtId="187" fontId="7" fillId="9" borderId="3" xfId="1" applyNumberFormat="1" applyFont="1" applyFill="1" applyBorder="1" applyAlignment="1">
      <alignment horizontal="center" vertical="top" wrapText="1"/>
    </xf>
    <xf numFmtId="187" fontId="7" fillId="9" borderId="13" xfId="1" applyNumberFormat="1" applyFont="1" applyFill="1" applyBorder="1" applyAlignment="1">
      <alignment horizontal="center" vertical="top" wrapText="1"/>
    </xf>
    <xf numFmtId="187" fontId="7" fillId="9" borderId="23" xfId="1" applyNumberFormat="1" applyFont="1" applyFill="1" applyBorder="1" applyAlignment="1">
      <alignment horizontal="center" vertical="top" wrapText="1"/>
    </xf>
    <xf numFmtId="0" fontId="8" fillId="9" borderId="3" xfId="1" applyFont="1" applyFill="1" applyBorder="1" applyAlignment="1">
      <alignment horizontal="left" vertical="top" wrapText="1"/>
    </xf>
    <xf numFmtId="0" fontId="8" fillId="9" borderId="13" xfId="1" applyFont="1" applyFill="1" applyBorder="1" applyAlignment="1">
      <alignment horizontal="left" vertical="top" wrapText="1"/>
    </xf>
    <xf numFmtId="0" fontId="8" fillId="9" borderId="23" xfId="1" applyFont="1" applyFill="1" applyBorder="1" applyAlignment="1">
      <alignment horizontal="left" vertical="top" wrapText="1"/>
    </xf>
    <xf numFmtId="0" fontId="8" fillId="2" borderId="44" xfId="1" applyFont="1" applyFill="1" applyBorder="1" applyAlignment="1">
      <alignment horizontal="center" vertical="top" wrapText="1"/>
    </xf>
    <xf numFmtId="0" fontId="8" fillId="2" borderId="0" xfId="1" applyFont="1" applyFill="1" applyBorder="1" applyAlignment="1">
      <alignment horizontal="center" vertical="top" wrapText="1"/>
    </xf>
    <xf numFmtId="0" fontId="8" fillId="9" borderId="12" xfId="1" applyFont="1" applyFill="1" applyBorder="1" applyAlignment="1">
      <alignment horizontal="center" vertical="top" wrapText="1"/>
    </xf>
    <xf numFmtId="0" fontId="8" fillId="9" borderId="15" xfId="1" applyFont="1" applyFill="1" applyBorder="1" applyAlignment="1">
      <alignment horizontal="center" vertical="top" wrapText="1"/>
    </xf>
    <xf numFmtId="0" fontId="8" fillId="9" borderId="22" xfId="1" applyFont="1" applyFill="1" applyBorder="1" applyAlignment="1">
      <alignment horizontal="center" vertical="top" wrapText="1"/>
    </xf>
    <xf numFmtId="0" fontId="8" fillId="9" borderId="19" xfId="1" applyFont="1" applyFill="1" applyBorder="1" applyAlignment="1">
      <alignment horizontal="center" vertical="top" wrapText="1"/>
    </xf>
    <xf numFmtId="0" fontId="15" fillId="0" borderId="2" xfId="1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horizontal="center" vertical="top"/>
    </xf>
    <xf numFmtId="0" fontId="7" fillId="0" borderId="2" xfId="1" applyFont="1" applyFill="1" applyBorder="1" applyAlignment="1">
      <alignment horizontal="center" vertical="top" wrapText="1"/>
    </xf>
    <xf numFmtId="0" fontId="10" fillId="0" borderId="2" xfId="1" applyFont="1" applyFill="1" applyBorder="1" applyAlignment="1">
      <alignment horizontal="center" vertical="top"/>
    </xf>
    <xf numFmtId="0" fontId="7" fillId="5" borderId="2" xfId="1" applyFont="1" applyFill="1" applyBorder="1" applyAlignment="1">
      <alignment horizontal="center" vertical="top"/>
    </xf>
    <xf numFmtId="0" fontId="7" fillId="8" borderId="2" xfId="1" applyFont="1" applyFill="1" applyBorder="1" applyAlignment="1">
      <alignment horizontal="center" vertical="top"/>
    </xf>
    <xf numFmtId="0" fontId="10" fillId="2" borderId="16" xfId="1" applyFont="1" applyFill="1" applyBorder="1" applyAlignment="1">
      <alignment horizontal="center" vertical="top" wrapText="1"/>
    </xf>
    <xf numFmtId="0" fontId="10" fillId="2" borderId="40" xfId="1" applyFont="1" applyFill="1" applyBorder="1" applyAlignment="1">
      <alignment horizontal="center" vertical="top" wrapText="1"/>
    </xf>
    <xf numFmtId="0" fontId="9" fillId="2" borderId="35" xfId="1" applyFont="1" applyFill="1" applyBorder="1" applyAlignment="1">
      <alignment horizontal="center" vertical="top" wrapText="1"/>
    </xf>
    <xf numFmtId="0" fontId="10" fillId="2" borderId="19" xfId="1" applyFont="1" applyFill="1" applyBorder="1" applyAlignment="1">
      <alignment horizontal="center" vertical="top" wrapText="1"/>
    </xf>
    <xf numFmtId="187" fontId="7" fillId="14" borderId="3" xfId="1" applyNumberFormat="1" applyFont="1" applyFill="1" applyBorder="1" applyAlignment="1">
      <alignment horizontal="center" vertical="top" wrapText="1"/>
    </xf>
    <xf numFmtId="187" fontId="7" fillId="14" borderId="13" xfId="1" applyNumberFormat="1" applyFont="1" applyFill="1" applyBorder="1" applyAlignment="1">
      <alignment horizontal="center" vertical="top" wrapText="1"/>
    </xf>
    <xf numFmtId="0" fontId="8" fillId="14" borderId="3" xfId="1" applyFont="1" applyFill="1" applyBorder="1" applyAlignment="1">
      <alignment horizontal="left" vertical="top" wrapText="1"/>
    </xf>
    <xf numFmtId="0" fontId="8" fillId="14" borderId="13" xfId="1" applyFont="1" applyFill="1" applyBorder="1" applyAlignment="1">
      <alignment horizontal="left" vertical="top" wrapText="1"/>
    </xf>
    <xf numFmtId="0" fontId="8" fillId="14" borderId="27" xfId="1" applyFont="1" applyFill="1" applyBorder="1" applyAlignment="1">
      <alignment horizontal="center" vertical="top" wrapText="1"/>
    </xf>
    <xf numFmtId="0" fontId="8" fillId="14" borderId="18" xfId="1" applyFont="1" applyFill="1" applyBorder="1" applyAlignment="1">
      <alignment horizontal="center" vertical="top" wrapText="1"/>
    </xf>
    <xf numFmtId="0" fontId="8" fillId="14" borderId="24" xfId="1" applyFont="1" applyFill="1" applyBorder="1" applyAlignment="1">
      <alignment horizontal="center" vertical="top" wrapText="1"/>
    </xf>
    <xf numFmtId="0" fontId="7" fillId="14" borderId="28" xfId="1" applyFont="1" applyFill="1" applyBorder="1" applyAlignment="1">
      <alignment horizontal="center" vertical="top" wrapText="1"/>
    </xf>
    <xf numFmtId="0" fontId="7" fillId="14" borderId="20" xfId="1" applyFont="1" applyFill="1" applyBorder="1" applyAlignment="1">
      <alignment horizontal="center" vertical="top" wrapText="1"/>
    </xf>
    <xf numFmtId="0" fontId="7" fillId="14" borderId="25" xfId="1" applyFont="1" applyFill="1" applyBorder="1" applyAlignment="1">
      <alignment horizontal="center" vertical="top" wrapText="1"/>
    </xf>
    <xf numFmtId="0" fontId="7" fillId="14" borderId="3" xfId="1" applyFont="1" applyFill="1" applyBorder="1" applyAlignment="1">
      <alignment horizontal="center" vertical="top" wrapText="1"/>
    </xf>
    <xf numFmtId="0" fontId="7" fillId="14" borderId="13" xfId="1" applyFont="1" applyFill="1" applyBorder="1" applyAlignment="1">
      <alignment horizontal="center" vertical="top" wrapText="1"/>
    </xf>
    <xf numFmtId="0" fontId="7" fillId="14" borderId="23" xfId="1" applyFont="1" applyFill="1" applyBorder="1" applyAlignment="1">
      <alignment horizontal="center" vertical="top" wrapText="1"/>
    </xf>
    <xf numFmtId="0" fontId="8" fillId="14" borderId="2" xfId="1" applyFont="1" applyFill="1" applyBorder="1" applyAlignment="1">
      <alignment horizontal="center" vertical="top" wrapText="1"/>
    </xf>
    <xf numFmtId="0" fontId="9" fillId="9" borderId="19" xfId="1" applyFont="1" applyFill="1" applyBorder="1" applyAlignment="1">
      <alignment horizontal="center" vertical="top" wrapText="1"/>
    </xf>
    <xf numFmtId="0" fontId="9" fillId="9" borderId="2" xfId="1" applyFont="1" applyFill="1" applyBorder="1" applyAlignment="1">
      <alignment horizontal="center" vertical="top" wrapText="1"/>
    </xf>
    <xf numFmtId="0" fontId="7" fillId="2" borderId="27" xfId="1" applyFont="1" applyFill="1" applyBorder="1" applyAlignment="1">
      <alignment horizontal="center" vertical="top" wrapText="1"/>
    </xf>
    <xf numFmtId="0" fontId="7" fillId="2" borderId="18" xfId="1" applyFont="1" applyFill="1" applyBorder="1" applyAlignment="1">
      <alignment horizontal="center" vertical="top" wrapText="1"/>
    </xf>
    <xf numFmtId="187" fontId="7" fillId="2" borderId="19" xfId="1" applyNumberFormat="1" applyFont="1" applyFill="1" applyBorder="1" applyAlignment="1">
      <alignment horizontal="center" vertical="top" wrapText="1"/>
    </xf>
    <xf numFmtId="0" fontId="8" fillId="2" borderId="58" xfId="1" applyFont="1" applyFill="1" applyBorder="1" applyAlignment="1">
      <alignment horizontal="left" vertical="top" wrapText="1"/>
    </xf>
    <xf numFmtId="0" fontId="8" fillId="2" borderId="58" xfId="1" applyFont="1" applyFill="1" applyBorder="1" applyAlignment="1">
      <alignment horizontal="center" vertical="top" wrapText="1"/>
    </xf>
    <xf numFmtId="0" fontId="7" fillId="2" borderId="21" xfId="1" applyFont="1" applyFill="1" applyBorder="1" applyAlignment="1">
      <alignment horizontal="center" vertical="top" wrapText="1"/>
    </xf>
    <xf numFmtId="0" fontId="8" fillId="0" borderId="2" xfId="1" applyFont="1" applyFill="1" applyBorder="1" applyAlignment="1">
      <alignment horizontal="left" vertical="top" wrapText="1"/>
    </xf>
    <xf numFmtId="0" fontId="8" fillId="0" borderId="15" xfId="1" applyFont="1" applyFill="1" applyBorder="1" applyAlignment="1">
      <alignment horizontal="left" vertical="top" wrapText="1"/>
    </xf>
    <xf numFmtId="187" fontId="7" fillId="14" borderId="23" xfId="1" applyNumberFormat="1" applyFont="1" applyFill="1" applyBorder="1" applyAlignment="1">
      <alignment horizontal="center" vertical="top" wrapText="1"/>
    </xf>
    <xf numFmtId="0" fontId="8" fillId="14" borderId="23" xfId="1" applyFont="1" applyFill="1" applyBorder="1" applyAlignment="1">
      <alignment horizontal="left" vertical="top" wrapText="1"/>
    </xf>
    <xf numFmtId="0" fontId="8" fillId="14" borderId="6" xfId="1" applyFont="1" applyFill="1" applyBorder="1" applyAlignment="1">
      <alignment horizontal="center" vertical="top" wrapText="1"/>
    </xf>
    <xf numFmtId="0" fontId="8" fillId="14" borderId="14" xfId="1" applyFont="1" applyFill="1" applyBorder="1" applyAlignment="1">
      <alignment horizontal="center" vertical="top" wrapText="1"/>
    </xf>
    <xf numFmtId="0" fontId="8" fillId="14" borderId="26" xfId="1" applyFont="1" applyFill="1" applyBorder="1" applyAlignment="1">
      <alignment horizontal="center" vertical="top" wrapText="1"/>
    </xf>
    <xf numFmtId="0" fontId="8" fillId="14" borderId="15" xfId="1" applyFont="1" applyFill="1" applyBorder="1" applyAlignment="1">
      <alignment horizontal="center" vertical="top" wrapText="1"/>
    </xf>
    <xf numFmtId="0" fontId="8" fillId="14" borderId="22" xfId="1" applyFont="1" applyFill="1" applyBorder="1" applyAlignment="1">
      <alignment horizontal="center" vertical="top" wrapText="1"/>
    </xf>
    <xf numFmtId="0" fontId="8" fillId="14" borderId="19" xfId="1" applyFont="1" applyFill="1" applyBorder="1" applyAlignment="1">
      <alignment horizontal="center" vertical="top" wrapText="1"/>
    </xf>
    <xf numFmtId="0" fontId="8" fillId="14" borderId="3" xfId="1" applyFont="1" applyFill="1" applyBorder="1" applyAlignment="1">
      <alignment horizontal="center" vertical="top" wrapText="1"/>
    </xf>
    <xf numFmtId="0" fontId="8" fillId="14" borderId="13" xfId="1" applyFont="1" applyFill="1" applyBorder="1" applyAlignment="1">
      <alignment horizontal="center" vertical="top" wrapText="1"/>
    </xf>
    <xf numFmtId="0" fontId="8" fillId="14" borderId="23" xfId="1" applyFont="1" applyFill="1" applyBorder="1" applyAlignment="1">
      <alignment horizontal="center" vertical="top" wrapText="1"/>
    </xf>
    <xf numFmtId="0" fontId="7" fillId="2" borderId="44" xfId="1" applyFont="1" applyFill="1" applyBorder="1" applyAlignment="1">
      <alignment horizontal="center" vertical="top" wrapText="1"/>
    </xf>
    <xf numFmtId="0" fontId="7" fillId="2" borderId="0" xfId="1" applyFont="1" applyFill="1" applyBorder="1" applyAlignment="1">
      <alignment horizontal="center" vertical="top" wrapText="1"/>
    </xf>
    <xf numFmtId="0" fontId="7" fillId="2" borderId="59" xfId="1" applyFont="1" applyFill="1" applyBorder="1" applyAlignment="1">
      <alignment horizontal="center" vertical="top" wrapText="1"/>
    </xf>
    <xf numFmtId="0" fontId="7" fillId="14" borderId="16" xfId="1" applyFont="1" applyFill="1" applyBorder="1" applyAlignment="1">
      <alignment horizontal="center" vertical="top" wrapText="1"/>
    </xf>
    <xf numFmtId="0" fontId="7" fillId="14" borderId="39" xfId="1" applyFont="1" applyFill="1" applyBorder="1" applyAlignment="1">
      <alignment horizontal="center" vertical="top" wrapText="1"/>
    </xf>
    <xf numFmtId="0" fontId="7" fillId="14" borderId="40" xfId="1" applyFont="1" applyFill="1" applyBorder="1" applyAlignment="1">
      <alignment horizontal="center" vertical="top" wrapText="1"/>
    </xf>
    <xf numFmtId="0" fontId="7" fillId="0" borderId="12" xfId="1" applyFont="1" applyFill="1" applyBorder="1" applyAlignment="1">
      <alignment horizontal="center" vertical="top"/>
    </xf>
    <xf numFmtId="0" fontId="7" fillId="0" borderId="60" xfId="1" applyFont="1" applyFill="1" applyBorder="1" applyAlignment="1">
      <alignment horizontal="center" vertical="top"/>
    </xf>
    <xf numFmtId="0" fontId="7" fillId="0" borderId="49" xfId="1" applyFont="1" applyFill="1" applyBorder="1" applyAlignment="1">
      <alignment horizontal="center" vertical="top"/>
    </xf>
    <xf numFmtId="0" fontId="8" fillId="0" borderId="35" xfId="1" applyFont="1" applyFill="1" applyBorder="1" applyAlignment="1">
      <alignment horizontal="left" vertical="top" wrapText="1"/>
    </xf>
    <xf numFmtId="0" fontId="8" fillId="0" borderId="18" xfId="1" applyFont="1" applyFill="1" applyBorder="1" applyAlignment="1">
      <alignment horizontal="left" vertical="top" wrapText="1"/>
    </xf>
    <xf numFmtId="187" fontId="7" fillId="2" borderId="35" xfId="1" applyNumberFormat="1" applyFont="1" applyFill="1" applyBorder="1" applyAlignment="1">
      <alignment horizontal="center" vertical="top" wrapText="1"/>
    </xf>
    <xf numFmtId="0" fontId="8" fillId="2" borderId="65" xfId="1" applyFont="1" applyFill="1" applyBorder="1" applyAlignment="1">
      <alignment horizontal="center" vertical="top" wrapText="1"/>
    </xf>
    <xf numFmtId="0" fontId="7" fillId="2" borderId="26" xfId="1" applyFont="1" applyFill="1" applyBorder="1" applyAlignment="1">
      <alignment horizontal="center" vertical="top" wrapText="1"/>
    </xf>
    <xf numFmtId="187" fontId="7" fillId="5" borderId="58" xfId="1" applyNumberFormat="1" applyFont="1" applyFill="1" applyBorder="1" applyAlignment="1">
      <alignment horizontal="center" vertical="top" wrapText="1"/>
    </xf>
    <xf numFmtId="0" fontId="10" fillId="2" borderId="41" xfId="1" applyFont="1" applyFill="1" applyBorder="1" applyAlignment="1">
      <alignment horizontal="center" vertical="top" wrapText="1"/>
    </xf>
    <xf numFmtId="0" fontId="10" fillId="2" borderId="18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top" wrapText="1"/>
    </xf>
    <xf numFmtId="0" fontId="8" fillId="0" borderId="44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center" vertical="top" wrapText="1"/>
    </xf>
    <xf numFmtId="0" fontId="8" fillId="0" borderId="48" xfId="1" applyFont="1" applyFill="1" applyBorder="1" applyAlignment="1">
      <alignment horizontal="center" vertical="top" wrapText="1"/>
    </xf>
    <xf numFmtId="187" fontId="7" fillId="2" borderId="15" xfId="1" applyNumberFormat="1" applyFont="1" applyFill="1" applyBorder="1" applyAlignment="1">
      <alignment horizontal="left" vertical="top" wrapText="1"/>
    </xf>
    <xf numFmtId="187" fontId="7" fillId="2" borderId="22" xfId="1" applyNumberFormat="1" applyFont="1" applyFill="1" applyBorder="1" applyAlignment="1">
      <alignment horizontal="left" vertical="top" wrapText="1"/>
    </xf>
    <xf numFmtId="187" fontId="7" fillId="2" borderId="58" xfId="1" applyNumberFormat="1" applyFont="1" applyFill="1" applyBorder="1" applyAlignment="1">
      <alignment horizontal="left" vertical="top" wrapText="1"/>
    </xf>
    <xf numFmtId="0" fontId="11" fillId="2" borderId="15" xfId="0" applyFont="1" applyFill="1" applyBorder="1" applyAlignment="1">
      <alignment horizontal="center" wrapText="1"/>
    </xf>
    <xf numFmtId="0" fontId="11" fillId="2" borderId="22" xfId="0" applyFont="1" applyFill="1" applyBorder="1" applyAlignment="1">
      <alignment horizontal="center" wrapText="1"/>
    </xf>
    <xf numFmtId="0" fontId="11" fillId="2" borderId="19" xfId="0" applyFont="1" applyFill="1" applyBorder="1" applyAlignment="1">
      <alignment horizontal="center" wrapText="1"/>
    </xf>
    <xf numFmtId="0" fontId="8" fillId="2" borderId="6" xfId="1" applyFont="1" applyFill="1" applyBorder="1" applyAlignment="1">
      <alignment horizontal="left" vertical="top" wrapText="1"/>
    </xf>
    <xf numFmtId="0" fontId="8" fillId="2" borderId="14" xfId="1" applyFont="1" applyFill="1" applyBorder="1" applyAlignment="1">
      <alignment horizontal="left" vertical="top" wrapText="1"/>
    </xf>
    <xf numFmtId="0" fontId="8" fillId="2" borderId="26" xfId="1" applyFont="1" applyFill="1" applyBorder="1" applyAlignment="1">
      <alignment horizontal="left" vertical="top" wrapText="1"/>
    </xf>
    <xf numFmtId="0" fontId="8" fillId="2" borderId="74" xfId="1" applyFont="1" applyFill="1" applyBorder="1" applyAlignment="1">
      <alignment horizontal="left" vertical="top" wrapText="1"/>
    </xf>
    <xf numFmtId="0" fontId="8" fillId="2" borderId="1" xfId="1" applyFont="1" applyFill="1" applyBorder="1" applyAlignment="1">
      <alignment horizontal="left" vertical="top" wrapText="1"/>
    </xf>
    <xf numFmtId="0" fontId="8" fillId="2" borderId="75" xfId="1" applyFont="1" applyFill="1" applyBorder="1" applyAlignment="1">
      <alignment horizontal="left" vertical="top" wrapText="1"/>
    </xf>
    <xf numFmtId="187" fontId="8" fillId="2" borderId="3" xfId="1" applyNumberFormat="1" applyFont="1" applyFill="1" applyBorder="1" applyAlignment="1">
      <alignment horizontal="left" vertical="top" wrapText="1"/>
    </xf>
    <xf numFmtId="187" fontId="8" fillId="2" borderId="13" xfId="1" applyNumberFormat="1" applyFont="1" applyFill="1" applyBorder="1" applyAlignment="1">
      <alignment horizontal="left" vertical="top" wrapText="1"/>
    </xf>
    <xf numFmtId="187" fontId="8" fillId="2" borderId="23" xfId="1" applyNumberFormat="1" applyFont="1" applyFill="1" applyBorder="1" applyAlignment="1">
      <alignment horizontal="left" vertical="top" wrapText="1"/>
    </xf>
    <xf numFmtId="0" fontId="13" fillId="3" borderId="64" xfId="1" applyFont="1" applyFill="1" applyBorder="1" applyAlignment="1">
      <alignment horizontal="center" vertical="center" wrapText="1"/>
    </xf>
    <xf numFmtId="0" fontId="13" fillId="3" borderId="60" xfId="1" applyFont="1" applyFill="1" applyBorder="1" applyAlignment="1">
      <alignment horizontal="center" vertical="center" wrapText="1"/>
    </xf>
    <xf numFmtId="0" fontId="13" fillId="3" borderId="65" xfId="1" applyFont="1" applyFill="1" applyBorder="1" applyAlignment="1">
      <alignment horizontal="center" vertical="center" wrapText="1"/>
    </xf>
    <xf numFmtId="0" fontId="3" fillId="4" borderId="64" xfId="1" applyFont="1" applyFill="1" applyBorder="1" applyAlignment="1">
      <alignment horizontal="center" vertical="top"/>
    </xf>
    <xf numFmtId="0" fontId="3" fillId="4" borderId="65" xfId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center" vertical="top"/>
    </xf>
    <xf numFmtId="0" fontId="4" fillId="3" borderId="46" xfId="1" applyFont="1" applyFill="1" applyBorder="1" applyAlignment="1">
      <alignment horizontal="center" vertical="center" wrapText="1"/>
    </xf>
    <xf numFmtId="0" fontId="5" fillId="3" borderId="46" xfId="1" applyFont="1" applyFill="1" applyBorder="1" applyAlignment="1">
      <alignment horizontal="center" vertical="center" wrapText="1"/>
    </xf>
    <xf numFmtId="0" fontId="6" fillId="3" borderId="27" xfId="1" applyFont="1" applyFill="1" applyBorder="1" applyAlignment="1">
      <alignment horizontal="center" vertical="top" wrapText="1"/>
    </xf>
    <xf numFmtId="0" fontId="6" fillId="3" borderId="36" xfId="1" applyFont="1" applyFill="1" applyBorder="1" applyAlignment="1">
      <alignment horizontal="center" vertical="top" wrapText="1"/>
    </xf>
    <xf numFmtId="0" fontId="6" fillId="4" borderId="12" xfId="1" applyFont="1" applyFill="1" applyBorder="1" applyAlignment="1">
      <alignment horizontal="center" vertical="top" wrapText="1"/>
    </xf>
    <xf numFmtId="0" fontId="6" fillId="4" borderId="60" xfId="1" applyFont="1" applyFill="1" applyBorder="1" applyAlignment="1">
      <alignment horizontal="center" vertical="top" wrapText="1"/>
    </xf>
    <xf numFmtId="0" fontId="6" fillId="4" borderId="49" xfId="1" applyFont="1" applyFill="1" applyBorder="1" applyAlignment="1">
      <alignment horizontal="center" vertical="top" wrapText="1"/>
    </xf>
    <xf numFmtId="0" fontId="6" fillId="4" borderId="73" xfId="0" applyFont="1" applyFill="1" applyBorder="1" applyAlignment="1">
      <alignment horizontal="center" vertical="top" wrapText="1"/>
    </xf>
    <xf numFmtId="0" fontId="6" fillId="4" borderId="70" xfId="0" applyFont="1" applyFill="1" applyBorder="1" applyAlignment="1">
      <alignment horizontal="center" vertical="top" wrapText="1"/>
    </xf>
    <xf numFmtId="0" fontId="6" fillId="4" borderId="72" xfId="0" applyFont="1" applyFill="1" applyBorder="1" applyAlignment="1">
      <alignment horizontal="center" vertical="top" wrapText="1"/>
    </xf>
    <xf numFmtId="0" fontId="6" fillId="4" borderId="69" xfId="0" applyFont="1" applyFill="1" applyBorder="1" applyAlignment="1">
      <alignment horizontal="center" vertical="top" wrapText="1"/>
    </xf>
    <xf numFmtId="0" fontId="6" fillId="4" borderId="71" xfId="0" applyFont="1" applyFill="1" applyBorder="1" applyAlignment="1">
      <alignment horizontal="center" vertical="top" wrapText="1"/>
    </xf>
    <xf numFmtId="0" fontId="6" fillId="3" borderId="15" xfId="1" applyFont="1" applyFill="1" applyBorder="1" applyAlignment="1">
      <alignment horizontal="center" vertical="top" wrapText="1"/>
    </xf>
    <xf numFmtId="0" fontId="6" fillId="3" borderId="19" xfId="1" applyFont="1" applyFill="1" applyBorder="1" applyAlignment="1">
      <alignment horizontal="center" vertical="top" wrapText="1"/>
    </xf>
    <xf numFmtId="0" fontId="6" fillId="4" borderId="15" xfId="1" applyFont="1" applyFill="1" applyBorder="1" applyAlignment="1">
      <alignment horizontal="center" vertical="top" wrapText="1"/>
    </xf>
    <xf numFmtId="0" fontId="6" fillId="4" borderId="19" xfId="1" applyFont="1" applyFill="1" applyBorder="1" applyAlignment="1">
      <alignment horizontal="center" vertical="top" wrapText="1"/>
    </xf>
    <xf numFmtId="187" fontId="7" fillId="5" borderId="52" xfId="1" applyNumberFormat="1" applyFont="1" applyFill="1" applyBorder="1" applyAlignment="1">
      <alignment horizontal="center" vertical="top" wrapText="1"/>
    </xf>
    <xf numFmtId="187" fontId="7" fillId="8" borderId="35" xfId="1" applyNumberFormat="1" applyFont="1" applyFill="1" applyBorder="1" applyAlignment="1">
      <alignment horizontal="center" vertical="top" wrapText="1"/>
    </xf>
    <xf numFmtId="0" fontId="10" fillId="2" borderId="35" xfId="1" applyFont="1" applyFill="1" applyBorder="1" applyAlignment="1">
      <alignment horizontal="center" vertical="top" wrapText="1"/>
    </xf>
    <xf numFmtId="0" fontId="10" fillId="2" borderId="27" xfId="1" applyFont="1" applyFill="1" applyBorder="1" applyAlignment="1">
      <alignment horizontal="center" vertical="top" wrapText="1"/>
    </xf>
    <xf numFmtId="0" fontId="7" fillId="2" borderId="24" xfId="1" applyFont="1" applyFill="1" applyBorder="1" applyAlignment="1">
      <alignment horizontal="center" vertical="top" wrapText="1"/>
    </xf>
  </cellXfs>
  <cellStyles count="4">
    <cellStyle name="Comma" xfId="2" builtinId="3"/>
    <cellStyle name="Normal" xfId="0" builtinId="0"/>
    <cellStyle name="Normal 2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132"/>
  <sheetViews>
    <sheetView view="pageBreakPreview" topLeftCell="B1" zoomScale="90" zoomScaleNormal="100" zoomScaleSheetLayoutView="90" workbookViewId="0">
      <pane ySplit="3" topLeftCell="A52" activePane="bottomLeft" state="frozen"/>
      <selection pane="bottomLeft" activeCell="E72" sqref="E72:N73"/>
    </sheetView>
  </sheetViews>
  <sheetFormatPr defaultRowHeight="14.25" x14ac:dyDescent="0.2"/>
  <cols>
    <col min="1" max="1" width="20.875" customWidth="1"/>
    <col min="2" max="2" width="26.125" style="203" customWidth="1"/>
    <col min="3" max="3" width="14.25" style="204" customWidth="1"/>
    <col min="4" max="4" width="28.25" style="205" customWidth="1"/>
    <col min="5" max="6" width="12.125" style="205" bestFit="1" customWidth="1"/>
    <col min="7" max="7" width="10.625" style="205" bestFit="1" customWidth="1"/>
    <col min="8" max="8" width="9.75" style="205" bestFit="1" customWidth="1"/>
    <col min="9" max="9" width="10.625" style="205" bestFit="1" customWidth="1"/>
    <col min="10" max="10" width="12.125" style="205" bestFit="1" customWidth="1"/>
    <col min="11" max="14" width="10.625" style="205" bestFit="1" customWidth="1"/>
    <col min="15" max="16" width="4.25" style="203" bestFit="1" customWidth="1"/>
    <col min="17" max="17" width="3.375" style="203" bestFit="1" customWidth="1"/>
    <col min="18" max="18" width="5.625" style="203" bestFit="1" customWidth="1"/>
    <col min="19" max="19" width="4.75" style="203" bestFit="1" customWidth="1"/>
    <col min="20" max="20" width="5.625" style="203" customWidth="1"/>
    <col min="21" max="21" width="3.875" style="203" bestFit="1" customWidth="1"/>
    <col min="22" max="22" width="5.625" style="203" customWidth="1"/>
    <col min="23" max="23" width="9" style="203"/>
    <col min="24" max="24" width="19.375" style="203" customWidth="1"/>
  </cols>
  <sheetData>
    <row r="1" spans="1:24" ht="21.75" x14ac:dyDescent="0.2">
      <c r="A1" s="434" t="s">
        <v>606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</row>
    <row r="2" spans="1:24" ht="21.75" x14ac:dyDescent="0.2">
      <c r="A2" s="435" t="s">
        <v>1</v>
      </c>
      <c r="B2" s="436" t="s">
        <v>607</v>
      </c>
      <c r="C2" s="436" t="s">
        <v>4</v>
      </c>
      <c r="D2" s="437" t="s">
        <v>5</v>
      </c>
      <c r="E2" s="442" t="s">
        <v>776</v>
      </c>
      <c r="F2" s="442"/>
      <c r="G2" s="442"/>
      <c r="H2" s="442"/>
      <c r="I2" s="442"/>
      <c r="J2" s="442"/>
      <c r="K2" s="442"/>
      <c r="L2" s="442"/>
      <c r="M2" s="442"/>
      <c r="N2" s="442"/>
      <c r="O2" s="438" t="s">
        <v>8</v>
      </c>
      <c r="P2" s="438"/>
      <c r="Q2" s="438"/>
      <c r="R2" s="438"/>
      <c r="S2" s="439" t="s">
        <v>608</v>
      </c>
      <c r="T2" s="440"/>
      <c r="U2" s="440"/>
      <c r="V2" s="441"/>
      <c r="W2" s="438" t="s">
        <v>12</v>
      </c>
      <c r="X2" s="438" t="s">
        <v>14</v>
      </c>
    </row>
    <row r="3" spans="1:24" ht="43.5" x14ac:dyDescent="0.2">
      <c r="A3" s="435"/>
      <c r="B3" s="436"/>
      <c r="C3" s="436"/>
      <c r="D3" s="437"/>
      <c r="E3" s="252" t="s">
        <v>777</v>
      </c>
      <c r="F3" s="252" t="s">
        <v>778</v>
      </c>
      <c r="G3" s="252" t="s">
        <v>779</v>
      </c>
      <c r="H3" s="252" t="s">
        <v>780</v>
      </c>
      <c r="I3" s="252" t="s">
        <v>781</v>
      </c>
      <c r="J3" s="252" t="s">
        <v>782</v>
      </c>
      <c r="K3" s="252" t="s">
        <v>783</v>
      </c>
      <c r="L3" s="252" t="s">
        <v>785</v>
      </c>
      <c r="M3" s="252" t="s">
        <v>784</v>
      </c>
      <c r="N3" s="252" t="s">
        <v>786</v>
      </c>
      <c r="O3" s="3" t="s">
        <v>17</v>
      </c>
      <c r="P3" s="3" t="s">
        <v>18</v>
      </c>
      <c r="Q3" s="3" t="s">
        <v>19</v>
      </c>
      <c r="R3" s="3" t="s">
        <v>20</v>
      </c>
      <c r="S3" s="6" t="s">
        <v>609</v>
      </c>
      <c r="T3" s="7" t="s">
        <v>22</v>
      </c>
      <c r="U3" s="8" t="s">
        <v>23</v>
      </c>
      <c r="V3" s="8" t="s">
        <v>24</v>
      </c>
      <c r="W3" s="438"/>
      <c r="X3" s="438"/>
    </row>
    <row r="4" spans="1:24" ht="39.75" customHeight="1" x14ac:dyDescent="0.2">
      <c r="A4" s="383" t="s">
        <v>610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</row>
    <row r="5" spans="1:24" ht="21.75" x14ac:dyDescent="0.2">
      <c r="A5" s="411" t="s">
        <v>611</v>
      </c>
      <c r="B5" s="411" t="s">
        <v>612</v>
      </c>
      <c r="C5" s="417" t="s">
        <v>49</v>
      </c>
      <c r="D5" s="162" t="s">
        <v>613</v>
      </c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417"/>
      <c r="P5" s="417"/>
      <c r="Q5" s="417"/>
      <c r="R5" s="417"/>
      <c r="S5" s="163"/>
      <c r="T5" s="163"/>
      <c r="U5" s="163"/>
      <c r="V5" s="163"/>
      <c r="W5" s="417"/>
      <c r="X5" s="417"/>
    </row>
    <row r="6" spans="1:24" ht="21.75" x14ac:dyDescent="0.2">
      <c r="A6" s="412"/>
      <c r="B6" s="412"/>
      <c r="C6" s="418"/>
      <c r="D6" s="162" t="s">
        <v>614</v>
      </c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418"/>
      <c r="P6" s="418"/>
      <c r="Q6" s="418"/>
      <c r="R6" s="418"/>
      <c r="S6" s="164"/>
      <c r="T6" s="164"/>
      <c r="U6" s="164"/>
      <c r="V6" s="164"/>
      <c r="W6" s="418"/>
      <c r="X6" s="418"/>
    </row>
    <row r="7" spans="1:24" ht="46.5" customHeight="1" x14ac:dyDescent="0.2">
      <c r="A7" s="413"/>
      <c r="B7" s="413"/>
      <c r="C7" s="419"/>
      <c r="D7" s="162" t="s">
        <v>615</v>
      </c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419"/>
      <c r="P7" s="419"/>
      <c r="Q7" s="419"/>
      <c r="R7" s="419"/>
      <c r="S7" s="165"/>
      <c r="T7" s="165"/>
      <c r="U7" s="165"/>
      <c r="V7" s="165"/>
      <c r="W7" s="419"/>
      <c r="X7" s="419"/>
    </row>
    <row r="8" spans="1:24" ht="21.75" x14ac:dyDescent="0.5">
      <c r="A8" s="166" t="s">
        <v>616</v>
      </c>
      <c r="B8" s="167"/>
      <c r="C8" s="167"/>
      <c r="D8" s="168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167"/>
      <c r="P8" s="167"/>
      <c r="Q8" s="167"/>
      <c r="R8" s="167"/>
      <c r="S8" s="167"/>
      <c r="T8" s="167"/>
      <c r="U8" s="167"/>
      <c r="V8" s="167"/>
      <c r="W8" s="167"/>
      <c r="X8" s="167"/>
    </row>
    <row r="9" spans="1:24" ht="87" x14ac:dyDescent="0.2">
      <c r="A9" s="427" t="s">
        <v>617</v>
      </c>
      <c r="B9" s="430" t="s">
        <v>618</v>
      </c>
      <c r="C9" s="433" t="s">
        <v>139</v>
      </c>
      <c r="D9" s="213" t="s">
        <v>140</v>
      </c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363"/>
      <c r="P9" s="408" t="s">
        <v>619</v>
      </c>
      <c r="Q9" s="363"/>
      <c r="R9" s="408" t="s">
        <v>619</v>
      </c>
      <c r="S9" s="169"/>
      <c r="T9" s="408" t="s">
        <v>619</v>
      </c>
      <c r="U9" s="169"/>
      <c r="V9" s="169"/>
      <c r="W9" s="363" t="s">
        <v>620</v>
      </c>
      <c r="X9" s="420" t="s">
        <v>142</v>
      </c>
    </row>
    <row r="10" spans="1:24" ht="21.75" x14ac:dyDescent="0.2">
      <c r="A10" s="428"/>
      <c r="B10" s="431"/>
      <c r="C10" s="425"/>
      <c r="D10" s="54" t="s">
        <v>143</v>
      </c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364"/>
      <c r="P10" s="409"/>
      <c r="Q10" s="364"/>
      <c r="R10" s="409"/>
      <c r="S10" s="170"/>
      <c r="T10" s="409"/>
      <c r="U10" s="170"/>
      <c r="V10" s="170"/>
      <c r="W10" s="364"/>
      <c r="X10" s="420"/>
    </row>
    <row r="11" spans="1:24" ht="21.75" x14ac:dyDescent="0.2">
      <c r="A11" s="428"/>
      <c r="B11" s="432"/>
      <c r="C11" s="426"/>
      <c r="D11" s="54" t="s">
        <v>144</v>
      </c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365"/>
      <c r="P11" s="410"/>
      <c r="Q11" s="365"/>
      <c r="R11" s="410"/>
      <c r="S11" s="171"/>
      <c r="T11" s="410"/>
      <c r="U11" s="171"/>
      <c r="V11" s="171"/>
      <c r="W11" s="365"/>
      <c r="X11" s="420"/>
    </row>
    <row r="12" spans="1:24" ht="47.25" customHeight="1" x14ac:dyDescent="0.2">
      <c r="A12" s="428"/>
      <c r="B12" s="421" t="s">
        <v>621</v>
      </c>
      <c r="C12" s="424" t="s">
        <v>146</v>
      </c>
      <c r="D12" s="54" t="s">
        <v>147</v>
      </c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363"/>
      <c r="P12" s="408" t="s">
        <v>619</v>
      </c>
      <c r="Q12" s="363"/>
      <c r="R12" s="408" t="s">
        <v>619</v>
      </c>
      <c r="S12" s="363"/>
      <c r="T12" s="408" t="s">
        <v>619</v>
      </c>
      <c r="U12" s="363"/>
      <c r="V12" s="363"/>
      <c r="W12" s="363" t="s">
        <v>620</v>
      </c>
      <c r="X12" s="420"/>
    </row>
    <row r="13" spans="1:24" ht="21.75" x14ac:dyDescent="0.2">
      <c r="A13" s="428"/>
      <c r="B13" s="422"/>
      <c r="C13" s="425"/>
      <c r="D13" s="54" t="s">
        <v>148</v>
      </c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364"/>
      <c r="P13" s="409"/>
      <c r="Q13" s="364"/>
      <c r="R13" s="409"/>
      <c r="S13" s="364"/>
      <c r="T13" s="409"/>
      <c r="U13" s="364"/>
      <c r="V13" s="364"/>
      <c r="W13" s="364"/>
      <c r="X13" s="420"/>
    </row>
    <row r="14" spans="1:24" ht="21.75" x14ac:dyDescent="0.2">
      <c r="A14" s="428"/>
      <c r="B14" s="423"/>
      <c r="C14" s="426"/>
      <c r="D14" s="54" t="s">
        <v>144</v>
      </c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365"/>
      <c r="P14" s="410"/>
      <c r="Q14" s="365"/>
      <c r="R14" s="410"/>
      <c r="S14" s="365"/>
      <c r="T14" s="410"/>
      <c r="U14" s="365"/>
      <c r="V14" s="365"/>
      <c r="W14" s="365"/>
      <c r="X14" s="420"/>
    </row>
    <row r="15" spans="1:24" ht="47.25" customHeight="1" x14ac:dyDescent="0.2">
      <c r="A15" s="429"/>
      <c r="B15" s="56" t="s">
        <v>149</v>
      </c>
      <c r="C15" s="49" t="s">
        <v>150</v>
      </c>
      <c r="D15" s="57" t="s">
        <v>151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171"/>
      <c r="P15" s="171" t="s">
        <v>619</v>
      </c>
      <c r="Q15" s="171"/>
      <c r="R15" s="171" t="s">
        <v>619</v>
      </c>
      <c r="S15" s="171"/>
      <c r="T15" s="171" t="s">
        <v>619</v>
      </c>
      <c r="U15" s="171"/>
      <c r="V15" s="171"/>
      <c r="W15" s="171" t="s">
        <v>620</v>
      </c>
      <c r="X15" s="420"/>
    </row>
    <row r="16" spans="1:24" ht="40.5" customHeight="1" x14ac:dyDescent="0.2">
      <c r="A16" s="374" t="s">
        <v>622</v>
      </c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</row>
    <row r="17" spans="1:24" ht="21.75" x14ac:dyDescent="0.2">
      <c r="A17" s="411" t="s">
        <v>623</v>
      </c>
      <c r="B17" s="411" t="s">
        <v>624</v>
      </c>
      <c r="C17" s="417" t="s">
        <v>31</v>
      </c>
      <c r="D17" s="162" t="s">
        <v>613</v>
      </c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417"/>
      <c r="P17" s="417"/>
      <c r="Q17" s="417"/>
      <c r="R17" s="417"/>
      <c r="S17" s="163"/>
      <c r="T17" s="163"/>
      <c r="U17" s="163"/>
      <c r="V17" s="163"/>
      <c r="W17" s="417"/>
      <c r="X17" s="417"/>
    </row>
    <row r="18" spans="1:24" ht="21.75" x14ac:dyDescent="0.2">
      <c r="A18" s="412"/>
      <c r="B18" s="412"/>
      <c r="C18" s="418"/>
      <c r="D18" s="162" t="s">
        <v>614</v>
      </c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418"/>
      <c r="P18" s="418"/>
      <c r="Q18" s="418"/>
      <c r="R18" s="418"/>
      <c r="S18" s="164"/>
      <c r="T18" s="164"/>
      <c r="U18" s="164"/>
      <c r="V18" s="164"/>
      <c r="W18" s="418"/>
      <c r="X18" s="418"/>
    </row>
    <row r="19" spans="1:24" ht="84" customHeight="1" x14ac:dyDescent="0.2">
      <c r="A19" s="412"/>
      <c r="B19" s="413"/>
      <c r="C19" s="419"/>
      <c r="D19" s="162" t="s">
        <v>615</v>
      </c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419"/>
      <c r="P19" s="419"/>
      <c r="Q19" s="419"/>
      <c r="R19" s="419"/>
      <c r="S19" s="165"/>
      <c r="T19" s="165"/>
      <c r="U19" s="165"/>
      <c r="V19" s="165"/>
      <c r="W19" s="419"/>
      <c r="X19" s="419"/>
    </row>
    <row r="20" spans="1:24" ht="21.75" x14ac:dyDescent="0.2">
      <c r="A20" s="412"/>
      <c r="B20" s="411" t="s">
        <v>625</v>
      </c>
      <c r="C20" s="417" t="s">
        <v>415</v>
      </c>
      <c r="D20" s="162" t="s">
        <v>613</v>
      </c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417"/>
      <c r="P20" s="417"/>
      <c r="Q20" s="417"/>
      <c r="R20" s="417"/>
      <c r="S20" s="163"/>
      <c r="T20" s="163"/>
      <c r="U20" s="163"/>
      <c r="V20" s="163"/>
      <c r="W20" s="417"/>
      <c r="X20" s="417"/>
    </row>
    <row r="21" spans="1:24" ht="21.75" x14ac:dyDescent="0.2">
      <c r="A21" s="412"/>
      <c r="B21" s="412"/>
      <c r="C21" s="418"/>
      <c r="D21" s="162" t="s">
        <v>614</v>
      </c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418"/>
      <c r="P21" s="418"/>
      <c r="Q21" s="418"/>
      <c r="R21" s="418"/>
      <c r="S21" s="164"/>
      <c r="T21" s="164"/>
      <c r="U21" s="164"/>
      <c r="V21" s="164"/>
      <c r="W21" s="418"/>
      <c r="X21" s="418"/>
    </row>
    <row r="22" spans="1:24" ht="44.25" customHeight="1" x14ac:dyDescent="0.2">
      <c r="A22" s="413"/>
      <c r="B22" s="413"/>
      <c r="C22" s="419"/>
      <c r="D22" s="162" t="s">
        <v>615</v>
      </c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419"/>
      <c r="P22" s="419"/>
      <c r="Q22" s="419"/>
      <c r="R22" s="419"/>
      <c r="S22" s="165"/>
      <c r="T22" s="165"/>
      <c r="U22" s="165"/>
      <c r="V22" s="165"/>
      <c r="W22" s="419"/>
      <c r="X22" s="419"/>
    </row>
    <row r="23" spans="1:24" ht="86.25" customHeight="1" x14ac:dyDescent="0.2">
      <c r="A23" s="383" t="s">
        <v>626</v>
      </c>
      <c r="B23" s="383"/>
      <c r="C23" s="383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</row>
    <row r="24" spans="1:24" ht="21.75" customHeight="1" x14ac:dyDescent="0.2">
      <c r="A24" s="411" t="s">
        <v>627</v>
      </c>
      <c r="B24" s="360" t="s">
        <v>628</v>
      </c>
      <c r="C24" s="363" t="s">
        <v>139</v>
      </c>
      <c r="D24" s="172" t="s">
        <v>629</v>
      </c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408"/>
      <c r="P24" s="408"/>
      <c r="Q24" s="408" t="s">
        <v>619</v>
      </c>
      <c r="R24" s="408"/>
      <c r="S24" s="173"/>
      <c r="T24" s="408" t="s">
        <v>619</v>
      </c>
      <c r="U24" s="173"/>
      <c r="V24" s="173"/>
      <c r="W24" s="408" t="s">
        <v>135</v>
      </c>
      <c r="X24" s="414" t="s">
        <v>630</v>
      </c>
    </row>
    <row r="25" spans="1:24" ht="21.75" x14ac:dyDescent="0.2">
      <c r="A25" s="412"/>
      <c r="B25" s="361"/>
      <c r="C25" s="364"/>
      <c r="D25" s="172" t="s">
        <v>631</v>
      </c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409"/>
      <c r="P25" s="409"/>
      <c r="Q25" s="409"/>
      <c r="R25" s="409"/>
      <c r="S25" s="174"/>
      <c r="T25" s="409"/>
      <c r="U25" s="174"/>
      <c r="V25" s="174"/>
      <c r="W25" s="409"/>
      <c r="X25" s="415"/>
    </row>
    <row r="26" spans="1:24" ht="45.75" customHeight="1" x14ac:dyDescent="0.2">
      <c r="A26" s="412"/>
      <c r="B26" s="362"/>
      <c r="C26" s="365"/>
      <c r="D26" s="175" t="s">
        <v>632</v>
      </c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410"/>
      <c r="P26" s="410"/>
      <c r="Q26" s="410"/>
      <c r="R26" s="410"/>
      <c r="S26" s="176"/>
      <c r="T26" s="410"/>
      <c r="U26" s="176"/>
      <c r="V26" s="176"/>
      <c r="W26" s="410"/>
      <c r="X26" s="416"/>
    </row>
    <row r="27" spans="1:24" ht="43.5" x14ac:dyDescent="0.2">
      <c r="A27" s="412"/>
      <c r="B27" s="360" t="s">
        <v>633</v>
      </c>
      <c r="C27" s="363" t="s">
        <v>634</v>
      </c>
      <c r="D27" s="172" t="s">
        <v>635</v>
      </c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363"/>
      <c r="P27" s="363"/>
      <c r="Q27" s="363"/>
      <c r="R27" s="408" t="s">
        <v>619</v>
      </c>
      <c r="S27" s="169"/>
      <c r="T27" s="408" t="s">
        <v>619</v>
      </c>
      <c r="U27" s="169"/>
      <c r="V27" s="169"/>
      <c r="W27" s="363" t="s">
        <v>636</v>
      </c>
      <c r="X27" s="368" t="s">
        <v>265</v>
      </c>
    </row>
    <row r="28" spans="1:24" ht="43.5" x14ac:dyDescent="0.2">
      <c r="A28" s="412"/>
      <c r="B28" s="361"/>
      <c r="C28" s="364"/>
      <c r="D28" s="172" t="s">
        <v>637</v>
      </c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364"/>
      <c r="P28" s="364"/>
      <c r="Q28" s="364"/>
      <c r="R28" s="409"/>
      <c r="S28" s="170"/>
      <c r="T28" s="409"/>
      <c r="U28" s="170"/>
      <c r="V28" s="170"/>
      <c r="W28" s="364"/>
      <c r="X28" s="369"/>
    </row>
    <row r="29" spans="1:24" ht="21.75" x14ac:dyDescent="0.2">
      <c r="A29" s="412"/>
      <c r="B29" s="362"/>
      <c r="C29" s="365"/>
      <c r="D29" s="172" t="s">
        <v>638</v>
      </c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365"/>
      <c r="P29" s="365"/>
      <c r="Q29" s="365"/>
      <c r="R29" s="410"/>
      <c r="S29" s="171"/>
      <c r="T29" s="410"/>
      <c r="U29" s="171"/>
      <c r="V29" s="171"/>
      <c r="W29" s="365"/>
      <c r="X29" s="370"/>
    </row>
    <row r="30" spans="1:24" ht="43.5" x14ac:dyDescent="0.2">
      <c r="A30" s="412"/>
      <c r="B30" s="360" t="s">
        <v>639</v>
      </c>
      <c r="C30" s="363" t="s">
        <v>640</v>
      </c>
      <c r="D30" s="172" t="s">
        <v>268</v>
      </c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363"/>
      <c r="P30" s="408" t="s">
        <v>619</v>
      </c>
      <c r="Q30" s="363"/>
      <c r="R30" s="363"/>
      <c r="S30" s="169"/>
      <c r="T30" s="408" t="s">
        <v>619</v>
      </c>
      <c r="U30" s="169"/>
      <c r="V30" s="169"/>
      <c r="W30" s="371" t="s">
        <v>641</v>
      </c>
      <c r="X30" s="368" t="s">
        <v>265</v>
      </c>
    </row>
    <row r="31" spans="1:24" ht="21.75" x14ac:dyDescent="0.2">
      <c r="A31" s="412"/>
      <c r="B31" s="361"/>
      <c r="C31" s="364"/>
      <c r="D31" s="172" t="s">
        <v>271</v>
      </c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364"/>
      <c r="P31" s="409"/>
      <c r="Q31" s="364"/>
      <c r="R31" s="364"/>
      <c r="S31" s="170"/>
      <c r="T31" s="409"/>
      <c r="U31" s="170"/>
      <c r="V31" s="170"/>
      <c r="W31" s="372"/>
      <c r="X31" s="369"/>
    </row>
    <row r="32" spans="1:24" ht="21.75" x14ac:dyDescent="0.2">
      <c r="A32" s="412"/>
      <c r="B32" s="362"/>
      <c r="C32" s="365"/>
      <c r="D32" s="172" t="s">
        <v>638</v>
      </c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365"/>
      <c r="P32" s="410"/>
      <c r="Q32" s="365"/>
      <c r="R32" s="365"/>
      <c r="S32" s="171"/>
      <c r="T32" s="410"/>
      <c r="U32" s="171"/>
      <c r="V32" s="171"/>
      <c r="W32" s="373"/>
      <c r="X32" s="370"/>
    </row>
    <row r="33" spans="1:24" ht="57.75" customHeight="1" x14ac:dyDescent="0.2">
      <c r="A33" s="412"/>
      <c r="B33" s="360" t="s">
        <v>642</v>
      </c>
      <c r="C33" s="371" t="s">
        <v>643</v>
      </c>
      <c r="D33" s="172" t="s">
        <v>644</v>
      </c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363"/>
      <c r="P33" s="173" t="s">
        <v>619</v>
      </c>
      <c r="Q33" s="363"/>
      <c r="R33" s="173" t="s">
        <v>619</v>
      </c>
      <c r="S33" s="408" t="s">
        <v>619</v>
      </c>
      <c r="T33" s="169"/>
      <c r="U33" s="169"/>
      <c r="V33" s="169"/>
      <c r="W33" s="363"/>
      <c r="X33" s="368" t="s">
        <v>265</v>
      </c>
    </row>
    <row r="34" spans="1:24" ht="35.25" customHeight="1" x14ac:dyDescent="0.2">
      <c r="A34" s="412"/>
      <c r="B34" s="361"/>
      <c r="C34" s="364"/>
      <c r="D34" s="172" t="s">
        <v>645</v>
      </c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364"/>
      <c r="P34" s="174"/>
      <c r="Q34" s="364"/>
      <c r="R34" s="174"/>
      <c r="S34" s="409"/>
      <c r="T34" s="170"/>
      <c r="U34" s="170"/>
      <c r="V34" s="170"/>
      <c r="W34" s="364"/>
      <c r="X34" s="369"/>
    </row>
    <row r="35" spans="1:24" ht="81.75" customHeight="1" x14ac:dyDescent="0.2">
      <c r="A35" s="412"/>
      <c r="B35" s="362"/>
      <c r="C35" s="365"/>
      <c r="D35" s="172" t="s">
        <v>638</v>
      </c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365"/>
      <c r="P35" s="176"/>
      <c r="Q35" s="365"/>
      <c r="R35" s="176"/>
      <c r="S35" s="410"/>
      <c r="T35" s="171"/>
      <c r="U35" s="171"/>
      <c r="V35" s="171"/>
      <c r="W35" s="365"/>
      <c r="X35" s="370"/>
    </row>
    <row r="36" spans="1:24" ht="108" customHeight="1" x14ac:dyDescent="0.2">
      <c r="A36" s="412"/>
      <c r="B36" s="360" t="s">
        <v>646</v>
      </c>
      <c r="C36" s="371" t="s">
        <v>647</v>
      </c>
      <c r="D36" s="172" t="s">
        <v>648</v>
      </c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363"/>
      <c r="P36" s="363"/>
      <c r="Q36" s="408" t="s">
        <v>619</v>
      </c>
      <c r="R36" s="408" t="s">
        <v>619</v>
      </c>
      <c r="S36" s="169"/>
      <c r="T36" s="408" t="s">
        <v>619</v>
      </c>
      <c r="U36" s="169"/>
      <c r="V36" s="169"/>
      <c r="W36" s="363" t="s">
        <v>59</v>
      </c>
      <c r="X36" s="368" t="s">
        <v>265</v>
      </c>
    </row>
    <row r="37" spans="1:24" ht="108.75" x14ac:dyDescent="0.2">
      <c r="A37" s="412"/>
      <c r="B37" s="361"/>
      <c r="C37" s="372"/>
      <c r="D37" s="172" t="s">
        <v>649</v>
      </c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364"/>
      <c r="P37" s="364"/>
      <c r="Q37" s="409"/>
      <c r="R37" s="409"/>
      <c r="S37" s="170"/>
      <c r="T37" s="409"/>
      <c r="U37" s="170"/>
      <c r="V37" s="170"/>
      <c r="W37" s="364"/>
      <c r="X37" s="369"/>
    </row>
    <row r="38" spans="1:24" ht="21.75" x14ac:dyDescent="0.2">
      <c r="A38" s="412"/>
      <c r="B38" s="362"/>
      <c r="C38" s="373"/>
      <c r="D38" s="172" t="s">
        <v>113</v>
      </c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365"/>
      <c r="P38" s="365"/>
      <c r="Q38" s="410"/>
      <c r="R38" s="410"/>
      <c r="S38" s="171"/>
      <c r="T38" s="410"/>
      <c r="U38" s="171"/>
      <c r="V38" s="171"/>
      <c r="W38" s="365"/>
      <c r="X38" s="370"/>
    </row>
    <row r="39" spans="1:24" ht="43.5" x14ac:dyDescent="0.2">
      <c r="A39" s="412"/>
      <c r="B39" s="360" t="s">
        <v>650</v>
      </c>
      <c r="C39" s="371" t="s">
        <v>651</v>
      </c>
      <c r="D39" s="172" t="s">
        <v>652</v>
      </c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363"/>
      <c r="P39" s="408" t="s">
        <v>619</v>
      </c>
      <c r="Q39" s="363"/>
      <c r="R39" s="408" t="s">
        <v>619</v>
      </c>
      <c r="S39" s="408" t="s">
        <v>619</v>
      </c>
      <c r="T39" s="169"/>
      <c r="U39" s="169"/>
      <c r="V39" s="169"/>
      <c r="W39" s="363"/>
      <c r="X39" s="368" t="s">
        <v>265</v>
      </c>
    </row>
    <row r="40" spans="1:24" ht="21.75" x14ac:dyDescent="0.2">
      <c r="A40" s="412"/>
      <c r="B40" s="361"/>
      <c r="C40" s="364"/>
      <c r="D40" s="172" t="s">
        <v>645</v>
      </c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364"/>
      <c r="P40" s="409"/>
      <c r="Q40" s="364"/>
      <c r="R40" s="409"/>
      <c r="S40" s="409"/>
      <c r="T40" s="170"/>
      <c r="U40" s="170"/>
      <c r="V40" s="170"/>
      <c r="W40" s="364"/>
      <c r="X40" s="369"/>
    </row>
    <row r="41" spans="1:24" ht="156" customHeight="1" x14ac:dyDescent="0.2">
      <c r="A41" s="413"/>
      <c r="B41" s="362"/>
      <c r="C41" s="365"/>
      <c r="D41" s="172" t="s">
        <v>638</v>
      </c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365"/>
      <c r="P41" s="410"/>
      <c r="Q41" s="365"/>
      <c r="R41" s="410"/>
      <c r="S41" s="410"/>
      <c r="T41" s="171"/>
      <c r="U41" s="171"/>
      <c r="V41" s="171"/>
      <c r="W41" s="365"/>
      <c r="X41" s="370"/>
    </row>
    <row r="42" spans="1:24" ht="43.5" x14ac:dyDescent="0.2">
      <c r="A42" s="360" t="s">
        <v>653</v>
      </c>
      <c r="B42" s="360" t="s">
        <v>654</v>
      </c>
      <c r="C42" s="363" t="s">
        <v>146</v>
      </c>
      <c r="D42" s="172" t="s">
        <v>655</v>
      </c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408" t="s">
        <v>619</v>
      </c>
      <c r="P42" s="363"/>
      <c r="Q42" s="363"/>
      <c r="R42" s="363"/>
      <c r="S42" s="408" t="s">
        <v>619</v>
      </c>
      <c r="T42" s="169"/>
      <c r="U42" s="169"/>
      <c r="V42" s="169"/>
      <c r="W42" s="371" t="s">
        <v>656</v>
      </c>
      <c r="X42" s="371" t="s">
        <v>657</v>
      </c>
    </row>
    <row r="43" spans="1:24" ht="21.75" x14ac:dyDescent="0.2">
      <c r="A43" s="361"/>
      <c r="B43" s="361"/>
      <c r="C43" s="364"/>
      <c r="D43" s="172" t="s">
        <v>658</v>
      </c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409"/>
      <c r="P43" s="364"/>
      <c r="Q43" s="364"/>
      <c r="R43" s="364"/>
      <c r="S43" s="409"/>
      <c r="T43" s="170"/>
      <c r="U43" s="170"/>
      <c r="V43" s="170"/>
      <c r="W43" s="372"/>
      <c r="X43" s="372"/>
    </row>
    <row r="44" spans="1:24" ht="21.75" x14ac:dyDescent="0.2">
      <c r="A44" s="362"/>
      <c r="B44" s="362"/>
      <c r="C44" s="365"/>
      <c r="D44" s="172" t="s">
        <v>615</v>
      </c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410"/>
      <c r="P44" s="365"/>
      <c r="Q44" s="365"/>
      <c r="R44" s="365"/>
      <c r="S44" s="410"/>
      <c r="T44" s="171"/>
      <c r="U44" s="171"/>
      <c r="V44" s="171"/>
      <c r="W44" s="373"/>
      <c r="X44" s="373"/>
    </row>
    <row r="45" spans="1:24" ht="42" customHeight="1" x14ac:dyDescent="0.2">
      <c r="A45" s="374" t="s">
        <v>659</v>
      </c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4"/>
      <c r="W45" s="374"/>
      <c r="X45" s="374"/>
    </row>
    <row r="46" spans="1:24" ht="21.75" customHeight="1" x14ac:dyDescent="0.2">
      <c r="A46" s="405" t="s">
        <v>660</v>
      </c>
      <c r="B46" s="405" t="s">
        <v>661</v>
      </c>
      <c r="C46" s="402" t="s">
        <v>662</v>
      </c>
      <c r="D46" s="177" t="s">
        <v>613</v>
      </c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402"/>
      <c r="P46" s="402"/>
      <c r="Q46" s="402"/>
      <c r="R46" s="402"/>
      <c r="S46" s="178"/>
      <c r="T46" s="178"/>
      <c r="U46" s="178"/>
      <c r="V46" s="178"/>
      <c r="W46" s="402"/>
      <c r="X46" s="402"/>
    </row>
    <row r="47" spans="1:24" ht="21.75" customHeight="1" x14ac:dyDescent="0.2">
      <c r="A47" s="406"/>
      <c r="B47" s="406"/>
      <c r="C47" s="403"/>
      <c r="D47" s="177" t="s">
        <v>614</v>
      </c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403"/>
      <c r="P47" s="403"/>
      <c r="Q47" s="403"/>
      <c r="R47" s="403"/>
      <c r="S47" s="179"/>
      <c r="T47" s="179"/>
      <c r="U47" s="179"/>
      <c r="V47" s="179"/>
      <c r="W47" s="403"/>
      <c r="X47" s="403"/>
    </row>
    <row r="48" spans="1:24" ht="21.75" customHeight="1" x14ac:dyDescent="0.2">
      <c r="A48" s="406"/>
      <c r="B48" s="407"/>
      <c r="C48" s="404"/>
      <c r="D48" s="177" t="s">
        <v>615</v>
      </c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404"/>
      <c r="P48" s="404"/>
      <c r="Q48" s="404"/>
      <c r="R48" s="404"/>
      <c r="S48" s="180"/>
      <c r="T48" s="180"/>
      <c r="U48" s="180"/>
      <c r="V48" s="180"/>
      <c r="W48" s="404"/>
      <c r="X48" s="404"/>
    </row>
    <row r="49" spans="1:24" ht="21.75" x14ac:dyDescent="0.2">
      <c r="A49" s="406"/>
      <c r="B49" s="405" t="s">
        <v>663</v>
      </c>
      <c r="C49" s="402"/>
      <c r="D49" s="177" t="s">
        <v>613</v>
      </c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402"/>
      <c r="P49" s="402"/>
      <c r="Q49" s="402"/>
      <c r="R49" s="402"/>
      <c r="S49" s="178"/>
      <c r="T49" s="178"/>
      <c r="U49" s="178"/>
      <c r="V49" s="178"/>
      <c r="W49" s="402"/>
      <c r="X49" s="402"/>
    </row>
    <row r="50" spans="1:24" ht="21.75" x14ac:dyDescent="0.2">
      <c r="A50" s="406"/>
      <c r="B50" s="406"/>
      <c r="C50" s="403"/>
      <c r="D50" s="177" t="s">
        <v>614</v>
      </c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403"/>
      <c r="P50" s="403"/>
      <c r="Q50" s="403"/>
      <c r="R50" s="403"/>
      <c r="S50" s="179"/>
      <c r="T50" s="179"/>
      <c r="U50" s="179"/>
      <c r="V50" s="179"/>
      <c r="W50" s="403"/>
      <c r="X50" s="403"/>
    </row>
    <row r="51" spans="1:24" ht="21.75" x14ac:dyDescent="0.2">
      <c r="A51" s="406"/>
      <c r="B51" s="407"/>
      <c r="C51" s="404"/>
      <c r="D51" s="177" t="s">
        <v>615</v>
      </c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404"/>
      <c r="P51" s="404"/>
      <c r="Q51" s="404"/>
      <c r="R51" s="404"/>
      <c r="S51" s="180"/>
      <c r="T51" s="180"/>
      <c r="U51" s="180"/>
      <c r="V51" s="180"/>
      <c r="W51" s="404"/>
      <c r="X51" s="404"/>
    </row>
    <row r="52" spans="1:24" ht="22.5" customHeight="1" x14ac:dyDescent="0.2">
      <c r="A52" s="406"/>
      <c r="B52" s="405" t="s">
        <v>664</v>
      </c>
      <c r="C52" s="402" t="s">
        <v>510</v>
      </c>
      <c r="D52" s="177" t="s">
        <v>613</v>
      </c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402"/>
      <c r="P52" s="402"/>
      <c r="Q52" s="402"/>
      <c r="R52" s="402"/>
      <c r="S52" s="178"/>
      <c r="T52" s="178"/>
      <c r="U52" s="178"/>
      <c r="V52" s="178"/>
      <c r="W52" s="402"/>
      <c r="X52" s="402"/>
    </row>
    <row r="53" spans="1:24" ht="22.5" customHeight="1" x14ac:dyDescent="0.2">
      <c r="A53" s="406"/>
      <c r="B53" s="406"/>
      <c r="C53" s="403"/>
      <c r="D53" s="177" t="s">
        <v>614</v>
      </c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403"/>
      <c r="P53" s="403"/>
      <c r="Q53" s="403"/>
      <c r="R53" s="403"/>
      <c r="S53" s="179"/>
      <c r="T53" s="179"/>
      <c r="U53" s="179"/>
      <c r="V53" s="179"/>
      <c r="W53" s="403"/>
      <c r="X53" s="403"/>
    </row>
    <row r="54" spans="1:24" ht="22.5" customHeight="1" x14ac:dyDescent="0.2">
      <c r="A54" s="407"/>
      <c r="B54" s="407"/>
      <c r="C54" s="404"/>
      <c r="D54" s="177" t="s">
        <v>615</v>
      </c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404"/>
      <c r="P54" s="404"/>
      <c r="Q54" s="404"/>
      <c r="R54" s="404"/>
      <c r="S54" s="180"/>
      <c r="T54" s="180"/>
      <c r="U54" s="180"/>
      <c r="V54" s="180"/>
      <c r="W54" s="404"/>
      <c r="X54" s="404"/>
    </row>
    <row r="55" spans="1:24" ht="21.75" customHeight="1" x14ac:dyDescent="0.2">
      <c r="A55" s="374" t="s">
        <v>665</v>
      </c>
      <c r="B55" s="374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Q55" s="374"/>
      <c r="R55" s="374"/>
      <c r="S55" s="374"/>
      <c r="T55" s="374"/>
      <c r="U55" s="374"/>
      <c r="V55" s="374"/>
      <c r="W55" s="374"/>
      <c r="X55" s="374"/>
    </row>
    <row r="56" spans="1:24" ht="21.75" x14ac:dyDescent="0.2">
      <c r="A56" s="376" t="s">
        <v>666</v>
      </c>
      <c r="B56" s="376" t="s">
        <v>667</v>
      </c>
      <c r="C56" s="357" t="s">
        <v>139</v>
      </c>
      <c r="D56" s="181" t="s">
        <v>613</v>
      </c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357"/>
      <c r="P56" s="357"/>
      <c r="Q56" s="357"/>
      <c r="R56" s="357"/>
      <c r="S56" s="182"/>
      <c r="T56" s="182"/>
      <c r="U56" s="182"/>
      <c r="V56" s="182"/>
      <c r="W56" s="357"/>
      <c r="X56" s="357"/>
    </row>
    <row r="57" spans="1:24" ht="21.75" x14ac:dyDescent="0.2">
      <c r="A57" s="377"/>
      <c r="B57" s="377"/>
      <c r="C57" s="358"/>
      <c r="D57" s="181" t="s">
        <v>614</v>
      </c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358"/>
      <c r="P57" s="358"/>
      <c r="Q57" s="358"/>
      <c r="R57" s="358"/>
      <c r="S57" s="183"/>
      <c r="T57" s="183"/>
      <c r="U57" s="183"/>
      <c r="V57" s="183"/>
      <c r="W57" s="358"/>
      <c r="X57" s="358"/>
    </row>
    <row r="58" spans="1:24" ht="21.75" x14ac:dyDescent="0.2">
      <c r="A58" s="377"/>
      <c r="B58" s="378"/>
      <c r="C58" s="359"/>
      <c r="D58" s="181" t="s">
        <v>615</v>
      </c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359"/>
      <c r="P58" s="359"/>
      <c r="Q58" s="359"/>
      <c r="R58" s="359"/>
      <c r="S58" s="184"/>
      <c r="T58" s="184"/>
      <c r="U58" s="184"/>
      <c r="V58" s="184"/>
      <c r="W58" s="359"/>
      <c r="X58" s="359"/>
    </row>
    <row r="59" spans="1:24" ht="23.25" customHeight="1" x14ac:dyDescent="0.2">
      <c r="A59" s="377"/>
      <c r="B59" s="376" t="s">
        <v>668</v>
      </c>
      <c r="C59" s="357" t="s">
        <v>422</v>
      </c>
      <c r="D59" s="181" t="s">
        <v>613</v>
      </c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357"/>
      <c r="P59" s="357"/>
      <c r="Q59" s="357"/>
      <c r="R59" s="357"/>
      <c r="S59" s="182"/>
      <c r="T59" s="182"/>
      <c r="U59" s="182"/>
      <c r="V59" s="182"/>
      <c r="W59" s="357"/>
      <c r="X59" s="357"/>
    </row>
    <row r="60" spans="1:24" ht="23.25" customHeight="1" x14ac:dyDescent="0.2">
      <c r="A60" s="377"/>
      <c r="B60" s="377"/>
      <c r="C60" s="358"/>
      <c r="D60" s="181" t="s">
        <v>614</v>
      </c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358"/>
      <c r="P60" s="358"/>
      <c r="Q60" s="358"/>
      <c r="R60" s="358"/>
      <c r="S60" s="183"/>
      <c r="T60" s="183"/>
      <c r="U60" s="183"/>
      <c r="V60" s="183"/>
      <c r="W60" s="358"/>
      <c r="X60" s="358"/>
    </row>
    <row r="61" spans="1:24" ht="23.25" customHeight="1" x14ac:dyDescent="0.2">
      <c r="A61" s="377"/>
      <c r="B61" s="378"/>
      <c r="C61" s="359"/>
      <c r="D61" s="181" t="s">
        <v>615</v>
      </c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359"/>
      <c r="P61" s="359"/>
      <c r="Q61" s="359"/>
      <c r="R61" s="359"/>
      <c r="S61" s="184"/>
      <c r="T61" s="184"/>
      <c r="U61" s="184"/>
      <c r="V61" s="184"/>
      <c r="W61" s="359"/>
      <c r="X61" s="359"/>
    </row>
    <row r="62" spans="1:24" ht="21.75" x14ac:dyDescent="0.2">
      <c r="A62" s="377"/>
      <c r="B62" s="376" t="s">
        <v>669</v>
      </c>
      <c r="C62" s="357" t="s">
        <v>422</v>
      </c>
      <c r="D62" s="181" t="s">
        <v>613</v>
      </c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357"/>
      <c r="P62" s="357"/>
      <c r="Q62" s="357"/>
      <c r="R62" s="357"/>
      <c r="S62" s="182"/>
      <c r="T62" s="182"/>
      <c r="U62" s="182"/>
      <c r="V62" s="182"/>
      <c r="W62" s="357"/>
      <c r="X62" s="357"/>
    </row>
    <row r="63" spans="1:24" ht="21.75" x14ac:dyDescent="0.2">
      <c r="A63" s="377"/>
      <c r="B63" s="377"/>
      <c r="C63" s="358"/>
      <c r="D63" s="181" t="s">
        <v>614</v>
      </c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358"/>
      <c r="P63" s="358"/>
      <c r="Q63" s="358"/>
      <c r="R63" s="358"/>
      <c r="S63" s="183"/>
      <c r="T63" s="183"/>
      <c r="U63" s="183"/>
      <c r="V63" s="183"/>
      <c r="W63" s="358"/>
      <c r="X63" s="358"/>
    </row>
    <row r="64" spans="1:24" ht="21.75" x14ac:dyDescent="0.2">
      <c r="A64" s="378"/>
      <c r="B64" s="378"/>
      <c r="C64" s="359"/>
      <c r="D64" s="181" t="s">
        <v>615</v>
      </c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359"/>
      <c r="P64" s="359"/>
      <c r="Q64" s="359"/>
      <c r="R64" s="359"/>
      <c r="S64" s="184"/>
      <c r="T64" s="184"/>
      <c r="U64" s="184"/>
      <c r="V64" s="184"/>
      <c r="W64" s="359"/>
      <c r="X64" s="359"/>
    </row>
    <row r="65" spans="1:24" ht="45" customHeight="1" x14ac:dyDescent="0.2">
      <c r="A65" s="383" t="s">
        <v>670</v>
      </c>
      <c r="B65" s="383"/>
      <c r="C65" s="383"/>
      <c r="D65" s="383"/>
      <c r="E65" s="383"/>
      <c r="F65" s="383"/>
      <c r="G65" s="383"/>
      <c r="H65" s="383"/>
      <c r="I65" s="383"/>
      <c r="J65" s="383"/>
      <c r="K65" s="383"/>
      <c r="L65" s="383"/>
      <c r="M65" s="383"/>
      <c r="N65" s="383"/>
      <c r="O65" s="383"/>
      <c r="P65" s="383"/>
      <c r="Q65" s="383"/>
      <c r="R65" s="383"/>
      <c r="S65" s="383"/>
      <c r="T65" s="383"/>
      <c r="U65" s="383"/>
      <c r="V65" s="383"/>
      <c r="W65" s="383"/>
      <c r="X65" s="383"/>
    </row>
    <row r="66" spans="1:24" ht="22.5" customHeight="1" x14ac:dyDescent="0.2">
      <c r="A66" s="360" t="s">
        <v>671</v>
      </c>
      <c r="B66" s="384" t="s">
        <v>672</v>
      </c>
      <c r="C66" s="387" t="s">
        <v>673</v>
      </c>
      <c r="D66" s="185" t="s">
        <v>674</v>
      </c>
      <c r="E66" s="338">
        <v>64415</v>
      </c>
      <c r="F66" s="338">
        <v>16251</v>
      </c>
      <c r="G66" s="338">
        <v>4812</v>
      </c>
      <c r="H66" s="338">
        <v>4842</v>
      </c>
      <c r="I66" s="338">
        <v>8782</v>
      </c>
      <c r="J66" s="338">
        <v>12458</v>
      </c>
      <c r="K66" s="338">
        <v>6086</v>
      </c>
      <c r="L66" s="338">
        <v>2710</v>
      </c>
      <c r="M66" s="338">
        <v>5863</v>
      </c>
      <c r="N66" s="338">
        <v>2611</v>
      </c>
      <c r="O66" s="390"/>
      <c r="P66" s="393"/>
      <c r="Q66" s="393" t="s">
        <v>619</v>
      </c>
      <c r="R66" s="393" t="s">
        <v>619</v>
      </c>
      <c r="S66" s="186"/>
      <c r="T66" s="186"/>
      <c r="U66" s="186"/>
      <c r="V66" s="393" t="s">
        <v>619</v>
      </c>
      <c r="W66" s="387" t="s">
        <v>675</v>
      </c>
      <c r="X66" s="396" t="s">
        <v>676</v>
      </c>
    </row>
    <row r="67" spans="1:24" ht="23.25" customHeight="1" x14ac:dyDescent="0.2">
      <c r="A67" s="361"/>
      <c r="B67" s="385"/>
      <c r="C67" s="388"/>
      <c r="D67" s="187" t="s">
        <v>677</v>
      </c>
      <c r="E67" s="338">
        <v>372260</v>
      </c>
      <c r="F67" s="338">
        <v>104331</v>
      </c>
      <c r="G67" s="338">
        <v>29506</v>
      </c>
      <c r="H67" s="338">
        <v>29677</v>
      </c>
      <c r="I67" s="338">
        <v>41828</v>
      </c>
      <c r="J67" s="338">
        <v>56134</v>
      </c>
      <c r="K67" s="338">
        <v>55286</v>
      </c>
      <c r="L67" s="338">
        <v>23967</v>
      </c>
      <c r="M67" s="338">
        <v>19232</v>
      </c>
      <c r="N67" s="338">
        <v>12299</v>
      </c>
      <c r="O67" s="391"/>
      <c r="P67" s="394"/>
      <c r="Q67" s="394"/>
      <c r="R67" s="394"/>
      <c r="S67" s="188"/>
      <c r="T67" s="188"/>
      <c r="U67" s="188"/>
      <c r="V67" s="394"/>
      <c r="W67" s="388"/>
      <c r="X67" s="397"/>
    </row>
    <row r="68" spans="1:24" ht="22.5" customHeight="1" x14ac:dyDescent="0.2">
      <c r="A68" s="361"/>
      <c r="B68" s="386"/>
      <c r="C68" s="389"/>
      <c r="D68" s="172" t="s">
        <v>678</v>
      </c>
      <c r="E68" s="339">
        <f>E66*100/E67</f>
        <v>17.303766184924516</v>
      </c>
      <c r="F68" s="339">
        <f t="shared" ref="F68:N68" si="0">F66*100/F67</f>
        <v>15.576386692354141</v>
      </c>
      <c r="G68" s="339">
        <f t="shared" si="0"/>
        <v>16.308547414085272</v>
      </c>
      <c r="H68" s="339">
        <f t="shared" si="0"/>
        <v>16.315665330053577</v>
      </c>
      <c r="I68" s="339">
        <f t="shared" si="0"/>
        <v>20.995505403079278</v>
      </c>
      <c r="J68" s="339">
        <f t="shared" si="0"/>
        <v>22.193323119677913</v>
      </c>
      <c r="K68" s="339">
        <f t="shared" si="0"/>
        <v>11.008211843866439</v>
      </c>
      <c r="L68" s="339">
        <f t="shared" si="0"/>
        <v>11.307214086034964</v>
      </c>
      <c r="M68" s="339">
        <f t="shared" si="0"/>
        <v>30.485648918469217</v>
      </c>
      <c r="N68" s="339">
        <f t="shared" si="0"/>
        <v>21.229368241320433</v>
      </c>
      <c r="O68" s="392"/>
      <c r="P68" s="395"/>
      <c r="Q68" s="395"/>
      <c r="R68" s="395"/>
      <c r="S68" s="189"/>
      <c r="T68" s="189"/>
      <c r="U68" s="189"/>
      <c r="V68" s="395"/>
      <c r="W68" s="389"/>
      <c r="X68" s="398"/>
    </row>
    <row r="69" spans="1:24" ht="63.75" customHeight="1" x14ac:dyDescent="0.2">
      <c r="A69" s="361"/>
      <c r="B69" s="384" t="s">
        <v>679</v>
      </c>
      <c r="C69" s="387" t="s">
        <v>680</v>
      </c>
      <c r="D69" s="185" t="s">
        <v>681</v>
      </c>
      <c r="E69" s="340">
        <v>1910826.31</v>
      </c>
      <c r="F69" s="340">
        <v>312570.89</v>
      </c>
      <c r="G69" s="340">
        <v>155657.5</v>
      </c>
      <c r="H69" s="340">
        <v>77879.460000000006</v>
      </c>
      <c r="I69" s="340">
        <v>223356</v>
      </c>
      <c r="J69" s="340">
        <v>590165.29</v>
      </c>
      <c r="K69" s="340">
        <v>155640.6</v>
      </c>
      <c r="L69" s="340">
        <v>116212.35</v>
      </c>
      <c r="M69" s="340">
        <v>200096.22</v>
      </c>
      <c r="N69" s="340">
        <v>79248</v>
      </c>
      <c r="O69" s="399"/>
      <c r="P69" s="393"/>
      <c r="Q69" s="393" t="s">
        <v>619</v>
      </c>
      <c r="R69" s="393" t="s">
        <v>619</v>
      </c>
      <c r="S69" s="190"/>
      <c r="T69" s="190"/>
      <c r="U69" s="393" t="s">
        <v>619</v>
      </c>
      <c r="V69" s="190"/>
      <c r="W69" s="387" t="s">
        <v>456</v>
      </c>
      <c r="X69" s="396" t="s">
        <v>682</v>
      </c>
    </row>
    <row r="70" spans="1:24" ht="87" x14ac:dyDescent="0.2">
      <c r="A70" s="361"/>
      <c r="B70" s="385"/>
      <c r="C70" s="388"/>
      <c r="D70" s="185" t="s">
        <v>683</v>
      </c>
      <c r="E70" s="341">
        <v>9931060.3499999996</v>
      </c>
      <c r="F70" s="341">
        <v>4622368.2699999996</v>
      </c>
      <c r="G70" s="341">
        <v>643703.24</v>
      </c>
      <c r="H70" s="341">
        <v>22893.07</v>
      </c>
      <c r="I70" s="341">
        <v>790604.55</v>
      </c>
      <c r="J70" s="341">
        <v>2088854.84</v>
      </c>
      <c r="K70" s="341">
        <v>645321.86</v>
      </c>
      <c r="L70" s="341">
        <v>321894.26</v>
      </c>
      <c r="M70" s="341">
        <v>301900.26</v>
      </c>
      <c r="N70" s="341">
        <v>295520</v>
      </c>
      <c r="O70" s="400"/>
      <c r="P70" s="394"/>
      <c r="Q70" s="394"/>
      <c r="R70" s="394"/>
      <c r="S70" s="191"/>
      <c r="T70" s="191"/>
      <c r="U70" s="394"/>
      <c r="V70" s="191"/>
      <c r="W70" s="388"/>
      <c r="X70" s="397"/>
    </row>
    <row r="71" spans="1:24" ht="23.25" customHeight="1" x14ac:dyDescent="0.2">
      <c r="A71" s="361"/>
      <c r="B71" s="386"/>
      <c r="C71" s="389"/>
      <c r="D71" s="172" t="s">
        <v>678</v>
      </c>
      <c r="E71" s="342">
        <f>E69/E70*100</f>
        <v>19.240909254971957</v>
      </c>
      <c r="F71" s="342">
        <f t="shared" ref="F71:N71" si="1">F69/F70*100</f>
        <v>6.762137323169191</v>
      </c>
      <c r="G71" s="342">
        <f t="shared" si="1"/>
        <v>24.18156229880092</v>
      </c>
      <c r="H71" s="342" t="s">
        <v>837</v>
      </c>
      <c r="I71" s="342">
        <f t="shared" si="1"/>
        <v>28.251292001797861</v>
      </c>
      <c r="J71" s="342">
        <f t="shared" si="1"/>
        <v>28.253054194996146</v>
      </c>
      <c r="K71" s="342">
        <f t="shared" si="1"/>
        <v>24.11829036753846</v>
      </c>
      <c r="L71" s="342">
        <f t="shared" si="1"/>
        <v>36.102647496727656</v>
      </c>
      <c r="M71" s="342">
        <f t="shared" si="1"/>
        <v>66.27891608970458</v>
      </c>
      <c r="N71" s="342">
        <f t="shared" si="1"/>
        <v>26.816459122902003</v>
      </c>
      <c r="O71" s="401"/>
      <c r="P71" s="395"/>
      <c r="Q71" s="395"/>
      <c r="R71" s="395"/>
      <c r="S71" s="192"/>
      <c r="T71" s="192"/>
      <c r="U71" s="395"/>
      <c r="V71" s="192"/>
      <c r="W71" s="389"/>
      <c r="X71" s="398"/>
    </row>
    <row r="72" spans="1:24" ht="43.5" x14ac:dyDescent="0.2">
      <c r="A72" s="361"/>
      <c r="B72" s="360" t="s">
        <v>684</v>
      </c>
      <c r="C72" s="371" t="s">
        <v>685</v>
      </c>
      <c r="D72" s="185" t="s">
        <v>686</v>
      </c>
      <c r="E72" s="343">
        <v>4</v>
      </c>
      <c r="F72" s="343">
        <v>1</v>
      </c>
      <c r="G72" s="343">
        <v>0</v>
      </c>
      <c r="H72" s="343">
        <v>1</v>
      </c>
      <c r="I72" s="343">
        <v>1</v>
      </c>
      <c r="J72" s="343">
        <v>1</v>
      </c>
      <c r="K72" s="343">
        <v>0</v>
      </c>
      <c r="L72" s="343">
        <v>0</v>
      </c>
      <c r="M72" s="343">
        <v>0</v>
      </c>
      <c r="N72" s="343">
        <v>0</v>
      </c>
      <c r="O72" s="363"/>
      <c r="P72" s="363" t="s">
        <v>619</v>
      </c>
      <c r="Q72" s="363" t="s">
        <v>619</v>
      </c>
      <c r="R72" s="363" t="s">
        <v>619</v>
      </c>
      <c r="S72" s="169" t="s">
        <v>619</v>
      </c>
      <c r="T72" s="169"/>
      <c r="U72" s="169"/>
      <c r="V72" s="169"/>
      <c r="W72" s="371" t="s">
        <v>456</v>
      </c>
      <c r="X72" s="371" t="s">
        <v>687</v>
      </c>
    </row>
    <row r="73" spans="1:24" ht="91.5" customHeight="1" x14ac:dyDescent="0.2">
      <c r="A73" s="361"/>
      <c r="B73" s="361"/>
      <c r="C73" s="364"/>
      <c r="D73" s="185" t="s">
        <v>688</v>
      </c>
      <c r="E73" s="343">
        <v>2</v>
      </c>
      <c r="F73" s="343">
        <v>0</v>
      </c>
      <c r="G73" s="343">
        <v>0</v>
      </c>
      <c r="H73" s="343">
        <v>0</v>
      </c>
      <c r="I73" s="343">
        <v>0</v>
      </c>
      <c r="J73" s="343">
        <v>1</v>
      </c>
      <c r="K73" s="343">
        <v>0</v>
      </c>
      <c r="L73" s="343">
        <v>0</v>
      </c>
      <c r="M73" s="343">
        <v>1</v>
      </c>
      <c r="N73" s="343">
        <v>0</v>
      </c>
      <c r="O73" s="364"/>
      <c r="P73" s="364"/>
      <c r="Q73" s="364"/>
      <c r="R73" s="364"/>
      <c r="S73" s="170"/>
      <c r="T73" s="170"/>
      <c r="U73" s="170"/>
      <c r="V73" s="170"/>
      <c r="W73" s="372"/>
      <c r="X73" s="372"/>
    </row>
    <row r="74" spans="1:24" ht="44.25" customHeight="1" x14ac:dyDescent="0.2">
      <c r="A74" s="374" t="s">
        <v>689</v>
      </c>
      <c r="B74" s="374"/>
      <c r="C74" s="374"/>
      <c r="D74" s="374"/>
      <c r="E74" s="374"/>
      <c r="F74" s="374"/>
      <c r="G74" s="374"/>
      <c r="H74" s="374"/>
      <c r="I74" s="374"/>
      <c r="J74" s="374"/>
      <c r="K74" s="374"/>
      <c r="L74" s="374"/>
      <c r="M74" s="374"/>
      <c r="N74" s="374"/>
      <c r="O74" s="374"/>
      <c r="P74" s="374"/>
      <c r="Q74" s="374"/>
      <c r="R74" s="374"/>
      <c r="S74" s="374"/>
      <c r="T74" s="374"/>
      <c r="U74" s="374"/>
      <c r="V74" s="374"/>
      <c r="W74" s="374"/>
      <c r="X74" s="374"/>
    </row>
    <row r="75" spans="1:24" ht="43.5" x14ac:dyDescent="0.2">
      <c r="A75" s="360" t="s">
        <v>690</v>
      </c>
      <c r="B75" s="360" t="s">
        <v>691</v>
      </c>
      <c r="C75" s="363" t="s">
        <v>692</v>
      </c>
      <c r="D75" s="172" t="s">
        <v>693</v>
      </c>
      <c r="E75" s="301">
        <v>19</v>
      </c>
      <c r="F75" s="301">
        <v>3</v>
      </c>
      <c r="G75" s="301">
        <v>2</v>
      </c>
      <c r="H75" s="301">
        <v>2</v>
      </c>
      <c r="I75" s="301">
        <v>2</v>
      </c>
      <c r="J75" s="301">
        <v>2</v>
      </c>
      <c r="K75" s="301">
        <v>2</v>
      </c>
      <c r="L75" s="301">
        <v>2</v>
      </c>
      <c r="M75" s="301">
        <v>2</v>
      </c>
      <c r="N75" s="301">
        <v>2</v>
      </c>
      <c r="O75" s="363" t="s">
        <v>619</v>
      </c>
      <c r="P75" s="363" t="s">
        <v>619</v>
      </c>
      <c r="Q75" s="363" t="s">
        <v>619</v>
      </c>
      <c r="R75" s="363"/>
      <c r="S75" s="363"/>
      <c r="T75" s="363" t="s">
        <v>619</v>
      </c>
      <c r="U75" s="363"/>
      <c r="V75" s="363"/>
      <c r="W75" s="371" t="s">
        <v>59</v>
      </c>
      <c r="X75" s="371" t="s">
        <v>694</v>
      </c>
    </row>
    <row r="76" spans="1:24" ht="43.5" x14ac:dyDescent="0.2">
      <c r="A76" s="361"/>
      <c r="B76" s="361"/>
      <c r="C76" s="364"/>
      <c r="D76" s="172" t="s">
        <v>695</v>
      </c>
      <c r="E76" s="301">
        <v>19</v>
      </c>
      <c r="F76" s="301">
        <v>3</v>
      </c>
      <c r="G76" s="301">
        <v>2</v>
      </c>
      <c r="H76" s="301">
        <v>2</v>
      </c>
      <c r="I76" s="301">
        <v>2</v>
      </c>
      <c r="J76" s="301">
        <v>2</v>
      </c>
      <c r="K76" s="301">
        <v>2</v>
      </c>
      <c r="L76" s="301">
        <v>2</v>
      </c>
      <c r="M76" s="301">
        <v>2</v>
      </c>
      <c r="N76" s="301">
        <v>2</v>
      </c>
      <c r="O76" s="364"/>
      <c r="P76" s="364"/>
      <c r="Q76" s="364"/>
      <c r="R76" s="364"/>
      <c r="S76" s="364"/>
      <c r="T76" s="364"/>
      <c r="U76" s="364"/>
      <c r="V76" s="364"/>
      <c r="W76" s="364"/>
      <c r="X76" s="364"/>
    </row>
    <row r="77" spans="1:24" ht="21.75" customHeight="1" x14ac:dyDescent="0.2">
      <c r="A77" s="361"/>
      <c r="B77" s="362"/>
      <c r="C77" s="365"/>
      <c r="D77" s="172" t="s">
        <v>678</v>
      </c>
      <c r="E77" s="208">
        <v>100</v>
      </c>
      <c r="F77" s="208">
        <v>100</v>
      </c>
      <c r="G77" s="208">
        <v>100</v>
      </c>
      <c r="H77" s="208">
        <v>100</v>
      </c>
      <c r="I77" s="208">
        <v>100</v>
      </c>
      <c r="J77" s="208">
        <v>100</v>
      </c>
      <c r="K77" s="208">
        <v>100</v>
      </c>
      <c r="L77" s="208">
        <v>100</v>
      </c>
      <c r="M77" s="208">
        <v>100</v>
      </c>
      <c r="N77" s="208">
        <v>100</v>
      </c>
      <c r="O77" s="365"/>
      <c r="P77" s="365"/>
      <c r="Q77" s="365"/>
      <c r="R77" s="365"/>
      <c r="S77" s="365"/>
      <c r="T77" s="365"/>
      <c r="U77" s="365"/>
      <c r="V77" s="365"/>
      <c r="W77" s="365"/>
      <c r="X77" s="365"/>
    </row>
    <row r="78" spans="1:24" ht="65.25" x14ac:dyDescent="0.2">
      <c r="A78" s="361"/>
      <c r="B78" s="360" t="s">
        <v>696</v>
      </c>
      <c r="C78" s="363" t="s">
        <v>697</v>
      </c>
      <c r="D78" s="172" t="s">
        <v>698</v>
      </c>
      <c r="E78" s="301">
        <v>19</v>
      </c>
      <c r="F78" s="301">
        <v>3</v>
      </c>
      <c r="G78" s="301">
        <v>2</v>
      </c>
      <c r="H78" s="301">
        <v>2</v>
      </c>
      <c r="I78" s="301">
        <v>2</v>
      </c>
      <c r="J78" s="301">
        <v>2</v>
      </c>
      <c r="K78" s="301">
        <v>2</v>
      </c>
      <c r="L78" s="301">
        <v>2</v>
      </c>
      <c r="M78" s="301">
        <v>2</v>
      </c>
      <c r="N78" s="301">
        <v>2</v>
      </c>
      <c r="O78" s="363" t="s">
        <v>619</v>
      </c>
      <c r="P78" s="363" t="s">
        <v>619</v>
      </c>
      <c r="Q78" s="363" t="s">
        <v>619</v>
      </c>
      <c r="R78" s="363"/>
      <c r="S78" s="363"/>
      <c r="T78" s="363" t="s">
        <v>619</v>
      </c>
      <c r="U78" s="363"/>
      <c r="V78" s="363"/>
      <c r="W78" s="371" t="s">
        <v>59</v>
      </c>
      <c r="X78" s="371" t="s">
        <v>694</v>
      </c>
    </row>
    <row r="79" spans="1:24" ht="43.5" x14ac:dyDescent="0.2">
      <c r="A79" s="361"/>
      <c r="B79" s="361"/>
      <c r="C79" s="364"/>
      <c r="D79" s="172" t="s">
        <v>699</v>
      </c>
      <c r="E79" s="301">
        <v>19</v>
      </c>
      <c r="F79" s="301">
        <v>3</v>
      </c>
      <c r="G79" s="301">
        <v>2</v>
      </c>
      <c r="H79" s="301">
        <v>2</v>
      </c>
      <c r="I79" s="301">
        <v>2</v>
      </c>
      <c r="J79" s="301">
        <v>2</v>
      </c>
      <c r="K79" s="301">
        <v>2</v>
      </c>
      <c r="L79" s="301">
        <v>2</v>
      </c>
      <c r="M79" s="301">
        <v>2</v>
      </c>
      <c r="N79" s="301">
        <v>2</v>
      </c>
      <c r="O79" s="364"/>
      <c r="P79" s="364"/>
      <c r="Q79" s="364"/>
      <c r="R79" s="364"/>
      <c r="S79" s="364"/>
      <c r="T79" s="364"/>
      <c r="U79" s="364"/>
      <c r="V79" s="364"/>
      <c r="W79" s="364"/>
      <c r="X79" s="364"/>
    </row>
    <row r="80" spans="1:24" ht="24.75" customHeight="1" x14ac:dyDescent="0.2">
      <c r="A80" s="362"/>
      <c r="B80" s="362"/>
      <c r="C80" s="365"/>
      <c r="D80" s="172" t="s">
        <v>678</v>
      </c>
      <c r="E80" s="208">
        <v>100</v>
      </c>
      <c r="F80" s="208">
        <v>100</v>
      </c>
      <c r="G80" s="208">
        <v>100</v>
      </c>
      <c r="H80" s="208">
        <v>100</v>
      </c>
      <c r="I80" s="208">
        <v>100</v>
      </c>
      <c r="J80" s="208">
        <v>100</v>
      </c>
      <c r="K80" s="208">
        <v>100</v>
      </c>
      <c r="L80" s="208">
        <v>100</v>
      </c>
      <c r="M80" s="208">
        <v>100</v>
      </c>
      <c r="N80" s="208">
        <v>100</v>
      </c>
      <c r="O80" s="365"/>
      <c r="P80" s="365"/>
      <c r="Q80" s="365"/>
      <c r="R80" s="365"/>
      <c r="S80" s="365"/>
      <c r="T80" s="365"/>
      <c r="U80" s="365"/>
      <c r="V80" s="365"/>
      <c r="W80" s="365"/>
      <c r="X80" s="365"/>
    </row>
    <row r="81" spans="1:24" ht="21.75" customHeight="1" x14ac:dyDescent="0.2">
      <c r="A81" s="360" t="s">
        <v>700</v>
      </c>
      <c r="B81" s="360" t="s">
        <v>701</v>
      </c>
      <c r="C81" s="371" t="s">
        <v>702</v>
      </c>
      <c r="D81" s="172" t="s">
        <v>703</v>
      </c>
      <c r="E81" s="351" t="s">
        <v>833</v>
      </c>
      <c r="F81" s="352"/>
      <c r="G81" s="352"/>
      <c r="H81" s="352"/>
      <c r="I81" s="352"/>
      <c r="J81" s="352"/>
      <c r="K81" s="352"/>
      <c r="L81" s="352"/>
      <c r="M81" s="352"/>
      <c r="N81" s="353"/>
      <c r="O81" s="363" t="s">
        <v>619</v>
      </c>
      <c r="P81" s="363" t="s">
        <v>619</v>
      </c>
      <c r="Q81" s="363" t="s">
        <v>619</v>
      </c>
      <c r="R81" s="363"/>
      <c r="S81" s="363"/>
      <c r="T81" s="363" t="s">
        <v>619</v>
      </c>
      <c r="U81" s="363"/>
      <c r="V81" s="363"/>
      <c r="W81" s="371" t="s">
        <v>59</v>
      </c>
      <c r="X81" s="371" t="s">
        <v>704</v>
      </c>
    </row>
    <row r="82" spans="1:24" ht="21.75" x14ac:dyDescent="0.2">
      <c r="A82" s="361"/>
      <c r="B82" s="361"/>
      <c r="C82" s="364"/>
      <c r="D82" s="172" t="s">
        <v>705</v>
      </c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364"/>
      <c r="P82" s="364"/>
      <c r="Q82" s="364"/>
      <c r="R82" s="364"/>
      <c r="S82" s="364"/>
      <c r="T82" s="364"/>
      <c r="U82" s="364"/>
      <c r="V82" s="364"/>
      <c r="W82" s="364"/>
      <c r="X82" s="364"/>
    </row>
    <row r="83" spans="1:24" ht="83.25" customHeight="1" x14ac:dyDescent="0.2">
      <c r="A83" s="361"/>
      <c r="B83" s="362"/>
      <c r="C83" s="365"/>
      <c r="D83" s="172" t="s">
        <v>678</v>
      </c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365"/>
      <c r="P83" s="365"/>
      <c r="Q83" s="365"/>
      <c r="R83" s="365"/>
      <c r="S83" s="365"/>
      <c r="T83" s="365"/>
      <c r="U83" s="365"/>
      <c r="V83" s="365"/>
      <c r="W83" s="365"/>
      <c r="X83" s="365"/>
    </row>
    <row r="84" spans="1:24" ht="21.75" x14ac:dyDescent="0.2">
      <c r="A84" s="361"/>
      <c r="B84" s="360" t="s">
        <v>706</v>
      </c>
      <c r="C84" s="363" t="s">
        <v>49</v>
      </c>
      <c r="D84" s="172" t="s">
        <v>707</v>
      </c>
      <c r="E84" s="301">
        <v>675</v>
      </c>
      <c r="F84" s="300" t="s">
        <v>834</v>
      </c>
      <c r="G84" s="300" t="s">
        <v>834</v>
      </c>
      <c r="H84" s="300" t="s">
        <v>834</v>
      </c>
      <c r="I84" s="300" t="s">
        <v>834</v>
      </c>
      <c r="J84" s="300" t="s">
        <v>834</v>
      </c>
      <c r="K84" s="300" t="s">
        <v>834</v>
      </c>
      <c r="L84" s="300" t="s">
        <v>834</v>
      </c>
      <c r="M84" s="300" t="s">
        <v>834</v>
      </c>
      <c r="N84" s="300" t="s">
        <v>834</v>
      </c>
      <c r="O84" s="363" t="s">
        <v>619</v>
      </c>
      <c r="P84" s="363" t="s">
        <v>619</v>
      </c>
      <c r="Q84" s="363" t="s">
        <v>619</v>
      </c>
      <c r="R84" s="363"/>
      <c r="S84" s="363" t="s">
        <v>619</v>
      </c>
      <c r="T84" s="363"/>
      <c r="U84" s="363"/>
      <c r="V84" s="363"/>
      <c r="W84" s="371" t="s">
        <v>59</v>
      </c>
      <c r="X84" s="371" t="s">
        <v>694</v>
      </c>
    </row>
    <row r="85" spans="1:24" ht="43.5" x14ac:dyDescent="0.2">
      <c r="A85" s="361"/>
      <c r="B85" s="361"/>
      <c r="C85" s="364"/>
      <c r="D85" s="172" t="s">
        <v>708</v>
      </c>
      <c r="E85" s="303">
        <v>1490</v>
      </c>
      <c r="F85" s="300" t="s">
        <v>834</v>
      </c>
      <c r="G85" s="300" t="s">
        <v>834</v>
      </c>
      <c r="H85" s="300" t="s">
        <v>834</v>
      </c>
      <c r="I85" s="300" t="s">
        <v>834</v>
      </c>
      <c r="J85" s="300" t="s">
        <v>834</v>
      </c>
      <c r="K85" s="300" t="s">
        <v>834</v>
      </c>
      <c r="L85" s="300" t="s">
        <v>834</v>
      </c>
      <c r="M85" s="300" t="s">
        <v>834</v>
      </c>
      <c r="N85" s="300" t="s">
        <v>834</v>
      </c>
      <c r="O85" s="364"/>
      <c r="P85" s="364"/>
      <c r="Q85" s="364"/>
      <c r="R85" s="364"/>
      <c r="S85" s="364"/>
      <c r="T85" s="364"/>
      <c r="U85" s="364"/>
      <c r="V85" s="364"/>
      <c r="W85" s="364"/>
      <c r="X85" s="364"/>
    </row>
    <row r="86" spans="1:24" ht="24.75" customHeight="1" x14ac:dyDescent="0.2">
      <c r="A86" s="361"/>
      <c r="B86" s="362"/>
      <c r="C86" s="365"/>
      <c r="D86" s="172" t="s">
        <v>678</v>
      </c>
      <c r="E86" s="304">
        <v>45.3</v>
      </c>
      <c r="F86" s="300" t="s">
        <v>834</v>
      </c>
      <c r="G86" s="300" t="s">
        <v>834</v>
      </c>
      <c r="H86" s="300" t="s">
        <v>834</v>
      </c>
      <c r="I86" s="300" t="s">
        <v>834</v>
      </c>
      <c r="J86" s="300" t="s">
        <v>834</v>
      </c>
      <c r="K86" s="300" t="s">
        <v>834</v>
      </c>
      <c r="L86" s="300" t="s">
        <v>834</v>
      </c>
      <c r="M86" s="300" t="s">
        <v>834</v>
      </c>
      <c r="N86" s="300" t="s">
        <v>834</v>
      </c>
      <c r="O86" s="365"/>
      <c r="P86" s="365"/>
      <c r="Q86" s="365"/>
      <c r="R86" s="365"/>
      <c r="S86" s="365"/>
      <c r="T86" s="365"/>
      <c r="U86" s="365"/>
      <c r="V86" s="365"/>
      <c r="W86" s="365"/>
      <c r="X86" s="365"/>
    </row>
    <row r="87" spans="1:24" ht="21.75" x14ac:dyDescent="0.2">
      <c r="A87" s="361"/>
      <c r="B87" s="360" t="s">
        <v>709</v>
      </c>
      <c r="C87" s="371" t="s">
        <v>710</v>
      </c>
      <c r="D87" s="172" t="s">
        <v>711</v>
      </c>
      <c r="E87" s="305"/>
      <c r="F87" s="306" t="s">
        <v>834</v>
      </c>
      <c r="G87" s="306" t="s">
        <v>834</v>
      </c>
      <c r="H87" s="306" t="s">
        <v>834</v>
      </c>
      <c r="I87" s="306" t="s">
        <v>834</v>
      </c>
      <c r="J87" s="306" t="s">
        <v>834</v>
      </c>
      <c r="K87" s="306" t="s">
        <v>834</v>
      </c>
      <c r="L87" s="306" t="s">
        <v>834</v>
      </c>
      <c r="M87" s="306" t="s">
        <v>834</v>
      </c>
      <c r="N87" s="306" t="s">
        <v>834</v>
      </c>
      <c r="O87" s="363" t="s">
        <v>619</v>
      </c>
      <c r="P87" s="363" t="s">
        <v>619</v>
      </c>
      <c r="Q87" s="363" t="s">
        <v>619</v>
      </c>
      <c r="R87" s="363"/>
      <c r="S87" s="363" t="s">
        <v>619</v>
      </c>
      <c r="T87" s="363"/>
      <c r="U87" s="363"/>
      <c r="V87" s="363"/>
      <c r="W87" s="371" t="s">
        <v>59</v>
      </c>
      <c r="X87" s="371" t="s">
        <v>487</v>
      </c>
    </row>
    <row r="88" spans="1:24" ht="24.75" customHeight="1" x14ac:dyDescent="0.2">
      <c r="A88" s="361"/>
      <c r="B88" s="361"/>
      <c r="C88" s="364"/>
      <c r="D88" s="172" t="s">
        <v>712</v>
      </c>
      <c r="E88" s="301"/>
      <c r="F88" s="306" t="s">
        <v>834</v>
      </c>
      <c r="G88" s="306" t="s">
        <v>834</v>
      </c>
      <c r="H88" s="306" t="s">
        <v>834</v>
      </c>
      <c r="I88" s="306" t="s">
        <v>834</v>
      </c>
      <c r="J88" s="306" t="s">
        <v>834</v>
      </c>
      <c r="K88" s="306" t="s">
        <v>834</v>
      </c>
      <c r="L88" s="306" t="s">
        <v>834</v>
      </c>
      <c r="M88" s="306" t="s">
        <v>834</v>
      </c>
      <c r="N88" s="306" t="s">
        <v>834</v>
      </c>
      <c r="O88" s="364"/>
      <c r="P88" s="364"/>
      <c r="Q88" s="364"/>
      <c r="R88" s="364"/>
      <c r="S88" s="364"/>
      <c r="T88" s="364"/>
      <c r="U88" s="364"/>
      <c r="V88" s="364"/>
      <c r="W88" s="364"/>
      <c r="X88" s="364"/>
    </row>
    <row r="89" spans="1:24" ht="24.75" customHeight="1" x14ac:dyDescent="0.2">
      <c r="A89" s="361"/>
      <c r="B89" s="362"/>
      <c r="C89" s="365"/>
      <c r="D89" s="172" t="s">
        <v>678</v>
      </c>
      <c r="E89" s="301"/>
      <c r="F89" s="306" t="s">
        <v>834</v>
      </c>
      <c r="G89" s="306" t="s">
        <v>834</v>
      </c>
      <c r="H89" s="306" t="s">
        <v>834</v>
      </c>
      <c r="I89" s="306" t="s">
        <v>834</v>
      </c>
      <c r="J89" s="306" t="s">
        <v>834</v>
      </c>
      <c r="K89" s="306" t="s">
        <v>834</v>
      </c>
      <c r="L89" s="306" t="s">
        <v>834</v>
      </c>
      <c r="M89" s="306" t="s">
        <v>834</v>
      </c>
      <c r="N89" s="306" t="s">
        <v>834</v>
      </c>
      <c r="O89" s="365"/>
      <c r="P89" s="365"/>
      <c r="Q89" s="365"/>
      <c r="R89" s="365"/>
      <c r="S89" s="365"/>
      <c r="T89" s="365"/>
      <c r="U89" s="365"/>
      <c r="V89" s="365"/>
      <c r="W89" s="365"/>
      <c r="X89" s="365"/>
    </row>
    <row r="90" spans="1:24" ht="43.5" x14ac:dyDescent="0.2">
      <c r="A90" s="361"/>
      <c r="B90" s="360" t="s">
        <v>713</v>
      </c>
      <c r="C90" s="371" t="s">
        <v>714</v>
      </c>
      <c r="D90" s="172" t="s">
        <v>715</v>
      </c>
      <c r="E90" s="354" t="s">
        <v>833</v>
      </c>
      <c r="F90" s="355"/>
      <c r="G90" s="355"/>
      <c r="H90" s="355"/>
      <c r="I90" s="355"/>
      <c r="J90" s="355"/>
      <c r="K90" s="355"/>
      <c r="L90" s="355"/>
      <c r="M90" s="355"/>
      <c r="N90" s="356"/>
      <c r="O90" s="363" t="s">
        <v>619</v>
      </c>
      <c r="P90" s="363" t="s">
        <v>619</v>
      </c>
      <c r="Q90" s="363" t="s">
        <v>619</v>
      </c>
      <c r="R90" s="363"/>
      <c r="S90" s="363" t="s">
        <v>619</v>
      </c>
      <c r="T90" s="363"/>
      <c r="U90" s="363"/>
      <c r="V90" s="363"/>
      <c r="W90" s="371" t="s">
        <v>59</v>
      </c>
      <c r="X90" s="371" t="s">
        <v>716</v>
      </c>
    </row>
    <row r="91" spans="1:24" ht="24.75" customHeight="1" x14ac:dyDescent="0.2">
      <c r="A91" s="361"/>
      <c r="B91" s="361"/>
      <c r="C91" s="364"/>
      <c r="D91" s="172" t="s">
        <v>717</v>
      </c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364"/>
      <c r="P91" s="364"/>
      <c r="Q91" s="364"/>
      <c r="R91" s="364"/>
      <c r="S91" s="364"/>
      <c r="T91" s="364"/>
      <c r="U91" s="364"/>
      <c r="V91" s="364"/>
      <c r="W91" s="364"/>
      <c r="X91" s="364"/>
    </row>
    <row r="92" spans="1:24" ht="45.75" customHeight="1" x14ac:dyDescent="0.2">
      <c r="A92" s="362"/>
      <c r="B92" s="362"/>
      <c r="C92" s="365"/>
      <c r="D92" s="172" t="s">
        <v>678</v>
      </c>
      <c r="E92" s="241"/>
      <c r="F92" s="241"/>
      <c r="G92" s="241"/>
      <c r="H92" s="241"/>
      <c r="I92" s="241"/>
      <c r="J92" s="241"/>
      <c r="K92" s="241"/>
      <c r="L92" s="241"/>
      <c r="M92" s="241"/>
      <c r="N92" s="241"/>
      <c r="O92" s="365"/>
      <c r="P92" s="365"/>
      <c r="Q92" s="365"/>
      <c r="R92" s="365"/>
      <c r="S92" s="365"/>
      <c r="T92" s="365"/>
      <c r="U92" s="365"/>
      <c r="V92" s="365"/>
      <c r="W92" s="365"/>
      <c r="X92" s="365"/>
    </row>
    <row r="93" spans="1:24" ht="42.75" customHeight="1" x14ac:dyDescent="0.2">
      <c r="A93" s="374" t="s">
        <v>718</v>
      </c>
      <c r="B93" s="374"/>
      <c r="C93" s="374"/>
      <c r="D93" s="374"/>
      <c r="E93" s="374"/>
      <c r="F93" s="374"/>
      <c r="G93" s="374"/>
      <c r="H93" s="374"/>
      <c r="I93" s="374"/>
      <c r="J93" s="374"/>
      <c r="K93" s="374"/>
      <c r="L93" s="374"/>
      <c r="M93" s="374"/>
      <c r="N93" s="374"/>
      <c r="O93" s="374"/>
      <c r="P93" s="374"/>
      <c r="Q93" s="374"/>
      <c r="R93" s="374"/>
      <c r="S93" s="374"/>
      <c r="T93" s="374"/>
      <c r="U93" s="374"/>
      <c r="V93" s="374"/>
      <c r="W93" s="374"/>
      <c r="X93" s="374"/>
    </row>
    <row r="94" spans="1:24" ht="130.5" x14ac:dyDescent="0.2">
      <c r="A94" s="193" t="s">
        <v>719</v>
      </c>
      <c r="B94" s="193" t="s">
        <v>720</v>
      </c>
      <c r="C94" s="151" t="s">
        <v>721</v>
      </c>
      <c r="D94" s="172" t="s">
        <v>722</v>
      </c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169" t="s">
        <v>619</v>
      </c>
      <c r="P94" s="169" t="s">
        <v>619</v>
      </c>
      <c r="Q94" s="169" t="s">
        <v>619</v>
      </c>
      <c r="R94" s="169" t="s">
        <v>619</v>
      </c>
      <c r="S94" s="169"/>
      <c r="T94" s="169" t="s">
        <v>619</v>
      </c>
      <c r="U94" s="169"/>
      <c r="V94" s="169"/>
      <c r="W94" s="169" t="s">
        <v>35</v>
      </c>
      <c r="X94" s="151" t="s">
        <v>506</v>
      </c>
    </row>
    <row r="95" spans="1:24" ht="106.5" customHeight="1" x14ac:dyDescent="0.2">
      <c r="A95" s="360" t="s">
        <v>723</v>
      </c>
      <c r="B95" s="360" t="s">
        <v>724</v>
      </c>
      <c r="C95" s="363" t="s">
        <v>166</v>
      </c>
      <c r="D95" s="172" t="s">
        <v>725</v>
      </c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363" t="s">
        <v>619</v>
      </c>
      <c r="P95" s="363" t="s">
        <v>619</v>
      </c>
      <c r="Q95" s="363" t="s">
        <v>619</v>
      </c>
      <c r="R95" s="363"/>
      <c r="S95" s="169"/>
      <c r="T95" s="169" t="s">
        <v>619</v>
      </c>
      <c r="U95" s="169"/>
      <c r="V95" s="169"/>
      <c r="W95" s="363" t="s">
        <v>59</v>
      </c>
      <c r="X95" s="371" t="s">
        <v>506</v>
      </c>
    </row>
    <row r="96" spans="1:24" ht="43.5" x14ac:dyDescent="0.2">
      <c r="A96" s="361"/>
      <c r="B96" s="361"/>
      <c r="C96" s="364"/>
      <c r="D96" s="172" t="s">
        <v>726</v>
      </c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364"/>
      <c r="P96" s="364"/>
      <c r="Q96" s="364"/>
      <c r="R96" s="364"/>
      <c r="S96" s="170"/>
      <c r="T96" s="170"/>
      <c r="U96" s="170"/>
      <c r="V96" s="170"/>
      <c r="W96" s="364"/>
      <c r="X96" s="372"/>
    </row>
    <row r="97" spans="1:24" ht="24.75" customHeight="1" x14ac:dyDescent="0.2">
      <c r="A97" s="362"/>
      <c r="B97" s="362"/>
      <c r="C97" s="365"/>
      <c r="D97" s="172" t="s">
        <v>126</v>
      </c>
      <c r="E97" s="241"/>
      <c r="F97" s="241"/>
      <c r="G97" s="241"/>
      <c r="H97" s="241"/>
      <c r="I97" s="241"/>
      <c r="J97" s="241"/>
      <c r="K97" s="241"/>
      <c r="L97" s="241"/>
      <c r="M97" s="241"/>
      <c r="N97" s="241"/>
      <c r="O97" s="365"/>
      <c r="P97" s="365"/>
      <c r="Q97" s="365"/>
      <c r="R97" s="365"/>
      <c r="S97" s="171"/>
      <c r="T97" s="171"/>
      <c r="U97" s="171"/>
      <c r="V97" s="171"/>
      <c r="W97" s="365"/>
      <c r="X97" s="373"/>
    </row>
    <row r="98" spans="1:24" ht="72" customHeight="1" x14ac:dyDescent="0.2">
      <c r="A98" s="360" t="s">
        <v>727</v>
      </c>
      <c r="B98" s="360" t="s">
        <v>728</v>
      </c>
      <c r="C98" s="363" t="s">
        <v>729</v>
      </c>
      <c r="D98" s="172" t="s">
        <v>730</v>
      </c>
      <c r="E98" s="239"/>
      <c r="F98" s="239"/>
      <c r="G98" s="239"/>
      <c r="H98" s="239"/>
      <c r="I98" s="239"/>
      <c r="J98" s="239"/>
      <c r="K98" s="239"/>
      <c r="L98" s="239"/>
      <c r="M98" s="239"/>
      <c r="N98" s="239"/>
      <c r="O98" s="363" t="s">
        <v>619</v>
      </c>
      <c r="P98" s="363"/>
      <c r="Q98" s="363" t="s">
        <v>619</v>
      </c>
      <c r="R98" s="363"/>
      <c r="S98" s="169" t="s">
        <v>619</v>
      </c>
      <c r="T98" s="169" t="s">
        <v>619</v>
      </c>
      <c r="U98" s="169"/>
      <c r="V98" s="169"/>
      <c r="W98" s="363" t="s">
        <v>731</v>
      </c>
      <c r="X98" s="371" t="s">
        <v>732</v>
      </c>
    </row>
    <row r="99" spans="1:24" ht="43.5" x14ac:dyDescent="0.2">
      <c r="A99" s="361"/>
      <c r="B99" s="361"/>
      <c r="C99" s="364"/>
      <c r="D99" s="172" t="s">
        <v>733</v>
      </c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364"/>
      <c r="P99" s="364"/>
      <c r="Q99" s="364"/>
      <c r="R99" s="364"/>
      <c r="S99" s="170"/>
      <c r="T99" s="170"/>
      <c r="U99" s="170"/>
      <c r="V99" s="170"/>
      <c r="W99" s="364"/>
      <c r="X99" s="372"/>
    </row>
    <row r="100" spans="1:24" ht="24.75" customHeight="1" x14ac:dyDescent="0.2">
      <c r="A100" s="361"/>
      <c r="B100" s="362"/>
      <c r="C100" s="365"/>
      <c r="D100" s="172" t="s">
        <v>734</v>
      </c>
      <c r="E100" s="241"/>
      <c r="F100" s="241"/>
      <c r="G100" s="241"/>
      <c r="H100" s="241"/>
      <c r="I100" s="241"/>
      <c r="J100" s="241"/>
      <c r="K100" s="241"/>
      <c r="L100" s="241"/>
      <c r="M100" s="241"/>
      <c r="N100" s="241"/>
      <c r="O100" s="365"/>
      <c r="P100" s="365"/>
      <c r="Q100" s="365"/>
      <c r="R100" s="365"/>
      <c r="S100" s="170"/>
      <c r="T100" s="170"/>
      <c r="U100" s="171"/>
      <c r="V100" s="171"/>
      <c r="W100" s="365"/>
      <c r="X100" s="373"/>
    </row>
    <row r="101" spans="1:24" ht="130.5" x14ac:dyDescent="0.2">
      <c r="A101" s="361"/>
      <c r="B101" s="360" t="s">
        <v>735</v>
      </c>
      <c r="C101" s="363" t="s">
        <v>736</v>
      </c>
      <c r="D101" s="172" t="s">
        <v>737</v>
      </c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363"/>
      <c r="P101" s="363"/>
      <c r="Q101" s="363" t="s">
        <v>619</v>
      </c>
      <c r="R101" s="380"/>
      <c r="S101" s="169" t="s">
        <v>619</v>
      </c>
      <c r="T101" s="194" t="s">
        <v>619</v>
      </c>
      <c r="U101" s="194"/>
      <c r="V101" s="169"/>
      <c r="W101" s="363" t="s">
        <v>738</v>
      </c>
      <c r="X101" s="371" t="s">
        <v>732</v>
      </c>
    </row>
    <row r="102" spans="1:24" ht="24.75" customHeight="1" x14ac:dyDescent="0.2">
      <c r="A102" s="361"/>
      <c r="B102" s="361"/>
      <c r="C102" s="364"/>
      <c r="D102" s="172" t="s">
        <v>739</v>
      </c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364"/>
      <c r="P102" s="364"/>
      <c r="Q102" s="364"/>
      <c r="R102" s="381"/>
      <c r="S102" s="170"/>
      <c r="T102" s="195"/>
      <c r="U102" s="195"/>
      <c r="V102" s="170"/>
      <c r="W102" s="364"/>
      <c r="X102" s="372"/>
    </row>
    <row r="103" spans="1:24" ht="42" customHeight="1" x14ac:dyDescent="0.2">
      <c r="A103" s="362"/>
      <c r="B103" s="362"/>
      <c r="C103" s="365"/>
      <c r="D103" s="172" t="s">
        <v>740</v>
      </c>
      <c r="E103" s="241"/>
      <c r="F103" s="241"/>
      <c r="G103" s="241"/>
      <c r="H103" s="241"/>
      <c r="I103" s="241"/>
      <c r="J103" s="241"/>
      <c r="K103" s="241"/>
      <c r="L103" s="241"/>
      <c r="M103" s="241"/>
      <c r="N103" s="241"/>
      <c r="O103" s="365"/>
      <c r="P103" s="365"/>
      <c r="Q103" s="365"/>
      <c r="R103" s="382"/>
      <c r="S103" s="196"/>
      <c r="T103" s="197"/>
      <c r="U103" s="198"/>
      <c r="V103" s="171"/>
      <c r="W103" s="365"/>
      <c r="X103" s="373"/>
    </row>
    <row r="104" spans="1:24" ht="44.25" customHeight="1" x14ac:dyDescent="0.2">
      <c r="A104" s="360" t="s">
        <v>741</v>
      </c>
      <c r="B104" s="360" t="s">
        <v>742</v>
      </c>
      <c r="C104" s="363" t="s">
        <v>743</v>
      </c>
      <c r="D104" s="172" t="s">
        <v>744</v>
      </c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363"/>
      <c r="P104" s="363"/>
      <c r="Q104" s="363" t="s">
        <v>619</v>
      </c>
      <c r="R104" s="363" t="s">
        <v>619</v>
      </c>
      <c r="S104" s="169"/>
      <c r="T104" s="169"/>
      <c r="U104" s="169"/>
      <c r="V104" s="363" t="s">
        <v>619</v>
      </c>
      <c r="W104" s="363" t="s">
        <v>59</v>
      </c>
      <c r="X104" s="371" t="s">
        <v>535</v>
      </c>
    </row>
    <row r="105" spans="1:24" ht="43.5" x14ac:dyDescent="0.2">
      <c r="A105" s="361"/>
      <c r="B105" s="361"/>
      <c r="C105" s="364"/>
      <c r="D105" s="172" t="s">
        <v>745</v>
      </c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364"/>
      <c r="P105" s="364"/>
      <c r="Q105" s="364"/>
      <c r="R105" s="364"/>
      <c r="S105" s="170"/>
      <c r="T105" s="170"/>
      <c r="U105" s="170"/>
      <c r="V105" s="364"/>
      <c r="W105" s="364"/>
      <c r="X105" s="372"/>
    </row>
    <row r="106" spans="1:24" ht="24.75" customHeight="1" x14ac:dyDescent="0.2">
      <c r="A106" s="361"/>
      <c r="B106" s="362"/>
      <c r="C106" s="365"/>
      <c r="D106" s="172" t="s">
        <v>113</v>
      </c>
      <c r="E106" s="241"/>
      <c r="F106" s="241"/>
      <c r="G106" s="241"/>
      <c r="H106" s="241"/>
      <c r="I106" s="241"/>
      <c r="J106" s="241"/>
      <c r="K106" s="241"/>
      <c r="L106" s="241"/>
      <c r="M106" s="241"/>
      <c r="N106" s="241"/>
      <c r="O106" s="365"/>
      <c r="P106" s="365"/>
      <c r="Q106" s="365"/>
      <c r="R106" s="365"/>
      <c r="S106" s="171"/>
      <c r="T106" s="171"/>
      <c r="U106" s="171"/>
      <c r="V106" s="365"/>
      <c r="W106" s="365"/>
      <c r="X106" s="373"/>
    </row>
    <row r="107" spans="1:24" ht="45" customHeight="1" x14ac:dyDescent="0.2">
      <c r="A107" s="361"/>
      <c r="B107" s="360" t="s">
        <v>746</v>
      </c>
      <c r="C107" s="363">
        <v>1</v>
      </c>
      <c r="D107" s="172" t="s">
        <v>747</v>
      </c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363"/>
      <c r="P107" s="363"/>
      <c r="Q107" s="363" t="s">
        <v>619</v>
      </c>
      <c r="R107" s="363"/>
      <c r="S107" s="169"/>
      <c r="T107" s="169"/>
      <c r="U107" s="169"/>
      <c r="V107" s="363" t="s">
        <v>619</v>
      </c>
      <c r="W107" s="371" t="s">
        <v>748</v>
      </c>
      <c r="X107" s="371" t="s">
        <v>542</v>
      </c>
    </row>
    <row r="108" spans="1:24" ht="24.75" customHeight="1" x14ac:dyDescent="0.2">
      <c r="A108" s="361"/>
      <c r="B108" s="361"/>
      <c r="C108" s="364"/>
      <c r="D108" s="172" t="s">
        <v>749</v>
      </c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364"/>
      <c r="P108" s="364"/>
      <c r="Q108" s="364"/>
      <c r="R108" s="364"/>
      <c r="S108" s="170"/>
      <c r="T108" s="170"/>
      <c r="U108" s="170"/>
      <c r="V108" s="364"/>
      <c r="W108" s="372"/>
      <c r="X108" s="372"/>
    </row>
    <row r="109" spans="1:24" ht="24.75" customHeight="1" x14ac:dyDescent="0.2">
      <c r="A109" s="361"/>
      <c r="B109" s="362"/>
      <c r="C109" s="365"/>
      <c r="D109" s="172" t="s">
        <v>750</v>
      </c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365"/>
      <c r="P109" s="365"/>
      <c r="Q109" s="365"/>
      <c r="R109" s="365"/>
      <c r="S109" s="171"/>
      <c r="T109" s="171"/>
      <c r="U109" s="171"/>
      <c r="V109" s="365"/>
      <c r="W109" s="373"/>
      <c r="X109" s="373"/>
    </row>
    <row r="110" spans="1:24" ht="46.5" customHeight="1" x14ac:dyDescent="0.2">
      <c r="A110" s="361"/>
      <c r="B110" s="360" t="s">
        <v>751</v>
      </c>
      <c r="C110" s="363" t="s">
        <v>752</v>
      </c>
      <c r="D110" s="172" t="s">
        <v>753</v>
      </c>
      <c r="E110" s="239"/>
      <c r="F110" s="239"/>
      <c r="G110" s="239"/>
      <c r="H110" s="239"/>
      <c r="I110" s="239"/>
      <c r="J110" s="239"/>
      <c r="K110" s="239"/>
      <c r="L110" s="239"/>
      <c r="M110" s="239"/>
      <c r="N110" s="239"/>
      <c r="O110" s="363"/>
      <c r="P110" s="363"/>
      <c r="Q110" s="363" t="s">
        <v>619</v>
      </c>
      <c r="R110" s="363"/>
      <c r="S110" s="169"/>
      <c r="T110" s="169"/>
      <c r="U110" s="169"/>
      <c r="V110" s="363" t="s">
        <v>619</v>
      </c>
      <c r="W110" s="363" t="s">
        <v>35</v>
      </c>
      <c r="X110" s="371" t="s">
        <v>754</v>
      </c>
    </row>
    <row r="111" spans="1:24" ht="24.75" customHeight="1" x14ac:dyDescent="0.2">
      <c r="A111" s="361"/>
      <c r="B111" s="361"/>
      <c r="C111" s="364"/>
      <c r="D111" s="172" t="s">
        <v>755</v>
      </c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364"/>
      <c r="P111" s="364"/>
      <c r="Q111" s="364"/>
      <c r="R111" s="364"/>
      <c r="S111" s="170"/>
      <c r="T111" s="170"/>
      <c r="U111" s="170"/>
      <c r="V111" s="364"/>
      <c r="W111" s="364"/>
      <c r="X111" s="372"/>
    </row>
    <row r="112" spans="1:24" ht="24.75" customHeight="1" x14ac:dyDescent="0.2">
      <c r="A112" s="362"/>
      <c r="B112" s="362"/>
      <c r="C112" s="365"/>
      <c r="D112" s="172" t="s">
        <v>113</v>
      </c>
      <c r="E112" s="241"/>
      <c r="F112" s="241"/>
      <c r="G112" s="241"/>
      <c r="H112" s="241"/>
      <c r="I112" s="241"/>
      <c r="J112" s="241"/>
      <c r="K112" s="241"/>
      <c r="L112" s="241"/>
      <c r="M112" s="241"/>
      <c r="N112" s="241"/>
      <c r="O112" s="365"/>
      <c r="P112" s="365"/>
      <c r="Q112" s="365"/>
      <c r="R112" s="365"/>
      <c r="S112" s="171"/>
      <c r="T112" s="171"/>
      <c r="U112" s="171"/>
      <c r="V112" s="365"/>
      <c r="W112" s="365"/>
      <c r="X112" s="373"/>
    </row>
    <row r="113" spans="1:24" ht="68.25" customHeight="1" x14ac:dyDescent="0.2">
      <c r="A113" s="374" t="s">
        <v>756</v>
      </c>
      <c r="B113" s="374"/>
      <c r="C113" s="374"/>
      <c r="D113" s="374"/>
      <c r="E113" s="374"/>
      <c r="F113" s="374"/>
      <c r="G113" s="374"/>
      <c r="H113" s="374"/>
      <c r="I113" s="374"/>
      <c r="J113" s="374"/>
      <c r="K113" s="374"/>
      <c r="L113" s="374"/>
      <c r="M113" s="374"/>
      <c r="N113" s="374"/>
      <c r="O113" s="374"/>
      <c r="P113" s="374"/>
      <c r="Q113" s="374"/>
      <c r="R113" s="374"/>
      <c r="S113" s="374"/>
      <c r="T113" s="374"/>
      <c r="U113" s="374"/>
      <c r="V113" s="374"/>
      <c r="W113" s="374"/>
      <c r="X113" s="374"/>
    </row>
    <row r="114" spans="1:24" ht="43.5" x14ac:dyDescent="0.2">
      <c r="A114" s="360" t="s">
        <v>757</v>
      </c>
      <c r="B114" s="360" t="s">
        <v>758</v>
      </c>
      <c r="C114" s="375" t="s">
        <v>759</v>
      </c>
      <c r="D114" s="172" t="s">
        <v>760</v>
      </c>
      <c r="E114" s="239"/>
      <c r="F114" s="239"/>
      <c r="G114" s="239"/>
      <c r="H114" s="239"/>
      <c r="I114" s="239"/>
      <c r="J114" s="239"/>
      <c r="K114" s="239"/>
      <c r="L114" s="239"/>
      <c r="M114" s="239"/>
      <c r="N114" s="239"/>
      <c r="O114" s="199"/>
      <c r="P114" s="199"/>
      <c r="Q114" s="169" t="s">
        <v>619</v>
      </c>
      <c r="R114" s="199"/>
      <c r="S114" s="169" t="s">
        <v>619</v>
      </c>
      <c r="T114" s="169"/>
      <c r="U114" s="169"/>
      <c r="V114" s="169"/>
      <c r="W114" s="363"/>
      <c r="X114" s="371" t="s">
        <v>761</v>
      </c>
    </row>
    <row r="115" spans="1:24" ht="24.75" customHeight="1" x14ac:dyDescent="0.2">
      <c r="A115" s="361"/>
      <c r="B115" s="361"/>
      <c r="C115" s="375"/>
      <c r="D115" s="172" t="s">
        <v>762</v>
      </c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00"/>
      <c r="P115" s="200"/>
      <c r="Q115" s="200"/>
      <c r="R115" s="200"/>
      <c r="S115" s="170"/>
      <c r="T115" s="170"/>
      <c r="U115" s="170"/>
      <c r="V115" s="170"/>
      <c r="W115" s="364"/>
      <c r="X115" s="372"/>
    </row>
    <row r="116" spans="1:24" ht="24.75" customHeight="1" x14ac:dyDescent="0.2">
      <c r="A116" s="361"/>
      <c r="B116" s="361"/>
      <c r="C116" s="375"/>
      <c r="D116" s="172" t="s">
        <v>678</v>
      </c>
      <c r="E116" s="241"/>
      <c r="F116" s="241"/>
      <c r="G116" s="241"/>
      <c r="H116" s="241"/>
      <c r="I116" s="241"/>
      <c r="J116" s="241"/>
      <c r="K116" s="241"/>
      <c r="L116" s="241"/>
      <c r="M116" s="241"/>
      <c r="N116" s="241"/>
      <c r="O116" s="196"/>
      <c r="P116" s="196"/>
      <c r="Q116" s="196"/>
      <c r="R116" s="196"/>
      <c r="S116" s="171"/>
      <c r="T116" s="171"/>
      <c r="U116" s="171"/>
      <c r="V116" s="171"/>
      <c r="W116" s="364"/>
      <c r="X116" s="372"/>
    </row>
    <row r="117" spans="1:24" ht="43.5" x14ac:dyDescent="0.2">
      <c r="A117" s="361"/>
      <c r="B117" s="361"/>
      <c r="C117" s="375" t="s">
        <v>763</v>
      </c>
      <c r="D117" s="172" t="s">
        <v>764</v>
      </c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00"/>
      <c r="P117" s="200"/>
      <c r="Q117" s="200"/>
      <c r="R117" s="170" t="s">
        <v>619</v>
      </c>
      <c r="S117" s="169" t="s">
        <v>619</v>
      </c>
      <c r="T117" s="170"/>
      <c r="U117" s="170"/>
      <c r="V117" s="170"/>
      <c r="W117" s="364"/>
      <c r="X117" s="372"/>
    </row>
    <row r="118" spans="1:24" ht="24.75" customHeight="1" x14ac:dyDescent="0.2">
      <c r="A118" s="361"/>
      <c r="B118" s="361"/>
      <c r="C118" s="375"/>
      <c r="D118" s="172" t="s">
        <v>765</v>
      </c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00"/>
      <c r="P118" s="200"/>
      <c r="Q118" s="200"/>
      <c r="R118" s="200"/>
      <c r="S118" s="170"/>
      <c r="T118" s="170"/>
      <c r="U118" s="170"/>
      <c r="V118" s="170"/>
      <c r="W118" s="364"/>
      <c r="X118" s="372"/>
    </row>
    <row r="119" spans="1:24" ht="21.75" x14ac:dyDescent="0.2">
      <c r="A119" s="361"/>
      <c r="B119" s="362"/>
      <c r="C119" s="375"/>
      <c r="D119" s="172" t="s">
        <v>126</v>
      </c>
      <c r="E119" s="241"/>
      <c r="F119" s="241"/>
      <c r="G119" s="241"/>
      <c r="H119" s="241"/>
      <c r="I119" s="241"/>
      <c r="J119" s="241"/>
      <c r="K119" s="241"/>
      <c r="L119" s="241"/>
      <c r="M119" s="241"/>
      <c r="N119" s="241"/>
      <c r="O119" s="196"/>
      <c r="P119" s="196"/>
      <c r="Q119" s="196"/>
      <c r="R119" s="196"/>
      <c r="S119" s="171"/>
      <c r="T119" s="171"/>
      <c r="U119" s="171"/>
      <c r="V119" s="171"/>
      <c r="W119" s="365"/>
      <c r="X119" s="373"/>
    </row>
    <row r="120" spans="1:24" ht="43.5" x14ac:dyDescent="0.2">
      <c r="A120" s="361"/>
      <c r="B120" s="360" t="s">
        <v>766</v>
      </c>
      <c r="C120" s="375" t="s">
        <v>759</v>
      </c>
      <c r="D120" s="172" t="s">
        <v>767</v>
      </c>
      <c r="E120" s="239"/>
      <c r="F120" s="239"/>
      <c r="G120" s="239"/>
      <c r="H120" s="239"/>
      <c r="I120" s="239"/>
      <c r="J120" s="239"/>
      <c r="K120" s="239"/>
      <c r="L120" s="239"/>
      <c r="M120" s="239"/>
      <c r="N120" s="239"/>
      <c r="O120" s="199"/>
      <c r="P120" s="199"/>
      <c r="Q120" s="169" t="s">
        <v>619</v>
      </c>
      <c r="R120" s="199"/>
      <c r="S120" s="169" t="s">
        <v>619</v>
      </c>
      <c r="T120" s="169"/>
      <c r="U120" s="169"/>
      <c r="V120" s="169"/>
      <c r="W120" s="371" t="s">
        <v>336</v>
      </c>
      <c r="X120" s="371" t="s">
        <v>761</v>
      </c>
    </row>
    <row r="121" spans="1:24" ht="24.75" customHeight="1" x14ac:dyDescent="0.2">
      <c r="A121" s="361"/>
      <c r="B121" s="361"/>
      <c r="C121" s="375"/>
      <c r="D121" s="172" t="s">
        <v>762</v>
      </c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00"/>
      <c r="P121" s="200"/>
      <c r="Q121" s="200"/>
      <c r="R121" s="200"/>
      <c r="S121" s="170"/>
      <c r="T121" s="170"/>
      <c r="U121" s="170"/>
      <c r="V121" s="170"/>
      <c r="W121" s="364"/>
      <c r="X121" s="372"/>
    </row>
    <row r="122" spans="1:24" ht="24.75" customHeight="1" x14ac:dyDescent="0.2">
      <c r="A122" s="361"/>
      <c r="B122" s="361"/>
      <c r="C122" s="375"/>
      <c r="D122" s="172" t="s">
        <v>678</v>
      </c>
      <c r="E122" s="241"/>
      <c r="F122" s="241"/>
      <c r="G122" s="241"/>
      <c r="H122" s="241"/>
      <c r="I122" s="241"/>
      <c r="J122" s="241"/>
      <c r="K122" s="241"/>
      <c r="L122" s="241"/>
      <c r="M122" s="241"/>
      <c r="N122" s="241"/>
      <c r="O122" s="196"/>
      <c r="P122" s="196"/>
      <c r="Q122" s="196"/>
      <c r="R122" s="196"/>
      <c r="S122" s="171"/>
      <c r="T122" s="171"/>
      <c r="U122" s="171"/>
      <c r="V122" s="171"/>
      <c r="W122" s="364"/>
      <c r="X122" s="372"/>
    </row>
    <row r="123" spans="1:24" ht="43.5" x14ac:dyDescent="0.2">
      <c r="A123" s="361"/>
      <c r="B123" s="361"/>
      <c r="C123" s="375" t="s">
        <v>763</v>
      </c>
      <c r="D123" s="172" t="s">
        <v>768</v>
      </c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00"/>
      <c r="P123" s="200"/>
      <c r="Q123" s="200"/>
      <c r="R123" s="170" t="s">
        <v>619</v>
      </c>
      <c r="S123" s="169" t="s">
        <v>619</v>
      </c>
      <c r="T123" s="170"/>
      <c r="U123" s="170"/>
      <c r="V123" s="170"/>
      <c r="W123" s="364"/>
      <c r="X123" s="372"/>
    </row>
    <row r="124" spans="1:24" ht="24.75" customHeight="1" x14ac:dyDescent="0.2">
      <c r="A124" s="361"/>
      <c r="B124" s="361"/>
      <c r="C124" s="375"/>
      <c r="D124" s="172" t="s">
        <v>769</v>
      </c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00"/>
      <c r="P124" s="200"/>
      <c r="Q124" s="200"/>
      <c r="R124" s="200"/>
      <c r="S124" s="170"/>
      <c r="T124" s="170"/>
      <c r="U124" s="170"/>
      <c r="V124" s="170"/>
      <c r="W124" s="364"/>
      <c r="X124" s="372"/>
    </row>
    <row r="125" spans="1:24" ht="24.75" customHeight="1" x14ac:dyDescent="0.2">
      <c r="A125" s="362"/>
      <c r="B125" s="362"/>
      <c r="C125" s="375"/>
      <c r="D125" s="172" t="s">
        <v>678</v>
      </c>
      <c r="E125" s="241"/>
      <c r="F125" s="241"/>
      <c r="G125" s="241"/>
      <c r="H125" s="241"/>
      <c r="I125" s="241"/>
      <c r="J125" s="241"/>
      <c r="K125" s="241"/>
      <c r="L125" s="241"/>
      <c r="M125" s="241"/>
      <c r="N125" s="241"/>
      <c r="O125" s="196"/>
      <c r="P125" s="196"/>
      <c r="Q125" s="196"/>
      <c r="R125" s="196"/>
      <c r="S125" s="171"/>
      <c r="T125" s="171"/>
      <c r="U125" s="171"/>
      <c r="V125" s="171"/>
      <c r="W125" s="365"/>
      <c r="X125" s="373"/>
    </row>
    <row r="126" spans="1:24" ht="21.75" x14ac:dyDescent="0.2">
      <c r="A126" s="360" t="s">
        <v>770</v>
      </c>
      <c r="B126" s="376" t="s">
        <v>771</v>
      </c>
      <c r="C126" s="357" t="s">
        <v>510</v>
      </c>
      <c r="D126" s="181" t="s">
        <v>613</v>
      </c>
      <c r="E126" s="242"/>
      <c r="F126" s="242"/>
      <c r="G126" s="242"/>
      <c r="H126" s="242"/>
      <c r="I126" s="242"/>
      <c r="J126" s="242"/>
      <c r="K126" s="242"/>
      <c r="L126" s="242"/>
      <c r="M126" s="242"/>
      <c r="N126" s="242"/>
      <c r="O126" s="357"/>
      <c r="P126" s="357"/>
      <c r="Q126" s="357"/>
      <c r="R126" s="357"/>
      <c r="S126" s="182"/>
      <c r="T126" s="182"/>
      <c r="U126" s="182"/>
      <c r="V126" s="182"/>
      <c r="W126" s="357"/>
      <c r="X126" s="357"/>
    </row>
    <row r="127" spans="1:24" ht="24.75" customHeight="1" x14ac:dyDescent="0.2">
      <c r="A127" s="361"/>
      <c r="B127" s="377"/>
      <c r="C127" s="358"/>
      <c r="D127" s="181" t="s">
        <v>614</v>
      </c>
      <c r="E127" s="243"/>
      <c r="F127" s="243"/>
      <c r="G127" s="243"/>
      <c r="H127" s="243"/>
      <c r="I127" s="243"/>
      <c r="J127" s="243"/>
      <c r="K127" s="243"/>
      <c r="L127" s="243"/>
      <c r="M127" s="243"/>
      <c r="N127" s="243"/>
      <c r="O127" s="358"/>
      <c r="P127" s="358"/>
      <c r="Q127" s="358"/>
      <c r="R127" s="358"/>
      <c r="S127" s="183"/>
      <c r="T127" s="183"/>
      <c r="U127" s="183"/>
      <c r="V127" s="183"/>
      <c r="W127" s="358"/>
      <c r="X127" s="358"/>
    </row>
    <row r="128" spans="1:24" ht="24.75" customHeight="1" x14ac:dyDescent="0.2">
      <c r="A128" s="361"/>
      <c r="B128" s="378"/>
      <c r="C128" s="359"/>
      <c r="D128" s="181" t="s">
        <v>615</v>
      </c>
      <c r="E128" s="244"/>
      <c r="F128" s="244"/>
      <c r="G128" s="244"/>
      <c r="H128" s="244"/>
      <c r="I128" s="244"/>
      <c r="J128" s="244"/>
      <c r="K128" s="244"/>
      <c r="L128" s="244"/>
      <c r="M128" s="244"/>
      <c r="N128" s="244"/>
      <c r="O128" s="359"/>
      <c r="P128" s="359"/>
      <c r="Q128" s="359"/>
      <c r="R128" s="359"/>
      <c r="S128" s="184"/>
      <c r="T128" s="184"/>
      <c r="U128" s="184"/>
      <c r="V128" s="184"/>
      <c r="W128" s="359"/>
      <c r="X128" s="359"/>
    </row>
    <row r="129" spans="1:24" ht="43.5" x14ac:dyDescent="0.2">
      <c r="A129" s="361"/>
      <c r="B129" s="360" t="s">
        <v>772</v>
      </c>
      <c r="C129" s="363" t="s">
        <v>49</v>
      </c>
      <c r="D129" s="172" t="s">
        <v>773</v>
      </c>
      <c r="E129" s="267"/>
      <c r="F129" s="267"/>
      <c r="G129" s="267"/>
      <c r="H129" s="267"/>
      <c r="I129" s="267"/>
      <c r="J129" s="267"/>
      <c r="K129" s="267"/>
      <c r="L129" s="267"/>
      <c r="M129" s="267"/>
      <c r="N129" s="267"/>
      <c r="O129" s="366" t="s">
        <v>34</v>
      </c>
      <c r="P129" s="363"/>
      <c r="Q129" s="363"/>
      <c r="R129" s="363"/>
      <c r="S129" s="169"/>
      <c r="T129" s="169"/>
      <c r="U129" s="169"/>
      <c r="V129" s="169"/>
      <c r="W129" s="363" t="s">
        <v>59</v>
      </c>
      <c r="X129" s="368" t="s">
        <v>162</v>
      </c>
    </row>
    <row r="130" spans="1:24" ht="24.75" customHeight="1" x14ac:dyDescent="0.2">
      <c r="A130" s="361"/>
      <c r="B130" s="361"/>
      <c r="C130" s="364"/>
      <c r="D130" s="172" t="s">
        <v>774</v>
      </c>
      <c r="E130" s="267"/>
      <c r="F130" s="267"/>
      <c r="G130" s="267"/>
      <c r="H130" s="267"/>
      <c r="I130" s="267"/>
      <c r="J130" s="267"/>
      <c r="K130" s="267"/>
      <c r="L130" s="267"/>
      <c r="M130" s="267"/>
      <c r="N130" s="267"/>
      <c r="O130" s="366"/>
      <c r="P130" s="364"/>
      <c r="Q130" s="364"/>
      <c r="R130" s="364"/>
      <c r="S130" s="170"/>
      <c r="T130" s="170"/>
      <c r="U130" s="170"/>
      <c r="V130" s="170"/>
      <c r="W130" s="364"/>
      <c r="X130" s="369"/>
    </row>
    <row r="131" spans="1:24" ht="21.75" x14ac:dyDescent="0.2">
      <c r="A131" s="362"/>
      <c r="B131" s="362"/>
      <c r="C131" s="365"/>
      <c r="D131" s="172" t="s">
        <v>113</v>
      </c>
      <c r="E131" s="267"/>
      <c r="F131" s="267"/>
      <c r="G131" s="267"/>
      <c r="H131" s="267"/>
      <c r="I131" s="267"/>
      <c r="J131" s="267"/>
      <c r="K131" s="267"/>
      <c r="L131" s="267"/>
      <c r="M131" s="267"/>
      <c r="N131" s="267"/>
      <c r="O131" s="367"/>
      <c r="P131" s="365"/>
      <c r="Q131" s="365"/>
      <c r="R131" s="365"/>
      <c r="S131" s="171"/>
      <c r="T131" s="171"/>
      <c r="U131" s="171"/>
      <c r="V131" s="171"/>
      <c r="W131" s="365"/>
      <c r="X131" s="370"/>
    </row>
    <row r="132" spans="1:24" ht="21.75" x14ac:dyDescent="0.5">
      <c r="A132" s="379" t="s">
        <v>775</v>
      </c>
      <c r="B132" s="379"/>
      <c r="C132" s="379"/>
      <c r="D132" s="201"/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202"/>
      <c r="P132" s="202"/>
      <c r="Q132" s="202"/>
      <c r="R132" s="202"/>
      <c r="S132" s="202"/>
      <c r="T132" s="202"/>
      <c r="U132" s="202"/>
      <c r="V132" s="202"/>
      <c r="W132" s="202"/>
      <c r="X132" s="202"/>
    </row>
  </sheetData>
  <mergeCells count="365">
    <mergeCell ref="A1:X1"/>
    <mergeCell ref="A2:A3"/>
    <mergeCell ref="B2:B3"/>
    <mergeCell ref="C2:C3"/>
    <mergeCell ref="D2:D3"/>
    <mergeCell ref="O2:R2"/>
    <mergeCell ref="S2:V2"/>
    <mergeCell ref="W2:W3"/>
    <mergeCell ref="X2:X3"/>
    <mergeCell ref="E2:N2"/>
    <mergeCell ref="A4:X4"/>
    <mergeCell ref="A5:A7"/>
    <mergeCell ref="B5:B7"/>
    <mergeCell ref="C5:C7"/>
    <mergeCell ref="O5:O7"/>
    <mergeCell ref="P5:P7"/>
    <mergeCell ref="Q5:Q7"/>
    <mergeCell ref="R5:R7"/>
    <mergeCell ref="W5:W7"/>
    <mergeCell ref="X5:X7"/>
    <mergeCell ref="S12:S14"/>
    <mergeCell ref="T12:T14"/>
    <mergeCell ref="U12:U14"/>
    <mergeCell ref="V12:V14"/>
    <mergeCell ref="W12:W14"/>
    <mergeCell ref="A16:X16"/>
    <mergeCell ref="R9:R11"/>
    <mergeCell ref="T9:T11"/>
    <mergeCell ref="W9:W11"/>
    <mergeCell ref="X9:X15"/>
    <mergeCell ref="B12:B14"/>
    <mergeCell ref="C12:C14"/>
    <mergeCell ref="O12:O14"/>
    <mergeCell ref="P12:P14"/>
    <mergeCell ref="Q12:Q14"/>
    <mergeCell ref="R12:R14"/>
    <mergeCell ref="A9:A15"/>
    <mergeCell ref="B9:B11"/>
    <mergeCell ref="C9:C11"/>
    <mergeCell ref="O9:O11"/>
    <mergeCell ref="P9:P11"/>
    <mergeCell ref="Q9:Q11"/>
    <mergeCell ref="R17:R19"/>
    <mergeCell ref="W17:W19"/>
    <mergeCell ref="X17:X19"/>
    <mergeCell ref="B20:B22"/>
    <mergeCell ref="C20:C22"/>
    <mergeCell ref="O20:O22"/>
    <mergeCell ref="P20:P22"/>
    <mergeCell ref="Q20:Q22"/>
    <mergeCell ref="R20:R22"/>
    <mergeCell ref="W20:W22"/>
    <mergeCell ref="B17:B19"/>
    <mergeCell ref="C17:C19"/>
    <mergeCell ref="O17:O19"/>
    <mergeCell ref="P17:P19"/>
    <mergeCell ref="Q17:Q19"/>
    <mergeCell ref="X20:X22"/>
    <mergeCell ref="P30:P32"/>
    <mergeCell ref="Q30:Q32"/>
    <mergeCell ref="R30:R32"/>
    <mergeCell ref="T30:T32"/>
    <mergeCell ref="W30:W32"/>
    <mergeCell ref="X30:X32"/>
    <mergeCell ref="X33:X35"/>
    <mergeCell ref="B36:B38"/>
    <mergeCell ref="C36:C38"/>
    <mergeCell ref="O36:O38"/>
    <mergeCell ref="P36:P38"/>
    <mergeCell ref="Q36:Q38"/>
    <mergeCell ref="R36:R38"/>
    <mergeCell ref="T36:T38"/>
    <mergeCell ref="W36:W38"/>
    <mergeCell ref="X36:X38"/>
    <mergeCell ref="B33:B35"/>
    <mergeCell ref="C33:C35"/>
    <mergeCell ref="O33:O35"/>
    <mergeCell ref="Q33:Q35"/>
    <mergeCell ref="S33:S35"/>
    <mergeCell ref="W33:W35"/>
    <mergeCell ref="A17:A22"/>
    <mergeCell ref="W24:W26"/>
    <mergeCell ref="X24:X26"/>
    <mergeCell ref="B27:B29"/>
    <mergeCell ref="C27:C29"/>
    <mergeCell ref="O27:O29"/>
    <mergeCell ref="P27:P29"/>
    <mergeCell ref="Q27:Q29"/>
    <mergeCell ref="R27:R29"/>
    <mergeCell ref="T27:T29"/>
    <mergeCell ref="W27:W29"/>
    <mergeCell ref="X27:X29"/>
    <mergeCell ref="A23:X23"/>
    <mergeCell ref="A24:A41"/>
    <mergeCell ref="B24:B26"/>
    <mergeCell ref="C24:C26"/>
    <mergeCell ref="O24:O26"/>
    <mergeCell ref="P24:P26"/>
    <mergeCell ref="Q24:Q26"/>
    <mergeCell ref="R24:R26"/>
    <mergeCell ref="T24:T26"/>
    <mergeCell ref="B30:B32"/>
    <mergeCell ref="C30:C32"/>
    <mergeCell ref="O30:O32"/>
    <mergeCell ref="S39:S41"/>
    <mergeCell ref="W39:W41"/>
    <mergeCell ref="X39:X41"/>
    <mergeCell ref="A42:A44"/>
    <mergeCell ref="B42:B44"/>
    <mergeCell ref="C42:C44"/>
    <mergeCell ref="O42:O44"/>
    <mergeCell ref="P42:P44"/>
    <mergeCell ref="Q42:Q44"/>
    <mergeCell ref="R42:R44"/>
    <mergeCell ref="B39:B41"/>
    <mergeCell ref="C39:C41"/>
    <mergeCell ref="O39:O41"/>
    <mergeCell ref="P39:P41"/>
    <mergeCell ref="Q39:Q41"/>
    <mergeCell ref="R39:R41"/>
    <mergeCell ref="S42:S44"/>
    <mergeCell ref="W42:W44"/>
    <mergeCell ref="X42:X44"/>
    <mergeCell ref="A45:X45"/>
    <mergeCell ref="A46:A54"/>
    <mergeCell ref="B46:B48"/>
    <mergeCell ref="C46:C48"/>
    <mergeCell ref="O46:O48"/>
    <mergeCell ref="P46:P48"/>
    <mergeCell ref="Q46:Q48"/>
    <mergeCell ref="R46:R48"/>
    <mergeCell ref="W46:W48"/>
    <mergeCell ref="X46:X48"/>
    <mergeCell ref="B49:B51"/>
    <mergeCell ref="C49:C51"/>
    <mergeCell ref="O49:O51"/>
    <mergeCell ref="P49:P51"/>
    <mergeCell ref="Q49:Q51"/>
    <mergeCell ref="R49:R51"/>
    <mergeCell ref="W49:W51"/>
    <mergeCell ref="X49:X51"/>
    <mergeCell ref="B52:B54"/>
    <mergeCell ref="C52:C54"/>
    <mergeCell ref="O52:O54"/>
    <mergeCell ref="P52:P54"/>
    <mergeCell ref="Q52:Q54"/>
    <mergeCell ref="R52:R54"/>
    <mergeCell ref="W52:W54"/>
    <mergeCell ref="X52:X54"/>
    <mergeCell ref="A55:X55"/>
    <mergeCell ref="A56:A64"/>
    <mergeCell ref="B56:B58"/>
    <mergeCell ref="C56:C58"/>
    <mergeCell ref="O56:O58"/>
    <mergeCell ref="P56:P58"/>
    <mergeCell ref="Q56:Q58"/>
    <mergeCell ref="R56:R58"/>
    <mergeCell ref="W56:W58"/>
    <mergeCell ref="X56:X58"/>
    <mergeCell ref="W59:W61"/>
    <mergeCell ref="X59:X61"/>
    <mergeCell ref="B62:B64"/>
    <mergeCell ref="C62:C64"/>
    <mergeCell ref="O62:O64"/>
    <mergeCell ref="P62:P64"/>
    <mergeCell ref="Q62:Q64"/>
    <mergeCell ref="R62:R64"/>
    <mergeCell ref="W62:W64"/>
    <mergeCell ref="X62:X64"/>
    <mergeCell ref="B59:B61"/>
    <mergeCell ref="C59:C61"/>
    <mergeCell ref="O59:O61"/>
    <mergeCell ref="P59:P61"/>
    <mergeCell ref="Q59:Q61"/>
    <mergeCell ref="R59:R61"/>
    <mergeCell ref="A65:X65"/>
    <mergeCell ref="A66:A73"/>
    <mergeCell ref="B66:B68"/>
    <mergeCell ref="C66:C68"/>
    <mergeCell ref="O66:O68"/>
    <mergeCell ref="P66:P68"/>
    <mergeCell ref="Q66:Q68"/>
    <mergeCell ref="R66:R68"/>
    <mergeCell ref="V66:V68"/>
    <mergeCell ref="W66:W68"/>
    <mergeCell ref="X66:X68"/>
    <mergeCell ref="B69:B71"/>
    <mergeCell ref="C69:C71"/>
    <mergeCell ref="O69:O71"/>
    <mergeCell ref="P69:P71"/>
    <mergeCell ref="Q69:Q71"/>
    <mergeCell ref="R69:R71"/>
    <mergeCell ref="U69:U71"/>
    <mergeCell ref="W69:W71"/>
    <mergeCell ref="X69:X71"/>
    <mergeCell ref="S75:S77"/>
    <mergeCell ref="T75:T77"/>
    <mergeCell ref="U75:U77"/>
    <mergeCell ref="V75:V77"/>
    <mergeCell ref="W75:W77"/>
    <mergeCell ref="X75:X77"/>
    <mergeCell ref="W72:W73"/>
    <mergeCell ref="X72:X73"/>
    <mergeCell ref="A74:X74"/>
    <mergeCell ref="A75:A80"/>
    <mergeCell ref="B75:B77"/>
    <mergeCell ref="C75:C77"/>
    <mergeCell ref="O75:O77"/>
    <mergeCell ref="P75:P77"/>
    <mergeCell ref="Q75:Q77"/>
    <mergeCell ref="R75:R77"/>
    <mergeCell ref="B72:B73"/>
    <mergeCell ref="C72:C73"/>
    <mergeCell ref="O72:O73"/>
    <mergeCell ref="P72:P73"/>
    <mergeCell ref="Q72:Q73"/>
    <mergeCell ref="R72:R73"/>
    <mergeCell ref="S78:S80"/>
    <mergeCell ref="T78:T80"/>
    <mergeCell ref="U78:U80"/>
    <mergeCell ref="V78:V80"/>
    <mergeCell ref="W78:W80"/>
    <mergeCell ref="X78:X80"/>
    <mergeCell ref="B78:B80"/>
    <mergeCell ref="C78:C80"/>
    <mergeCell ref="O78:O80"/>
    <mergeCell ref="P78:P80"/>
    <mergeCell ref="Q78:Q80"/>
    <mergeCell ref="R78:R80"/>
    <mergeCell ref="X81:X83"/>
    <mergeCell ref="B84:B86"/>
    <mergeCell ref="C84:C86"/>
    <mergeCell ref="O84:O86"/>
    <mergeCell ref="P84:P86"/>
    <mergeCell ref="Q84:Q86"/>
    <mergeCell ref="R84:R86"/>
    <mergeCell ref="S84:S86"/>
    <mergeCell ref="T84:T86"/>
    <mergeCell ref="U84:U86"/>
    <mergeCell ref="R81:R83"/>
    <mergeCell ref="S81:S83"/>
    <mergeCell ref="T81:T83"/>
    <mergeCell ref="U81:U83"/>
    <mergeCell ref="V81:V83"/>
    <mergeCell ref="W81:W83"/>
    <mergeCell ref="B81:B83"/>
    <mergeCell ref="C81:C83"/>
    <mergeCell ref="O81:O83"/>
    <mergeCell ref="P81:P83"/>
    <mergeCell ref="Q81:Q83"/>
    <mergeCell ref="V84:V86"/>
    <mergeCell ref="W84:W86"/>
    <mergeCell ref="X84:X86"/>
    <mergeCell ref="X87:X89"/>
    <mergeCell ref="B90:B92"/>
    <mergeCell ref="C90:C92"/>
    <mergeCell ref="O90:O92"/>
    <mergeCell ref="P90:P92"/>
    <mergeCell ref="Q90:Q92"/>
    <mergeCell ref="X90:X92"/>
    <mergeCell ref="R90:R92"/>
    <mergeCell ref="S90:S92"/>
    <mergeCell ref="T90:T92"/>
    <mergeCell ref="U90:U92"/>
    <mergeCell ref="V90:V92"/>
    <mergeCell ref="W90:W92"/>
    <mergeCell ref="B87:B89"/>
    <mergeCell ref="C87:C89"/>
    <mergeCell ref="O87:O89"/>
    <mergeCell ref="P87:P89"/>
    <mergeCell ref="Q87:Q89"/>
    <mergeCell ref="R87:R89"/>
    <mergeCell ref="S87:S89"/>
    <mergeCell ref="T87:T89"/>
    <mergeCell ref="U87:U89"/>
    <mergeCell ref="A81:A92"/>
    <mergeCell ref="X95:X97"/>
    <mergeCell ref="A98:A103"/>
    <mergeCell ref="B98:B100"/>
    <mergeCell ref="C98:C100"/>
    <mergeCell ref="O98:O100"/>
    <mergeCell ref="P98:P100"/>
    <mergeCell ref="Q98:Q100"/>
    <mergeCell ref="R98:R100"/>
    <mergeCell ref="W98:W100"/>
    <mergeCell ref="X98:X100"/>
    <mergeCell ref="W101:W103"/>
    <mergeCell ref="X101:X103"/>
    <mergeCell ref="A93:X93"/>
    <mergeCell ref="A95:A97"/>
    <mergeCell ref="B95:B97"/>
    <mergeCell ref="C95:C97"/>
    <mergeCell ref="O95:O97"/>
    <mergeCell ref="P95:P97"/>
    <mergeCell ref="Q95:Q97"/>
    <mergeCell ref="R95:R97"/>
    <mergeCell ref="W95:W97"/>
    <mergeCell ref="V87:V89"/>
    <mergeCell ref="W87:W89"/>
    <mergeCell ref="B101:B103"/>
    <mergeCell ref="C101:C103"/>
    <mergeCell ref="O101:O103"/>
    <mergeCell ref="P101:P103"/>
    <mergeCell ref="Q101:Q103"/>
    <mergeCell ref="R101:R103"/>
    <mergeCell ref="B110:B112"/>
    <mergeCell ref="C110:C112"/>
    <mergeCell ref="O110:O112"/>
    <mergeCell ref="P110:P112"/>
    <mergeCell ref="Q110:Q112"/>
    <mergeCell ref="R110:R112"/>
    <mergeCell ref="C123:C125"/>
    <mergeCell ref="A104:A112"/>
    <mergeCell ref="V110:V112"/>
    <mergeCell ref="W104:W106"/>
    <mergeCell ref="X104:X106"/>
    <mergeCell ref="B107:B109"/>
    <mergeCell ref="C107:C109"/>
    <mergeCell ref="O107:O109"/>
    <mergeCell ref="P107:P109"/>
    <mergeCell ref="Q107:Q109"/>
    <mergeCell ref="R107:R109"/>
    <mergeCell ref="V107:V109"/>
    <mergeCell ref="W107:W109"/>
    <mergeCell ref="X107:X109"/>
    <mergeCell ref="B104:B106"/>
    <mergeCell ref="C104:C106"/>
    <mergeCell ref="O104:O106"/>
    <mergeCell ref="P104:P106"/>
    <mergeCell ref="Q104:Q106"/>
    <mergeCell ref="R104:R106"/>
    <mergeCell ref="V104:V106"/>
    <mergeCell ref="A126:A131"/>
    <mergeCell ref="B126:B128"/>
    <mergeCell ref="C126:C128"/>
    <mergeCell ref="O126:O128"/>
    <mergeCell ref="P126:P128"/>
    <mergeCell ref="Q126:Q128"/>
    <mergeCell ref="R126:R128"/>
    <mergeCell ref="W126:W128"/>
    <mergeCell ref="A132:C132"/>
    <mergeCell ref="E81:N81"/>
    <mergeCell ref="E90:N90"/>
    <mergeCell ref="X126:X128"/>
    <mergeCell ref="B129:B131"/>
    <mergeCell ref="C129:C131"/>
    <mergeCell ref="O129:O131"/>
    <mergeCell ref="P129:P131"/>
    <mergeCell ref="Q129:Q131"/>
    <mergeCell ref="R129:R131"/>
    <mergeCell ref="W129:W131"/>
    <mergeCell ref="X129:X131"/>
    <mergeCell ref="W110:W112"/>
    <mergeCell ref="X110:X112"/>
    <mergeCell ref="A113:X113"/>
    <mergeCell ref="A114:A125"/>
    <mergeCell ref="B114:B119"/>
    <mergeCell ref="C114:C116"/>
    <mergeCell ref="W114:W119"/>
    <mergeCell ref="X114:X119"/>
    <mergeCell ref="C117:C119"/>
    <mergeCell ref="B120:B125"/>
    <mergeCell ref="C120:C122"/>
    <mergeCell ref="W120:W125"/>
    <mergeCell ref="X120:X125"/>
  </mergeCells>
  <pageMargins left="0.25" right="0.25" top="0.75" bottom="0.75" header="0.3" footer="0.3"/>
  <pageSetup paperSize="9" scale="53" orientation="portrait" r:id="rId1"/>
  <rowBreaks count="2" manualBreakCount="2">
    <brk id="44" max="16383" man="1"/>
    <brk id="7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72"/>
  <sheetViews>
    <sheetView view="pageBreakPreview" zoomScale="80" zoomScaleNormal="80" zoomScaleSheetLayoutView="80" workbookViewId="0">
      <pane ySplit="3" topLeftCell="A16" activePane="bottomLeft" state="frozen"/>
      <selection pane="bottomLeft" activeCell="F22" sqref="F22:O22"/>
    </sheetView>
  </sheetViews>
  <sheetFormatPr defaultColWidth="7" defaultRowHeight="15" x14ac:dyDescent="0.2"/>
  <cols>
    <col min="1" max="1" width="12.125" style="2" customWidth="1"/>
    <col min="2" max="2" width="5.375" style="2" customWidth="1"/>
    <col min="3" max="3" width="28.5" style="2" customWidth="1"/>
    <col min="4" max="4" width="11.625" style="41" customWidth="1"/>
    <col min="5" max="5" width="33.875" style="2" customWidth="1"/>
    <col min="6" max="7" width="8.5" style="2" customWidth="1"/>
    <col min="8" max="11" width="7.625" style="2" customWidth="1"/>
    <col min="12" max="13" width="8.875" style="2" customWidth="1"/>
    <col min="14" max="14" width="7.75" style="2" customWidth="1"/>
    <col min="15" max="15" width="7.125" style="2" customWidth="1"/>
    <col min="16" max="16" width="4.375" style="2" customWidth="1"/>
    <col min="17" max="17" width="3.5" style="2" customWidth="1"/>
    <col min="18" max="18" width="10" style="2" customWidth="1"/>
    <col min="19" max="20" width="4.375" style="42" bestFit="1" customWidth="1"/>
    <col min="21" max="21" width="3.625" style="42" bestFit="1" customWidth="1"/>
    <col min="22" max="22" width="5.875" style="42" bestFit="1" customWidth="1"/>
    <col min="23" max="23" width="4.75" style="2" customWidth="1"/>
    <col min="24" max="24" width="5.625" style="2" customWidth="1"/>
    <col min="25" max="25" width="6" style="2" customWidth="1"/>
    <col min="26" max="26" width="5.625" style="2" customWidth="1"/>
    <col min="27" max="27" width="5.875" style="2" customWidth="1"/>
    <col min="28" max="28" width="6.125" style="2" customWidth="1"/>
    <col min="29" max="29" width="6.25" style="2" customWidth="1"/>
    <col min="30" max="30" width="5" style="2" customWidth="1"/>
    <col min="31" max="31" width="5.875" style="2" customWidth="1"/>
    <col min="32" max="33" width="5.25" style="2" customWidth="1"/>
    <col min="34" max="34" width="6.625" style="2" customWidth="1"/>
    <col min="35" max="35" width="10.5" style="41" customWidth="1"/>
    <col min="36" max="36" width="16.25" style="43" customWidth="1"/>
    <col min="37" max="37" width="16.25" style="44" customWidth="1"/>
    <col min="38" max="16384" width="7" style="2"/>
  </cols>
  <sheetData>
    <row r="1" spans="1:37" ht="31.5" thickBot="1" x14ac:dyDescent="0.25">
      <c r="A1" s="542" t="s">
        <v>0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  <c r="AH1" s="543"/>
      <c r="AI1" s="543"/>
      <c r="AJ1" s="544"/>
      <c r="AK1" s="1"/>
    </row>
    <row r="2" spans="1:37" ht="22.5" customHeight="1" x14ac:dyDescent="0.2">
      <c r="A2" s="545" t="s">
        <v>1</v>
      </c>
      <c r="B2" s="545" t="s">
        <v>2</v>
      </c>
      <c r="C2" s="545" t="s">
        <v>3</v>
      </c>
      <c r="D2" s="547" t="s">
        <v>4</v>
      </c>
      <c r="E2" s="547" t="s">
        <v>5</v>
      </c>
      <c r="F2" s="442" t="s">
        <v>776</v>
      </c>
      <c r="G2" s="442"/>
      <c r="H2" s="442"/>
      <c r="I2" s="442"/>
      <c r="J2" s="442"/>
      <c r="K2" s="442"/>
      <c r="L2" s="442"/>
      <c r="M2" s="442"/>
      <c r="N2" s="442"/>
      <c r="O2" s="442"/>
      <c r="P2" s="549" t="s">
        <v>6</v>
      </c>
      <c r="Q2" s="460"/>
      <c r="R2" s="448" t="s">
        <v>7</v>
      </c>
      <c r="S2" s="452" t="s">
        <v>8</v>
      </c>
      <c r="T2" s="452"/>
      <c r="U2" s="452"/>
      <c r="V2" s="452"/>
      <c r="W2" s="447" t="s">
        <v>9</v>
      </c>
      <c r="X2" s="444"/>
      <c r="Y2" s="445"/>
      <c r="Z2" s="446"/>
      <c r="AA2" s="443" t="s">
        <v>10</v>
      </c>
      <c r="AB2" s="444"/>
      <c r="AC2" s="445"/>
      <c r="AD2" s="446"/>
      <c r="AE2" s="447" t="s">
        <v>11</v>
      </c>
      <c r="AF2" s="444"/>
      <c r="AG2" s="445"/>
      <c r="AH2" s="445"/>
      <c r="AI2" s="448" t="s">
        <v>12</v>
      </c>
      <c r="AJ2" s="450" t="s">
        <v>13</v>
      </c>
      <c r="AK2" s="452" t="s">
        <v>14</v>
      </c>
    </row>
    <row r="3" spans="1:37" ht="85.5" customHeight="1" x14ac:dyDescent="0.2">
      <c r="A3" s="546"/>
      <c r="B3" s="546"/>
      <c r="C3" s="546"/>
      <c r="D3" s="548"/>
      <c r="E3" s="548"/>
      <c r="F3" s="206" t="s">
        <v>777</v>
      </c>
      <c r="G3" s="206" t="s">
        <v>778</v>
      </c>
      <c r="H3" s="206" t="s">
        <v>779</v>
      </c>
      <c r="I3" s="206" t="s">
        <v>780</v>
      </c>
      <c r="J3" s="206" t="s">
        <v>781</v>
      </c>
      <c r="K3" s="206" t="s">
        <v>782</v>
      </c>
      <c r="L3" s="206" t="s">
        <v>783</v>
      </c>
      <c r="M3" s="206" t="s">
        <v>785</v>
      </c>
      <c r="N3" s="206" t="s">
        <v>784</v>
      </c>
      <c r="O3" s="206" t="s">
        <v>786</v>
      </c>
      <c r="P3" s="4" t="s">
        <v>15</v>
      </c>
      <c r="Q3" s="67" t="s">
        <v>16</v>
      </c>
      <c r="R3" s="449"/>
      <c r="S3" s="5" t="s">
        <v>17</v>
      </c>
      <c r="T3" s="5" t="s">
        <v>18</v>
      </c>
      <c r="U3" s="5" t="s">
        <v>19</v>
      </c>
      <c r="V3" s="5" t="s">
        <v>20</v>
      </c>
      <c r="W3" s="6" t="s">
        <v>21</v>
      </c>
      <c r="X3" s="7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23</v>
      </c>
      <c r="AD3" s="8" t="s">
        <v>24</v>
      </c>
      <c r="AE3" s="8" t="s">
        <v>25</v>
      </c>
      <c r="AF3" s="8" t="s">
        <v>22</v>
      </c>
      <c r="AG3" s="8" t="s">
        <v>23</v>
      </c>
      <c r="AH3" s="8" t="s">
        <v>24</v>
      </c>
      <c r="AI3" s="449"/>
      <c r="AJ3" s="451"/>
      <c r="AK3" s="452"/>
    </row>
    <row r="4" spans="1:37" ht="21.75" customHeight="1" x14ac:dyDescent="0.2">
      <c r="A4" s="453" t="s">
        <v>458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453"/>
    </row>
    <row r="5" spans="1:37" ht="21.75" customHeight="1" x14ac:dyDescent="0.2">
      <c r="A5" s="463" t="s">
        <v>459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3"/>
      <c r="U5" s="463"/>
      <c r="V5" s="463"/>
      <c r="W5" s="463"/>
      <c r="X5" s="463"/>
      <c r="Y5" s="463"/>
      <c r="Z5" s="463"/>
      <c r="AA5" s="463"/>
      <c r="AB5" s="463"/>
      <c r="AC5" s="463"/>
      <c r="AD5" s="463"/>
      <c r="AE5" s="463"/>
      <c r="AF5" s="463"/>
      <c r="AG5" s="463"/>
      <c r="AH5" s="463"/>
      <c r="AI5" s="463"/>
      <c r="AJ5" s="463"/>
      <c r="AK5" s="463"/>
    </row>
    <row r="6" spans="1:37" ht="87" x14ac:dyDescent="0.2">
      <c r="A6" s="27" t="s">
        <v>460</v>
      </c>
      <c r="B6" s="53">
        <v>71</v>
      </c>
      <c r="C6" s="56" t="s">
        <v>461</v>
      </c>
      <c r="D6" s="49" t="s">
        <v>462</v>
      </c>
      <c r="E6" s="45" t="s">
        <v>463</v>
      </c>
      <c r="F6" s="302" t="s">
        <v>832</v>
      </c>
      <c r="G6" s="354" t="s">
        <v>833</v>
      </c>
      <c r="H6" s="355"/>
      <c r="I6" s="355"/>
      <c r="J6" s="355"/>
      <c r="K6" s="355"/>
      <c r="L6" s="355"/>
      <c r="M6" s="355"/>
      <c r="N6" s="355"/>
      <c r="O6" s="695"/>
      <c r="P6" s="147"/>
      <c r="Q6" s="147"/>
      <c r="R6" s="49" t="s">
        <v>33</v>
      </c>
      <c r="S6" s="87" t="s">
        <v>34</v>
      </c>
      <c r="T6" s="87" t="s">
        <v>34</v>
      </c>
      <c r="U6" s="87" t="s">
        <v>34</v>
      </c>
      <c r="V6" s="49"/>
      <c r="W6" s="148"/>
      <c r="X6" s="149"/>
      <c r="Y6" s="148"/>
      <c r="Z6" s="148"/>
      <c r="AA6" s="148"/>
      <c r="AB6" s="87" t="s">
        <v>34</v>
      </c>
      <c r="AC6" s="148"/>
      <c r="AD6" s="148"/>
      <c r="AE6" s="148"/>
      <c r="AF6" s="148"/>
      <c r="AG6" s="148"/>
      <c r="AH6" s="148"/>
      <c r="AI6" s="88" t="s">
        <v>117</v>
      </c>
      <c r="AJ6" s="150" t="s">
        <v>264</v>
      </c>
      <c r="AK6" s="58" t="s">
        <v>464</v>
      </c>
    </row>
    <row r="7" spans="1:37" ht="45" customHeight="1" x14ac:dyDescent="0.2">
      <c r="A7" s="526" t="s">
        <v>465</v>
      </c>
      <c r="B7" s="477">
        <v>72</v>
      </c>
      <c r="C7" s="421" t="s">
        <v>466</v>
      </c>
      <c r="D7" s="424" t="s">
        <v>31</v>
      </c>
      <c r="E7" s="66" t="s">
        <v>467</v>
      </c>
      <c r="F7" s="301">
        <v>19</v>
      </c>
      <c r="G7" s="301">
        <v>3</v>
      </c>
      <c r="H7" s="301">
        <v>2</v>
      </c>
      <c r="I7" s="301">
        <v>2</v>
      </c>
      <c r="J7" s="301">
        <v>2</v>
      </c>
      <c r="K7" s="301">
        <v>2</v>
      </c>
      <c r="L7" s="301">
        <v>2</v>
      </c>
      <c r="M7" s="301">
        <v>2</v>
      </c>
      <c r="N7" s="301">
        <v>2</v>
      </c>
      <c r="O7" s="301">
        <v>2</v>
      </c>
      <c r="P7" s="479"/>
      <c r="Q7" s="480">
        <v>32</v>
      </c>
      <c r="R7" s="683" t="s">
        <v>33</v>
      </c>
      <c r="S7" s="586" t="s">
        <v>34</v>
      </c>
      <c r="T7" s="586" t="s">
        <v>34</v>
      </c>
      <c r="U7" s="586" t="s">
        <v>34</v>
      </c>
      <c r="V7" s="97"/>
      <c r="W7" s="644"/>
      <c r="X7" s="644"/>
      <c r="Y7" s="644"/>
      <c r="Z7" s="644"/>
      <c r="AA7" s="644" t="s">
        <v>34</v>
      </c>
      <c r="AB7" s="644"/>
      <c r="AC7" s="644"/>
      <c r="AD7" s="644"/>
      <c r="AE7" s="644"/>
      <c r="AF7" s="644"/>
      <c r="AG7" s="644"/>
      <c r="AH7" s="644"/>
      <c r="AI7" s="683" t="s">
        <v>82</v>
      </c>
      <c r="AJ7" s="354" t="s">
        <v>468</v>
      </c>
      <c r="AK7" s="368" t="s">
        <v>464</v>
      </c>
    </row>
    <row r="8" spans="1:37" ht="30.75" customHeight="1" x14ac:dyDescent="0.2">
      <c r="A8" s="527"/>
      <c r="B8" s="464"/>
      <c r="C8" s="422"/>
      <c r="D8" s="425"/>
      <c r="E8" s="66" t="s">
        <v>469</v>
      </c>
      <c r="F8" s="301">
        <v>19</v>
      </c>
      <c r="G8" s="301">
        <v>3</v>
      </c>
      <c r="H8" s="301">
        <v>2</v>
      </c>
      <c r="I8" s="301">
        <v>2</v>
      </c>
      <c r="J8" s="301">
        <v>2</v>
      </c>
      <c r="K8" s="301">
        <v>2</v>
      </c>
      <c r="L8" s="301">
        <v>2</v>
      </c>
      <c r="M8" s="301">
        <v>2</v>
      </c>
      <c r="N8" s="301">
        <v>2</v>
      </c>
      <c r="O8" s="301">
        <v>2</v>
      </c>
      <c r="P8" s="468"/>
      <c r="Q8" s="481"/>
      <c r="R8" s="684"/>
      <c r="S8" s="586"/>
      <c r="T8" s="586"/>
      <c r="U8" s="586"/>
      <c r="V8" s="99"/>
      <c r="W8" s="528"/>
      <c r="X8" s="528"/>
      <c r="Y8" s="528"/>
      <c r="Z8" s="528"/>
      <c r="AA8" s="528"/>
      <c r="AB8" s="528"/>
      <c r="AC8" s="528"/>
      <c r="AD8" s="528"/>
      <c r="AE8" s="528"/>
      <c r="AF8" s="528"/>
      <c r="AG8" s="528"/>
      <c r="AH8" s="528"/>
      <c r="AI8" s="684"/>
      <c r="AJ8" s="354"/>
      <c r="AK8" s="369"/>
    </row>
    <row r="9" spans="1:37" ht="21.75" customHeight="1" x14ac:dyDescent="0.2">
      <c r="A9" s="527"/>
      <c r="B9" s="465"/>
      <c r="C9" s="423"/>
      <c r="D9" s="426"/>
      <c r="E9" s="47" t="s">
        <v>444</v>
      </c>
      <c r="F9" s="208">
        <v>100</v>
      </c>
      <c r="G9" s="208">
        <v>100</v>
      </c>
      <c r="H9" s="208">
        <v>100</v>
      </c>
      <c r="I9" s="208">
        <v>100</v>
      </c>
      <c r="J9" s="208">
        <v>100</v>
      </c>
      <c r="K9" s="208">
        <v>100</v>
      </c>
      <c r="L9" s="208">
        <v>100</v>
      </c>
      <c r="M9" s="208">
        <v>100</v>
      </c>
      <c r="N9" s="208">
        <v>100</v>
      </c>
      <c r="O9" s="208">
        <v>100</v>
      </c>
      <c r="P9" s="469"/>
      <c r="Q9" s="482"/>
      <c r="R9" s="685"/>
      <c r="S9" s="586"/>
      <c r="T9" s="586"/>
      <c r="U9" s="586"/>
      <c r="V9" s="100"/>
      <c r="W9" s="645"/>
      <c r="X9" s="645"/>
      <c r="Y9" s="645"/>
      <c r="Z9" s="645"/>
      <c r="AA9" s="645"/>
      <c r="AB9" s="645"/>
      <c r="AC9" s="645"/>
      <c r="AD9" s="645"/>
      <c r="AE9" s="645"/>
      <c r="AF9" s="645"/>
      <c r="AG9" s="645"/>
      <c r="AH9" s="645"/>
      <c r="AI9" s="685"/>
      <c r="AJ9" s="354"/>
      <c r="AK9" s="370"/>
    </row>
    <row r="10" spans="1:37" ht="21.75" customHeight="1" x14ac:dyDescent="0.2">
      <c r="A10" s="527"/>
      <c r="B10" s="477">
        <v>73</v>
      </c>
      <c r="C10" s="421" t="s">
        <v>470</v>
      </c>
      <c r="D10" s="424" t="s">
        <v>49</v>
      </c>
      <c r="E10" s="66" t="s">
        <v>471</v>
      </c>
      <c r="F10" s="301">
        <v>675</v>
      </c>
      <c r="G10" s="300" t="s">
        <v>834</v>
      </c>
      <c r="H10" s="300" t="s">
        <v>834</v>
      </c>
      <c r="I10" s="300" t="s">
        <v>834</v>
      </c>
      <c r="J10" s="300" t="s">
        <v>834</v>
      </c>
      <c r="K10" s="300" t="s">
        <v>834</v>
      </c>
      <c r="L10" s="300" t="s">
        <v>834</v>
      </c>
      <c r="M10" s="300" t="s">
        <v>834</v>
      </c>
      <c r="N10" s="300" t="s">
        <v>834</v>
      </c>
      <c r="O10" s="300" t="s">
        <v>834</v>
      </c>
      <c r="P10" s="479"/>
      <c r="Q10" s="495"/>
      <c r="R10" s="479" t="s">
        <v>33</v>
      </c>
      <c r="S10" s="644" t="s">
        <v>34</v>
      </c>
      <c r="T10" s="644" t="s">
        <v>34</v>
      </c>
      <c r="U10" s="644" t="s">
        <v>34</v>
      </c>
      <c r="V10" s="97"/>
      <c r="W10" s="644"/>
      <c r="X10" s="644"/>
      <c r="Y10" s="644"/>
      <c r="Z10" s="644"/>
      <c r="AA10" s="644" t="s">
        <v>34</v>
      </c>
      <c r="AB10" s="644"/>
      <c r="AC10" s="644"/>
      <c r="AD10" s="644"/>
      <c r="AE10" s="644"/>
      <c r="AF10" s="644"/>
      <c r="AG10" s="644"/>
      <c r="AH10" s="644"/>
      <c r="AI10" s="683" t="s">
        <v>82</v>
      </c>
      <c r="AJ10" s="354" t="s">
        <v>472</v>
      </c>
      <c r="AK10" s="368" t="s">
        <v>473</v>
      </c>
    </row>
    <row r="11" spans="1:37" ht="43.5" x14ac:dyDescent="0.2">
      <c r="A11" s="527"/>
      <c r="B11" s="464"/>
      <c r="C11" s="422"/>
      <c r="D11" s="425"/>
      <c r="E11" s="66" t="s">
        <v>474</v>
      </c>
      <c r="F11" s="303">
        <v>1490</v>
      </c>
      <c r="G11" s="300" t="s">
        <v>834</v>
      </c>
      <c r="H11" s="300" t="s">
        <v>834</v>
      </c>
      <c r="I11" s="300" t="s">
        <v>834</v>
      </c>
      <c r="J11" s="300" t="s">
        <v>834</v>
      </c>
      <c r="K11" s="300" t="s">
        <v>834</v>
      </c>
      <c r="L11" s="300" t="s">
        <v>834</v>
      </c>
      <c r="M11" s="300" t="s">
        <v>834</v>
      </c>
      <c r="N11" s="300" t="s">
        <v>834</v>
      </c>
      <c r="O11" s="300" t="s">
        <v>834</v>
      </c>
      <c r="P11" s="468"/>
      <c r="Q11" s="470"/>
      <c r="R11" s="468"/>
      <c r="S11" s="528"/>
      <c r="T11" s="528"/>
      <c r="U11" s="528"/>
      <c r="V11" s="99"/>
      <c r="W11" s="528"/>
      <c r="X11" s="528"/>
      <c r="Y11" s="528"/>
      <c r="Z11" s="528"/>
      <c r="AA11" s="528"/>
      <c r="AB11" s="528"/>
      <c r="AC11" s="528"/>
      <c r="AD11" s="528"/>
      <c r="AE11" s="528"/>
      <c r="AF11" s="528"/>
      <c r="AG11" s="528"/>
      <c r="AH11" s="528"/>
      <c r="AI11" s="684"/>
      <c r="AJ11" s="354"/>
      <c r="AK11" s="369"/>
    </row>
    <row r="12" spans="1:37" ht="21.75" x14ac:dyDescent="0.2">
      <c r="A12" s="529"/>
      <c r="B12" s="465"/>
      <c r="C12" s="423"/>
      <c r="D12" s="426"/>
      <c r="E12" s="47" t="s">
        <v>444</v>
      </c>
      <c r="F12" s="304">
        <v>45.3</v>
      </c>
      <c r="G12" s="300" t="s">
        <v>834</v>
      </c>
      <c r="H12" s="300" t="s">
        <v>834</v>
      </c>
      <c r="I12" s="300" t="s">
        <v>834</v>
      </c>
      <c r="J12" s="300" t="s">
        <v>834</v>
      </c>
      <c r="K12" s="300" t="s">
        <v>834</v>
      </c>
      <c r="L12" s="300" t="s">
        <v>834</v>
      </c>
      <c r="M12" s="300" t="s">
        <v>834</v>
      </c>
      <c r="N12" s="300" t="s">
        <v>834</v>
      </c>
      <c r="O12" s="300" t="s">
        <v>834</v>
      </c>
      <c r="P12" s="469"/>
      <c r="Q12" s="471"/>
      <c r="R12" s="469"/>
      <c r="S12" s="645"/>
      <c r="T12" s="645"/>
      <c r="U12" s="645"/>
      <c r="V12" s="100"/>
      <c r="W12" s="645"/>
      <c r="X12" s="645"/>
      <c r="Y12" s="645"/>
      <c r="Z12" s="645"/>
      <c r="AA12" s="645"/>
      <c r="AB12" s="645"/>
      <c r="AC12" s="645"/>
      <c r="AD12" s="645"/>
      <c r="AE12" s="645"/>
      <c r="AF12" s="645"/>
      <c r="AG12" s="645"/>
      <c r="AH12" s="645"/>
      <c r="AI12" s="685"/>
      <c r="AJ12" s="354"/>
      <c r="AK12" s="370"/>
    </row>
    <row r="13" spans="1:37" ht="49.5" customHeight="1" x14ac:dyDescent="0.2">
      <c r="A13" s="526" t="s">
        <v>475</v>
      </c>
      <c r="B13" s="477">
        <v>74</v>
      </c>
      <c r="C13" s="421" t="s">
        <v>476</v>
      </c>
      <c r="D13" s="424" t="s">
        <v>139</v>
      </c>
      <c r="E13" s="50" t="s">
        <v>477</v>
      </c>
      <c r="F13" s="301">
        <v>19</v>
      </c>
      <c r="G13" s="301">
        <v>3</v>
      </c>
      <c r="H13" s="301">
        <v>2</v>
      </c>
      <c r="I13" s="301">
        <v>2</v>
      </c>
      <c r="J13" s="301">
        <v>2</v>
      </c>
      <c r="K13" s="301">
        <v>2</v>
      </c>
      <c r="L13" s="301">
        <v>2</v>
      </c>
      <c r="M13" s="301">
        <v>2</v>
      </c>
      <c r="N13" s="301">
        <v>2</v>
      </c>
      <c r="O13" s="301">
        <v>2</v>
      </c>
      <c r="P13" s="552">
        <v>25</v>
      </c>
      <c r="Q13" s="9">
        <v>33</v>
      </c>
      <c r="R13" s="479" t="s">
        <v>43</v>
      </c>
      <c r="S13" s="644" t="s">
        <v>34</v>
      </c>
      <c r="T13" s="644" t="s">
        <v>34</v>
      </c>
      <c r="U13" s="644" t="s">
        <v>34</v>
      </c>
      <c r="V13" s="97"/>
      <c r="W13" s="644"/>
      <c r="X13" s="644"/>
      <c r="Y13" s="644"/>
      <c r="Z13" s="644"/>
      <c r="AA13" s="644"/>
      <c r="AB13" s="644"/>
      <c r="AC13" s="644"/>
      <c r="AD13" s="644"/>
      <c r="AE13" s="644"/>
      <c r="AF13" s="644" t="s">
        <v>34</v>
      </c>
      <c r="AG13" s="644"/>
      <c r="AH13" s="644"/>
      <c r="AI13" s="683" t="s">
        <v>117</v>
      </c>
      <c r="AJ13" s="354" t="s">
        <v>478</v>
      </c>
      <c r="AK13" s="368" t="s">
        <v>473</v>
      </c>
    </row>
    <row r="14" spans="1:37" ht="21.75" x14ac:dyDescent="0.2">
      <c r="A14" s="527"/>
      <c r="B14" s="464"/>
      <c r="C14" s="422"/>
      <c r="D14" s="425"/>
      <c r="E14" s="50" t="s">
        <v>479</v>
      </c>
      <c r="F14" s="301">
        <v>19</v>
      </c>
      <c r="G14" s="301">
        <v>3</v>
      </c>
      <c r="H14" s="301">
        <v>2</v>
      </c>
      <c r="I14" s="301">
        <v>2</v>
      </c>
      <c r="J14" s="301">
        <v>2</v>
      </c>
      <c r="K14" s="301">
        <v>2</v>
      </c>
      <c r="L14" s="301">
        <v>2</v>
      </c>
      <c r="M14" s="301">
        <v>2</v>
      </c>
      <c r="N14" s="301">
        <v>2</v>
      </c>
      <c r="O14" s="301">
        <v>2</v>
      </c>
      <c r="P14" s="553"/>
      <c r="Q14" s="10"/>
      <c r="R14" s="468"/>
      <c r="S14" s="528"/>
      <c r="T14" s="528"/>
      <c r="U14" s="528"/>
      <c r="V14" s="99"/>
      <c r="W14" s="528"/>
      <c r="X14" s="528"/>
      <c r="Y14" s="528"/>
      <c r="Z14" s="528"/>
      <c r="AA14" s="528"/>
      <c r="AB14" s="528"/>
      <c r="AC14" s="528"/>
      <c r="AD14" s="528"/>
      <c r="AE14" s="528"/>
      <c r="AF14" s="528"/>
      <c r="AG14" s="528"/>
      <c r="AH14" s="528"/>
      <c r="AI14" s="684"/>
      <c r="AJ14" s="354"/>
      <c r="AK14" s="369"/>
    </row>
    <row r="15" spans="1:37" ht="37.5" customHeight="1" x14ac:dyDescent="0.2">
      <c r="A15" s="527"/>
      <c r="B15" s="465"/>
      <c r="C15" s="423"/>
      <c r="D15" s="426"/>
      <c r="E15" s="47" t="s">
        <v>444</v>
      </c>
      <c r="F15" s="208">
        <v>100</v>
      </c>
      <c r="G15" s="208">
        <v>100</v>
      </c>
      <c r="H15" s="208">
        <v>100</v>
      </c>
      <c r="I15" s="208">
        <v>100</v>
      </c>
      <c r="J15" s="208">
        <v>100</v>
      </c>
      <c r="K15" s="208">
        <v>100</v>
      </c>
      <c r="L15" s="208">
        <v>100</v>
      </c>
      <c r="M15" s="208">
        <v>100</v>
      </c>
      <c r="N15" s="208">
        <v>100</v>
      </c>
      <c r="O15" s="208">
        <v>100</v>
      </c>
      <c r="P15" s="554"/>
      <c r="Q15" s="10"/>
      <c r="R15" s="469"/>
      <c r="S15" s="645"/>
      <c r="T15" s="645"/>
      <c r="U15" s="645"/>
      <c r="V15" s="100"/>
      <c r="W15" s="645"/>
      <c r="X15" s="645"/>
      <c r="Y15" s="645"/>
      <c r="Z15" s="645"/>
      <c r="AA15" s="645"/>
      <c r="AB15" s="645"/>
      <c r="AC15" s="645"/>
      <c r="AD15" s="645"/>
      <c r="AE15" s="645"/>
      <c r="AF15" s="645"/>
      <c r="AG15" s="645"/>
      <c r="AH15" s="645"/>
      <c r="AI15" s="685"/>
      <c r="AJ15" s="354"/>
      <c r="AK15" s="370"/>
    </row>
    <row r="16" spans="1:37" ht="46.5" customHeight="1" x14ac:dyDescent="0.2">
      <c r="A16" s="527"/>
      <c r="B16" s="477">
        <v>75</v>
      </c>
      <c r="C16" s="421" t="s">
        <v>480</v>
      </c>
      <c r="D16" s="424" t="s">
        <v>139</v>
      </c>
      <c r="E16" s="50" t="s">
        <v>481</v>
      </c>
      <c r="F16" s="301">
        <v>19</v>
      </c>
      <c r="G16" s="301">
        <v>3</v>
      </c>
      <c r="H16" s="301">
        <v>2</v>
      </c>
      <c r="I16" s="301">
        <v>2</v>
      </c>
      <c r="J16" s="301">
        <v>2</v>
      </c>
      <c r="K16" s="301">
        <v>2</v>
      </c>
      <c r="L16" s="301">
        <v>2</v>
      </c>
      <c r="M16" s="301">
        <v>2</v>
      </c>
      <c r="N16" s="301">
        <v>2</v>
      </c>
      <c r="O16" s="301">
        <v>2</v>
      </c>
      <c r="P16" s="563"/>
      <c r="Q16" s="563"/>
      <c r="R16" s="563" t="s">
        <v>43</v>
      </c>
      <c r="S16" s="644" t="s">
        <v>34</v>
      </c>
      <c r="T16" s="644" t="s">
        <v>34</v>
      </c>
      <c r="U16" s="644" t="s">
        <v>34</v>
      </c>
      <c r="V16" s="70"/>
      <c r="W16" s="606"/>
      <c r="X16" s="606"/>
      <c r="Y16" s="606"/>
      <c r="Z16" s="606"/>
      <c r="AA16" s="606"/>
      <c r="AB16" s="606"/>
      <c r="AC16" s="606"/>
      <c r="AD16" s="606"/>
      <c r="AE16" s="606"/>
      <c r="AF16" s="606"/>
      <c r="AG16" s="606" t="s">
        <v>34</v>
      </c>
      <c r="AH16" s="606"/>
      <c r="AI16" s="559" t="s">
        <v>117</v>
      </c>
      <c r="AJ16" s="578" t="s">
        <v>482</v>
      </c>
      <c r="AK16" s="368" t="s">
        <v>473</v>
      </c>
    </row>
    <row r="17" spans="1:37" ht="21.75" x14ac:dyDescent="0.2">
      <c r="A17" s="527"/>
      <c r="B17" s="464"/>
      <c r="C17" s="422"/>
      <c r="D17" s="425"/>
      <c r="E17" s="50" t="s">
        <v>479</v>
      </c>
      <c r="F17" s="301">
        <v>19</v>
      </c>
      <c r="G17" s="301">
        <v>3</v>
      </c>
      <c r="H17" s="301">
        <v>2</v>
      </c>
      <c r="I17" s="301">
        <v>2</v>
      </c>
      <c r="J17" s="301">
        <v>2</v>
      </c>
      <c r="K17" s="301">
        <v>2</v>
      </c>
      <c r="L17" s="301">
        <v>2</v>
      </c>
      <c r="M17" s="301">
        <v>2</v>
      </c>
      <c r="N17" s="301">
        <v>2</v>
      </c>
      <c r="O17" s="301">
        <v>2</v>
      </c>
      <c r="P17" s="550"/>
      <c r="Q17" s="550"/>
      <c r="R17" s="550"/>
      <c r="S17" s="528"/>
      <c r="T17" s="528"/>
      <c r="U17" s="528"/>
      <c r="V17" s="71"/>
      <c r="W17" s="607"/>
      <c r="X17" s="607"/>
      <c r="Y17" s="607"/>
      <c r="Z17" s="607"/>
      <c r="AA17" s="607"/>
      <c r="AB17" s="607"/>
      <c r="AC17" s="607"/>
      <c r="AD17" s="607"/>
      <c r="AE17" s="607"/>
      <c r="AF17" s="607"/>
      <c r="AG17" s="607"/>
      <c r="AH17" s="607"/>
      <c r="AI17" s="560"/>
      <c r="AJ17" s="578"/>
      <c r="AK17" s="369"/>
    </row>
    <row r="18" spans="1:37" ht="21.75" x14ac:dyDescent="0.2">
      <c r="A18" s="527"/>
      <c r="B18" s="465"/>
      <c r="C18" s="423"/>
      <c r="D18" s="426"/>
      <c r="E18" s="47" t="s">
        <v>444</v>
      </c>
      <c r="F18" s="208">
        <v>100</v>
      </c>
      <c r="G18" s="208">
        <v>100</v>
      </c>
      <c r="H18" s="208">
        <v>100</v>
      </c>
      <c r="I18" s="208">
        <v>100</v>
      </c>
      <c r="J18" s="208">
        <v>100</v>
      </c>
      <c r="K18" s="208">
        <v>100</v>
      </c>
      <c r="L18" s="208">
        <v>100</v>
      </c>
      <c r="M18" s="208">
        <v>100</v>
      </c>
      <c r="N18" s="208">
        <v>100</v>
      </c>
      <c r="O18" s="208">
        <v>100</v>
      </c>
      <c r="P18" s="551"/>
      <c r="Q18" s="551"/>
      <c r="R18" s="551"/>
      <c r="S18" s="645"/>
      <c r="T18" s="645"/>
      <c r="U18" s="645"/>
      <c r="V18" s="72"/>
      <c r="W18" s="608"/>
      <c r="X18" s="608"/>
      <c r="Y18" s="608"/>
      <c r="Z18" s="608"/>
      <c r="AA18" s="608"/>
      <c r="AB18" s="608"/>
      <c r="AC18" s="608"/>
      <c r="AD18" s="608"/>
      <c r="AE18" s="608"/>
      <c r="AF18" s="608"/>
      <c r="AG18" s="608"/>
      <c r="AH18" s="608"/>
      <c r="AI18" s="609"/>
      <c r="AJ18" s="578"/>
      <c r="AK18" s="370"/>
    </row>
    <row r="19" spans="1:37" ht="24.75" customHeight="1" x14ac:dyDescent="0.2">
      <c r="A19" s="527"/>
      <c r="B19" s="477">
        <v>76</v>
      </c>
      <c r="C19" s="421" t="s">
        <v>483</v>
      </c>
      <c r="D19" s="424" t="s">
        <v>484</v>
      </c>
      <c r="E19" s="50" t="s">
        <v>485</v>
      </c>
      <c r="F19" s="305"/>
      <c r="G19" s="306" t="s">
        <v>834</v>
      </c>
      <c r="H19" s="306" t="s">
        <v>834</v>
      </c>
      <c r="I19" s="306" t="s">
        <v>834</v>
      </c>
      <c r="J19" s="306" t="s">
        <v>834</v>
      </c>
      <c r="K19" s="306" t="s">
        <v>834</v>
      </c>
      <c r="L19" s="306" t="s">
        <v>834</v>
      </c>
      <c r="M19" s="306" t="s">
        <v>834</v>
      </c>
      <c r="N19" s="306" t="s">
        <v>834</v>
      </c>
      <c r="O19" s="306" t="s">
        <v>834</v>
      </c>
      <c r="P19" s="563"/>
      <c r="Q19" s="563"/>
      <c r="R19" s="563" t="s">
        <v>43</v>
      </c>
      <c r="S19" s="644" t="s">
        <v>34</v>
      </c>
      <c r="T19" s="644" t="s">
        <v>34</v>
      </c>
      <c r="U19" s="644" t="s">
        <v>34</v>
      </c>
      <c r="V19" s="70"/>
      <c r="W19" s="606"/>
      <c r="X19" s="606"/>
      <c r="Y19" s="606"/>
      <c r="Z19" s="606"/>
      <c r="AA19" s="606"/>
      <c r="AB19" s="606"/>
      <c r="AC19" s="606"/>
      <c r="AD19" s="606"/>
      <c r="AE19" s="606"/>
      <c r="AF19" s="606"/>
      <c r="AG19" s="606"/>
      <c r="AH19" s="606" t="s">
        <v>34</v>
      </c>
      <c r="AI19" s="559" t="s">
        <v>117</v>
      </c>
      <c r="AJ19" s="578" t="s">
        <v>486</v>
      </c>
      <c r="AK19" s="368" t="s">
        <v>487</v>
      </c>
    </row>
    <row r="20" spans="1:37" ht="21.75" x14ac:dyDescent="0.2">
      <c r="A20" s="527"/>
      <c r="B20" s="464"/>
      <c r="C20" s="422"/>
      <c r="D20" s="425"/>
      <c r="E20" s="50" t="s">
        <v>488</v>
      </c>
      <c r="F20" s="301"/>
      <c r="G20" s="306" t="s">
        <v>834</v>
      </c>
      <c r="H20" s="306" t="s">
        <v>834</v>
      </c>
      <c r="I20" s="306" t="s">
        <v>834</v>
      </c>
      <c r="J20" s="306" t="s">
        <v>834</v>
      </c>
      <c r="K20" s="306" t="s">
        <v>834</v>
      </c>
      <c r="L20" s="306" t="s">
        <v>834</v>
      </c>
      <c r="M20" s="306" t="s">
        <v>834</v>
      </c>
      <c r="N20" s="306" t="s">
        <v>834</v>
      </c>
      <c r="O20" s="306" t="s">
        <v>834</v>
      </c>
      <c r="P20" s="550"/>
      <c r="Q20" s="550"/>
      <c r="R20" s="550"/>
      <c r="S20" s="528"/>
      <c r="T20" s="528"/>
      <c r="U20" s="528"/>
      <c r="V20" s="71"/>
      <c r="W20" s="607"/>
      <c r="X20" s="607"/>
      <c r="Y20" s="607"/>
      <c r="Z20" s="607"/>
      <c r="AA20" s="607"/>
      <c r="AB20" s="607"/>
      <c r="AC20" s="607"/>
      <c r="AD20" s="607"/>
      <c r="AE20" s="607"/>
      <c r="AF20" s="607"/>
      <c r="AG20" s="607"/>
      <c r="AH20" s="607"/>
      <c r="AI20" s="560"/>
      <c r="AJ20" s="578"/>
      <c r="AK20" s="369"/>
    </row>
    <row r="21" spans="1:37" ht="39.75" customHeight="1" x14ac:dyDescent="0.2">
      <c r="A21" s="527"/>
      <c r="B21" s="465"/>
      <c r="C21" s="423"/>
      <c r="D21" s="426"/>
      <c r="E21" s="47" t="s">
        <v>444</v>
      </c>
      <c r="F21" s="301"/>
      <c r="G21" s="306" t="s">
        <v>834</v>
      </c>
      <c r="H21" s="306" t="s">
        <v>834</v>
      </c>
      <c r="I21" s="306" t="s">
        <v>834</v>
      </c>
      <c r="J21" s="306" t="s">
        <v>834</v>
      </c>
      <c r="K21" s="306" t="s">
        <v>834</v>
      </c>
      <c r="L21" s="306" t="s">
        <v>834</v>
      </c>
      <c r="M21" s="306" t="s">
        <v>834</v>
      </c>
      <c r="N21" s="306" t="s">
        <v>834</v>
      </c>
      <c r="O21" s="306" t="s">
        <v>834</v>
      </c>
      <c r="P21" s="551"/>
      <c r="Q21" s="551"/>
      <c r="R21" s="551"/>
      <c r="S21" s="645"/>
      <c r="T21" s="645"/>
      <c r="U21" s="645"/>
      <c r="V21" s="72"/>
      <c r="W21" s="608"/>
      <c r="X21" s="608"/>
      <c r="Y21" s="608"/>
      <c r="Z21" s="608"/>
      <c r="AA21" s="608"/>
      <c r="AB21" s="608"/>
      <c r="AC21" s="608"/>
      <c r="AD21" s="608"/>
      <c r="AE21" s="608"/>
      <c r="AF21" s="608"/>
      <c r="AG21" s="608"/>
      <c r="AH21" s="608"/>
      <c r="AI21" s="609"/>
      <c r="AJ21" s="578"/>
      <c r="AK21" s="370"/>
    </row>
    <row r="22" spans="1:37" ht="54.75" customHeight="1" x14ac:dyDescent="0.2">
      <c r="A22" s="527"/>
      <c r="B22" s="477">
        <v>77</v>
      </c>
      <c r="C22" s="421" t="s">
        <v>489</v>
      </c>
      <c r="D22" s="424" t="s">
        <v>139</v>
      </c>
      <c r="E22" s="50" t="s">
        <v>490</v>
      </c>
      <c r="F22" s="354" t="s">
        <v>833</v>
      </c>
      <c r="G22" s="355"/>
      <c r="H22" s="355"/>
      <c r="I22" s="355"/>
      <c r="J22" s="355"/>
      <c r="K22" s="355"/>
      <c r="L22" s="355"/>
      <c r="M22" s="355"/>
      <c r="N22" s="355"/>
      <c r="O22" s="356"/>
      <c r="P22" s="563"/>
      <c r="Q22" s="480">
        <v>34</v>
      </c>
      <c r="R22" s="483" t="s">
        <v>33</v>
      </c>
      <c r="S22" s="644" t="s">
        <v>34</v>
      </c>
      <c r="T22" s="644" t="s">
        <v>34</v>
      </c>
      <c r="U22" s="644" t="s">
        <v>34</v>
      </c>
      <c r="V22" s="52"/>
      <c r="W22" s="491"/>
      <c r="X22" s="491"/>
      <c r="Y22" s="491"/>
      <c r="Z22" s="491" t="s">
        <v>34</v>
      </c>
      <c r="AA22" s="491"/>
      <c r="AB22" s="491"/>
      <c r="AC22" s="491"/>
      <c r="AD22" s="491"/>
      <c r="AE22" s="491"/>
      <c r="AF22" s="491"/>
      <c r="AG22" s="491"/>
      <c r="AH22" s="491"/>
      <c r="AI22" s="424" t="s">
        <v>117</v>
      </c>
      <c r="AJ22" s="354" t="s">
        <v>491</v>
      </c>
      <c r="AK22" s="368" t="s">
        <v>492</v>
      </c>
    </row>
    <row r="23" spans="1:37" ht="21.75" x14ac:dyDescent="0.2">
      <c r="A23" s="527"/>
      <c r="B23" s="464"/>
      <c r="C23" s="422"/>
      <c r="D23" s="425"/>
      <c r="E23" s="211" t="s">
        <v>493</v>
      </c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550"/>
      <c r="Q23" s="481"/>
      <c r="R23" s="472"/>
      <c r="S23" s="528"/>
      <c r="T23" s="528"/>
      <c r="U23" s="528"/>
      <c r="V23" s="49"/>
      <c r="W23" s="474"/>
      <c r="X23" s="474"/>
      <c r="Y23" s="474"/>
      <c r="Z23" s="474"/>
      <c r="AA23" s="474"/>
      <c r="AB23" s="474"/>
      <c r="AC23" s="474"/>
      <c r="AD23" s="474"/>
      <c r="AE23" s="474"/>
      <c r="AF23" s="474"/>
      <c r="AG23" s="474"/>
      <c r="AH23" s="474"/>
      <c r="AI23" s="425"/>
      <c r="AJ23" s="354"/>
      <c r="AK23" s="369"/>
    </row>
    <row r="24" spans="1:37" ht="23.25" customHeight="1" x14ac:dyDescent="0.2">
      <c r="A24" s="529"/>
      <c r="B24" s="465"/>
      <c r="C24" s="423"/>
      <c r="D24" s="426"/>
      <c r="E24" s="213" t="s">
        <v>444</v>
      </c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551"/>
      <c r="Q24" s="482"/>
      <c r="R24" s="473"/>
      <c r="S24" s="645"/>
      <c r="T24" s="645"/>
      <c r="U24" s="645"/>
      <c r="V24" s="51"/>
      <c r="W24" s="475"/>
      <c r="X24" s="475"/>
      <c r="Y24" s="475"/>
      <c r="Z24" s="475"/>
      <c r="AA24" s="475"/>
      <c r="AB24" s="475"/>
      <c r="AC24" s="475"/>
      <c r="AD24" s="475"/>
      <c r="AE24" s="475"/>
      <c r="AF24" s="475"/>
      <c r="AG24" s="475"/>
      <c r="AH24" s="475"/>
      <c r="AI24" s="426"/>
      <c r="AJ24" s="354"/>
      <c r="AK24" s="370"/>
    </row>
    <row r="25" spans="1:37" ht="21.75" customHeight="1" x14ac:dyDescent="0.2">
      <c r="A25" s="453" t="s">
        <v>500</v>
      </c>
      <c r="B25" s="453"/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3"/>
      <c r="Y25" s="453"/>
      <c r="Z25" s="453"/>
      <c r="AA25" s="453"/>
      <c r="AB25" s="453"/>
      <c r="AC25" s="453"/>
      <c r="AD25" s="453"/>
      <c r="AE25" s="453"/>
      <c r="AF25" s="453"/>
      <c r="AG25" s="453"/>
      <c r="AH25" s="453"/>
      <c r="AI25" s="453"/>
      <c r="AJ25" s="453"/>
      <c r="AK25" s="453"/>
    </row>
    <row r="26" spans="1:37" ht="21.75" customHeight="1" x14ac:dyDescent="0.2">
      <c r="A26" s="463" t="s">
        <v>583</v>
      </c>
      <c r="B26" s="463"/>
      <c r="C26" s="463"/>
      <c r="D26" s="463"/>
      <c r="E26" s="463"/>
      <c r="F26" s="463"/>
      <c r="G26" s="463"/>
      <c r="H26" s="463"/>
      <c r="I26" s="463"/>
      <c r="J26" s="463"/>
      <c r="K26" s="463"/>
      <c r="L26" s="463"/>
      <c r="M26" s="463"/>
      <c r="N26" s="463"/>
      <c r="O26" s="463"/>
      <c r="P26" s="463"/>
      <c r="Q26" s="463"/>
      <c r="R26" s="463"/>
      <c r="S26" s="463"/>
      <c r="T26" s="463"/>
      <c r="U26" s="463"/>
      <c r="V26" s="463"/>
      <c r="W26" s="463"/>
      <c r="X26" s="463"/>
      <c r="Y26" s="463"/>
      <c r="Z26" s="463"/>
      <c r="AA26" s="463"/>
      <c r="AB26" s="463"/>
      <c r="AC26" s="463"/>
      <c r="AD26" s="463"/>
      <c r="AE26" s="463"/>
      <c r="AF26" s="463"/>
      <c r="AG26" s="463"/>
      <c r="AH26" s="463"/>
      <c r="AI26" s="463"/>
      <c r="AJ26" s="463"/>
      <c r="AK26" s="463"/>
    </row>
    <row r="27" spans="1:37" ht="67.5" customHeight="1" x14ac:dyDescent="0.2">
      <c r="A27" s="527" t="s">
        <v>584</v>
      </c>
      <c r="B27" s="464">
        <v>93</v>
      </c>
      <c r="C27" s="422" t="s">
        <v>585</v>
      </c>
      <c r="D27" s="472" t="s">
        <v>510</v>
      </c>
      <c r="E27" s="46" t="s">
        <v>586</v>
      </c>
      <c r="F27" s="301">
        <v>25</v>
      </c>
      <c r="G27" s="300" t="s">
        <v>834</v>
      </c>
      <c r="H27" s="300" t="s">
        <v>834</v>
      </c>
      <c r="I27" s="300" t="s">
        <v>834</v>
      </c>
      <c r="J27" s="300" t="s">
        <v>834</v>
      </c>
      <c r="K27" s="300" t="s">
        <v>834</v>
      </c>
      <c r="L27" s="300" t="s">
        <v>834</v>
      </c>
      <c r="M27" s="300" t="s">
        <v>834</v>
      </c>
      <c r="N27" s="300" t="s">
        <v>834</v>
      </c>
      <c r="O27" s="300" t="s">
        <v>834</v>
      </c>
      <c r="P27" s="588">
        <v>29</v>
      </c>
      <c r="Q27" s="470"/>
      <c r="R27" s="525" t="s">
        <v>33</v>
      </c>
      <c r="S27" s="366" t="s">
        <v>34</v>
      </c>
      <c r="T27" s="366" t="s">
        <v>34</v>
      </c>
      <c r="U27" s="366" t="s">
        <v>34</v>
      </c>
      <c r="V27" s="368"/>
      <c r="W27" s="528"/>
      <c r="X27" s="366"/>
      <c r="Y27" s="366"/>
      <c r="Z27" s="366"/>
      <c r="AA27" s="366"/>
      <c r="AB27" s="366"/>
      <c r="AC27" s="366"/>
      <c r="AD27" s="366"/>
      <c r="AE27" s="366" t="s">
        <v>34</v>
      </c>
      <c r="AF27" s="366"/>
      <c r="AG27" s="366"/>
      <c r="AH27" s="366"/>
      <c r="AI27" s="525" t="s">
        <v>117</v>
      </c>
      <c r="AJ27" s="669" t="s">
        <v>587</v>
      </c>
      <c r="AK27" s="368" t="s">
        <v>473</v>
      </c>
    </row>
    <row r="28" spans="1:37" ht="46.5" customHeight="1" x14ac:dyDescent="0.2">
      <c r="A28" s="527"/>
      <c r="B28" s="464"/>
      <c r="C28" s="422"/>
      <c r="D28" s="472"/>
      <c r="E28" s="47" t="s">
        <v>588</v>
      </c>
      <c r="F28" s="301">
        <v>30</v>
      </c>
      <c r="G28" s="300" t="s">
        <v>834</v>
      </c>
      <c r="H28" s="300" t="s">
        <v>834</v>
      </c>
      <c r="I28" s="300" t="s">
        <v>834</v>
      </c>
      <c r="J28" s="300" t="s">
        <v>834</v>
      </c>
      <c r="K28" s="300" t="s">
        <v>834</v>
      </c>
      <c r="L28" s="300" t="s">
        <v>834</v>
      </c>
      <c r="M28" s="300" t="s">
        <v>834</v>
      </c>
      <c r="N28" s="300" t="s">
        <v>834</v>
      </c>
      <c r="O28" s="300" t="s">
        <v>834</v>
      </c>
      <c r="P28" s="588"/>
      <c r="Q28" s="470"/>
      <c r="R28" s="525"/>
      <c r="S28" s="366"/>
      <c r="T28" s="366"/>
      <c r="U28" s="366"/>
      <c r="V28" s="369"/>
      <c r="W28" s="528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525"/>
      <c r="AJ28" s="578"/>
      <c r="AK28" s="369"/>
    </row>
    <row r="29" spans="1:37" ht="21.75" x14ac:dyDescent="0.2">
      <c r="A29" s="527"/>
      <c r="B29" s="465"/>
      <c r="C29" s="423"/>
      <c r="D29" s="426"/>
      <c r="E29" s="50" t="s">
        <v>113</v>
      </c>
      <c r="F29" s="301">
        <v>83.33</v>
      </c>
      <c r="G29" s="300" t="s">
        <v>834</v>
      </c>
      <c r="H29" s="300" t="s">
        <v>834</v>
      </c>
      <c r="I29" s="300" t="s">
        <v>834</v>
      </c>
      <c r="J29" s="300" t="s">
        <v>834</v>
      </c>
      <c r="K29" s="300" t="s">
        <v>834</v>
      </c>
      <c r="L29" s="300" t="s">
        <v>834</v>
      </c>
      <c r="M29" s="300" t="s">
        <v>834</v>
      </c>
      <c r="N29" s="300" t="s">
        <v>834</v>
      </c>
      <c r="O29" s="300" t="s">
        <v>834</v>
      </c>
      <c r="P29" s="588"/>
      <c r="Q29" s="471"/>
      <c r="R29" s="696"/>
      <c r="S29" s="367"/>
      <c r="T29" s="367"/>
      <c r="U29" s="367"/>
      <c r="V29" s="370"/>
      <c r="W29" s="645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  <c r="AH29" s="367"/>
      <c r="AI29" s="696"/>
      <c r="AJ29" s="578"/>
      <c r="AK29" s="370"/>
    </row>
    <row r="30" spans="1:37" ht="43.5" customHeight="1" x14ac:dyDescent="0.2">
      <c r="A30" s="527"/>
      <c r="B30" s="477">
        <v>94</v>
      </c>
      <c r="C30" s="421" t="s">
        <v>589</v>
      </c>
      <c r="D30" s="483" t="s">
        <v>590</v>
      </c>
      <c r="E30" s="46" t="s">
        <v>591</v>
      </c>
      <c r="F30" s="307">
        <v>727000</v>
      </c>
      <c r="G30" s="308" t="s">
        <v>834</v>
      </c>
      <c r="H30" s="308" t="s">
        <v>834</v>
      </c>
      <c r="I30" s="308" t="s">
        <v>834</v>
      </c>
      <c r="J30" s="308" t="s">
        <v>834</v>
      </c>
      <c r="K30" s="308" t="s">
        <v>834</v>
      </c>
      <c r="L30" s="308" t="s">
        <v>834</v>
      </c>
      <c r="M30" s="308" t="s">
        <v>834</v>
      </c>
      <c r="N30" s="308" t="s">
        <v>834</v>
      </c>
      <c r="O30" s="308" t="s">
        <v>834</v>
      </c>
      <c r="P30" s="483"/>
      <c r="Q30" s="483"/>
      <c r="R30" s="483" t="s">
        <v>43</v>
      </c>
      <c r="S30" s="366" t="s">
        <v>34</v>
      </c>
      <c r="T30" s="366" t="s">
        <v>34</v>
      </c>
      <c r="U30" s="366" t="s">
        <v>34</v>
      </c>
      <c r="V30" s="368"/>
      <c r="W30" s="491"/>
      <c r="X30" s="491"/>
      <c r="Y30" s="491"/>
      <c r="Z30" s="491"/>
      <c r="AA30" s="491"/>
      <c r="AB30" s="491"/>
      <c r="AC30" s="491"/>
      <c r="AD30" s="491"/>
      <c r="AE30" s="491" t="s">
        <v>34</v>
      </c>
      <c r="AF30" s="491"/>
      <c r="AG30" s="491"/>
      <c r="AH30" s="491"/>
      <c r="AI30" s="483"/>
      <c r="AJ30" s="424" t="s">
        <v>587</v>
      </c>
      <c r="AK30" s="368" t="s">
        <v>473</v>
      </c>
    </row>
    <row r="31" spans="1:37" ht="42.75" customHeight="1" x14ac:dyDescent="0.2">
      <c r="A31" s="527"/>
      <c r="B31" s="464"/>
      <c r="C31" s="422"/>
      <c r="D31" s="472"/>
      <c r="E31" s="47" t="s">
        <v>592</v>
      </c>
      <c r="F31" s="309">
        <v>5702871</v>
      </c>
      <c r="G31" s="308" t="s">
        <v>834</v>
      </c>
      <c r="H31" s="308" t="s">
        <v>834</v>
      </c>
      <c r="I31" s="308" t="s">
        <v>834</v>
      </c>
      <c r="J31" s="308" t="s">
        <v>834</v>
      </c>
      <c r="K31" s="308" t="s">
        <v>834</v>
      </c>
      <c r="L31" s="308" t="s">
        <v>834</v>
      </c>
      <c r="M31" s="308" t="s">
        <v>834</v>
      </c>
      <c r="N31" s="308" t="s">
        <v>834</v>
      </c>
      <c r="O31" s="308" t="s">
        <v>834</v>
      </c>
      <c r="P31" s="472"/>
      <c r="Q31" s="472"/>
      <c r="R31" s="472"/>
      <c r="S31" s="366"/>
      <c r="T31" s="366"/>
      <c r="U31" s="366"/>
      <c r="V31" s="369"/>
      <c r="W31" s="474"/>
      <c r="X31" s="474"/>
      <c r="Y31" s="474"/>
      <c r="Z31" s="474"/>
      <c r="AA31" s="474"/>
      <c r="AB31" s="474"/>
      <c r="AC31" s="474"/>
      <c r="AD31" s="474"/>
      <c r="AE31" s="474"/>
      <c r="AF31" s="474"/>
      <c r="AG31" s="474"/>
      <c r="AH31" s="474"/>
      <c r="AI31" s="472"/>
      <c r="AJ31" s="425"/>
      <c r="AK31" s="369"/>
    </row>
    <row r="32" spans="1:37" ht="21.75" x14ac:dyDescent="0.2">
      <c r="A32" s="529"/>
      <c r="B32" s="465"/>
      <c r="C32" s="423"/>
      <c r="D32" s="473"/>
      <c r="E32" s="50" t="s">
        <v>113</v>
      </c>
      <c r="F32" s="310">
        <v>12.74</v>
      </c>
      <c r="G32" s="308" t="s">
        <v>834</v>
      </c>
      <c r="H32" s="308" t="s">
        <v>834</v>
      </c>
      <c r="I32" s="308" t="s">
        <v>834</v>
      </c>
      <c r="J32" s="308" t="s">
        <v>834</v>
      </c>
      <c r="K32" s="308" t="s">
        <v>834</v>
      </c>
      <c r="L32" s="308" t="s">
        <v>834</v>
      </c>
      <c r="M32" s="308" t="s">
        <v>834</v>
      </c>
      <c r="N32" s="308" t="s">
        <v>834</v>
      </c>
      <c r="O32" s="308" t="s">
        <v>834</v>
      </c>
      <c r="P32" s="473"/>
      <c r="Q32" s="473"/>
      <c r="R32" s="473"/>
      <c r="S32" s="367"/>
      <c r="T32" s="367"/>
      <c r="U32" s="367"/>
      <c r="V32" s="370"/>
      <c r="W32" s="475"/>
      <c r="X32" s="475"/>
      <c r="Y32" s="475"/>
      <c r="Z32" s="475"/>
      <c r="AA32" s="475"/>
      <c r="AB32" s="475"/>
      <c r="AC32" s="475"/>
      <c r="AD32" s="475"/>
      <c r="AE32" s="475"/>
      <c r="AF32" s="475"/>
      <c r="AG32" s="475"/>
      <c r="AH32" s="475"/>
      <c r="AI32" s="473"/>
      <c r="AJ32" s="426"/>
      <c r="AK32" s="370"/>
    </row>
    <row r="33" spans="1:37" ht="25.5" customHeight="1" x14ac:dyDescent="0.2">
      <c r="A33" s="526" t="s">
        <v>593</v>
      </c>
      <c r="B33" s="477">
        <v>95</v>
      </c>
      <c r="C33" s="421" t="s">
        <v>594</v>
      </c>
      <c r="D33" s="483" t="s">
        <v>31</v>
      </c>
      <c r="E33" s="66" t="s">
        <v>595</v>
      </c>
      <c r="F33" s="301">
        <v>19</v>
      </c>
      <c r="G33" s="301">
        <v>3</v>
      </c>
      <c r="H33" s="301">
        <v>2</v>
      </c>
      <c r="I33" s="301">
        <v>2</v>
      </c>
      <c r="J33" s="301">
        <v>2</v>
      </c>
      <c r="K33" s="301">
        <v>2</v>
      </c>
      <c r="L33" s="301">
        <v>2</v>
      </c>
      <c r="M33" s="301">
        <v>2</v>
      </c>
      <c r="N33" s="301">
        <v>2</v>
      </c>
      <c r="O33" s="301">
        <v>2</v>
      </c>
      <c r="P33" s="495"/>
      <c r="Q33" s="495"/>
      <c r="R33" s="495" t="s">
        <v>43</v>
      </c>
      <c r="S33" s="366" t="s">
        <v>34</v>
      </c>
      <c r="T33" s="366" t="s">
        <v>34</v>
      </c>
      <c r="U33" s="366" t="s">
        <v>34</v>
      </c>
      <c r="V33" s="368"/>
      <c r="W33" s="484"/>
      <c r="X33" s="484"/>
      <c r="Y33" s="484"/>
      <c r="Z33" s="484"/>
      <c r="AA33" s="484"/>
      <c r="AB33" s="484"/>
      <c r="AC33" s="484"/>
      <c r="AD33" s="484"/>
      <c r="AE33" s="484"/>
      <c r="AF33" s="484" t="s">
        <v>34</v>
      </c>
      <c r="AG33" s="484"/>
      <c r="AH33" s="484"/>
      <c r="AI33" s="524" t="s">
        <v>596</v>
      </c>
      <c r="AJ33" s="578" t="s">
        <v>587</v>
      </c>
      <c r="AK33" s="368" t="s">
        <v>473</v>
      </c>
    </row>
    <row r="34" spans="1:37" ht="30" customHeight="1" x14ac:dyDescent="0.2">
      <c r="A34" s="527"/>
      <c r="B34" s="464"/>
      <c r="C34" s="422"/>
      <c r="D34" s="472"/>
      <c r="E34" s="213" t="s">
        <v>597</v>
      </c>
      <c r="F34" s="301">
        <v>19</v>
      </c>
      <c r="G34" s="301">
        <v>3</v>
      </c>
      <c r="H34" s="301">
        <v>2</v>
      </c>
      <c r="I34" s="301">
        <v>2</v>
      </c>
      <c r="J34" s="301">
        <v>2</v>
      </c>
      <c r="K34" s="301">
        <v>2</v>
      </c>
      <c r="L34" s="301">
        <v>2</v>
      </c>
      <c r="M34" s="301">
        <v>2</v>
      </c>
      <c r="N34" s="301">
        <v>2</v>
      </c>
      <c r="O34" s="301">
        <v>2</v>
      </c>
      <c r="P34" s="468"/>
      <c r="Q34" s="470"/>
      <c r="R34" s="470"/>
      <c r="S34" s="366"/>
      <c r="T34" s="366"/>
      <c r="U34" s="366"/>
      <c r="V34" s="369"/>
      <c r="W34" s="366"/>
      <c r="X34" s="366"/>
      <c r="Y34" s="366"/>
      <c r="Z34" s="366"/>
      <c r="AA34" s="366"/>
      <c r="AB34" s="366"/>
      <c r="AC34" s="366"/>
      <c r="AD34" s="366"/>
      <c r="AE34" s="366"/>
      <c r="AF34" s="366"/>
      <c r="AG34" s="366"/>
      <c r="AH34" s="366"/>
      <c r="AI34" s="525"/>
      <c r="AJ34" s="578"/>
      <c r="AK34" s="369"/>
    </row>
    <row r="35" spans="1:37" ht="54.75" customHeight="1" x14ac:dyDescent="0.2">
      <c r="A35" s="527"/>
      <c r="B35" s="464"/>
      <c r="C35" s="422"/>
      <c r="D35" s="472"/>
      <c r="E35" s="211" t="s">
        <v>113</v>
      </c>
      <c r="F35" s="311">
        <v>100</v>
      </c>
      <c r="G35" s="208">
        <v>100</v>
      </c>
      <c r="H35" s="208">
        <v>100</v>
      </c>
      <c r="I35" s="208">
        <v>100</v>
      </c>
      <c r="J35" s="208">
        <v>100</v>
      </c>
      <c r="K35" s="208">
        <v>100</v>
      </c>
      <c r="L35" s="208">
        <v>100</v>
      </c>
      <c r="M35" s="208">
        <v>100</v>
      </c>
      <c r="N35" s="208">
        <v>100</v>
      </c>
      <c r="O35" s="208">
        <v>100</v>
      </c>
      <c r="P35" s="468"/>
      <c r="Q35" s="470"/>
      <c r="R35" s="470"/>
      <c r="S35" s="367"/>
      <c r="T35" s="367"/>
      <c r="U35" s="367"/>
      <c r="V35" s="370"/>
      <c r="W35" s="366"/>
      <c r="X35" s="366"/>
      <c r="Y35" s="366"/>
      <c r="Z35" s="366"/>
      <c r="AA35" s="366"/>
      <c r="AB35" s="366"/>
      <c r="AC35" s="366"/>
      <c r="AD35" s="366"/>
      <c r="AE35" s="366"/>
      <c r="AF35" s="366"/>
      <c r="AG35" s="366"/>
      <c r="AH35" s="366"/>
      <c r="AI35" s="525"/>
      <c r="AJ35" s="579"/>
      <c r="AK35" s="370"/>
    </row>
    <row r="36" spans="1:37" ht="21.75" x14ac:dyDescent="0.2">
      <c r="A36" s="29"/>
      <c r="B36" s="30"/>
      <c r="C36" s="31" t="s">
        <v>793</v>
      </c>
      <c r="D36" s="32"/>
      <c r="E36" s="221"/>
      <c r="F36" s="580"/>
      <c r="G36" s="581"/>
      <c r="H36" s="581"/>
      <c r="I36" s="581"/>
      <c r="J36" s="581"/>
      <c r="K36" s="581"/>
      <c r="L36" s="581"/>
      <c r="M36" s="581"/>
      <c r="N36" s="581"/>
      <c r="O36" s="582"/>
      <c r="P36" s="222">
        <v>2</v>
      </c>
      <c r="Q36" s="68">
        <v>3</v>
      </c>
      <c r="R36" s="30"/>
      <c r="S36" s="34"/>
      <c r="T36" s="34"/>
      <c r="U36" s="34"/>
      <c r="V36" s="34"/>
      <c r="W36" s="35">
        <v>8</v>
      </c>
      <c r="X36" s="36">
        <v>5</v>
      </c>
      <c r="Y36" s="35">
        <v>7</v>
      </c>
      <c r="Z36" s="37">
        <v>21</v>
      </c>
      <c r="AA36" s="37">
        <v>14</v>
      </c>
      <c r="AB36" s="37">
        <v>14</v>
      </c>
      <c r="AC36" s="35">
        <v>1</v>
      </c>
      <c r="AD36" s="37">
        <v>17</v>
      </c>
      <c r="AE36" s="35">
        <v>2</v>
      </c>
      <c r="AF36" s="35">
        <v>5</v>
      </c>
      <c r="AG36" s="35">
        <v>1</v>
      </c>
      <c r="AH36" s="35">
        <v>1</v>
      </c>
      <c r="AI36" s="38"/>
      <c r="AJ36" s="39"/>
      <c r="AK36" s="40"/>
    </row>
    <row r="37" spans="1:37" ht="21.75" x14ac:dyDescent="0.2">
      <c r="F37" s="54"/>
      <c r="G37" s="54"/>
      <c r="H37" s="54"/>
      <c r="I37" s="54"/>
      <c r="J37" s="54"/>
      <c r="K37" s="54"/>
      <c r="L37" s="54"/>
      <c r="M37" s="54"/>
      <c r="N37" s="54"/>
      <c r="O37" s="54"/>
    </row>
    <row r="38" spans="1:37" ht="21.75" x14ac:dyDescent="0.2">
      <c r="F38" s="54"/>
      <c r="G38" s="54"/>
      <c r="H38" s="54"/>
      <c r="I38" s="54"/>
      <c r="J38" s="54"/>
      <c r="K38" s="54"/>
      <c r="L38" s="54"/>
      <c r="M38" s="54"/>
      <c r="N38" s="54"/>
      <c r="O38" s="54"/>
    </row>
    <row r="39" spans="1:37" x14ac:dyDescent="0.2">
      <c r="F39" s="209"/>
      <c r="G39" s="209"/>
      <c r="H39" s="209"/>
      <c r="I39" s="209"/>
      <c r="J39" s="209"/>
      <c r="K39" s="209"/>
      <c r="L39" s="209"/>
      <c r="M39" s="209"/>
      <c r="N39" s="209"/>
      <c r="O39" s="209"/>
    </row>
    <row r="40" spans="1:37" ht="21.75" x14ac:dyDescent="0.2">
      <c r="F40" s="536"/>
      <c r="G40" s="537"/>
      <c r="H40" s="537"/>
      <c r="I40" s="537"/>
      <c r="J40" s="537"/>
      <c r="K40" s="537"/>
      <c r="L40" s="537"/>
      <c r="M40" s="537"/>
      <c r="N40" s="537"/>
      <c r="O40" s="538"/>
    </row>
    <row r="41" spans="1:37" ht="21.75" x14ac:dyDescent="0.2"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1:37" ht="21.75" x14ac:dyDescent="0.2"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spans="1:37" ht="21.75" x14ac:dyDescent="0.2">
      <c r="F43" s="54"/>
      <c r="G43" s="54"/>
      <c r="H43" s="54"/>
      <c r="I43" s="54"/>
      <c r="J43" s="54"/>
      <c r="K43" s="54"/>
      <c r="L43" s="54"/>
      <c r="M43" s="54"/>
      <c r="N43" s="54"/>
      <c r="O43" s="54"/>
    </row>
    <row r="44" spans="1:37" ht="21.75" x14ac:dyDescent="0.2">
      <c r="F44" s="54"/>
      <c r="G44" s="54"/>
      <c r="H44" s="54"/>
      <c r="I44" s="54"/>
      <c r="J44" s="54"/>
      <c r="K44" s="54"/>
      <c r="L44" s="54"/>
      <c r="M44" s="54"/>
      <c r="N44" s="54"/>
      <c r="O44" s="54"/>
    </row>
    <row r="45" spans="1:37" ht="21.75" x14ac:dyDescent="0.2">
      <c r="F45" s="54"/>
      <c r="G45" s="54"/>
      <c r="H45" s="54"/>
      <c r="I45" s="54"/>
      <c r="J45" s="54"/>
      <c r="K45" s="54"/>
      <c r="L45" s="54"/>
      <c r="M45" s="54"/>
      <c r="N45" s="54"/>
      <c r="O45" s="54"/>
    </row>
    <row r="46" spans="1:37" ht="21.75" x14ac:dyDescent="0.2">
      <c r="F46" s="54"/>
      <c r="G46" s="54"/>
      <c r="H46" s="54"/>
      <c r="I46" s="54"/>
      <c r="J46" s="54"/>
      <c r="K46" s="54"/>
      <c r="L46" s="54"/>
      <c r="M46" s="54"/>
      <c r="N46" s="54"/>
      <c r="O46" s="54"/>
    </row>
    <row r="47" spans="1:37" ht="21.75" x14ac:dyDescent="0.2">
      <c r="F47" s="54"/>
      <c r="G47" s="54"/>
      <c r="H47" s="54"/>
      <c r="I47" s="54"/>
      <c r="J47" s="54"/>
      <c r="K47" s="54"/>
      <c r="L47" s="54"/>
      <c r="M47" s="54"/>
      <c r="N47" s="54"/>
      <c r="O47" s="54"/>
    </row>
    <row r="48" spans="1:37" ht="21.75" x14ac:dyDescent="0.2">
      <c r="F48" s="54"/>
      <c r="G48" s="54"/>
      <c r="H48" s="54"/>
      <c r="I48" s="54"/>
      <c r="J48" s="54"/>
      <c r="K48" s="54"/>
      <c r="L48" s="54"/>
      <c r="M48" s="54"/>
      <c r="N48" s="54"/>
      <c r="O48" s="54"/>
    </row>
    <row r="49" spans="6:15" ht="21.75" x14ac:dyDescent="0.2">
      <c r="F49" s="54"/>
      <c r="G49" s="54"/>
      <c r="H49" s="54"/>
      <c r="I49" s="54"/>
      <c r="J49" s="54"/>
      <c r="K49" s="54"/>
      <c r="L49" s="54"/>
      <c r="M49" s="54"/>
      <c r="N49" s="54"/>
      <c r="O49" s="54"/>
    </row>
    <row r="50" spans="6:15" ht="21.75" x14ac:dyDescent="0.2">
      <c r="F50" s="54"/>
      <c r="G50" s="54"/>
      <c r="H50" s="54"/>
      <c r="I50" s="54"/>
      <c r="J50" s="54"/>
      <c r="K50" s="54"/>
      <c r="L50" s="54"/>
      <c r="M50" s="54"/>
      <c r="N50" s="54"/>
      <c r="O50" s="54"/>
    </row>
    <row r="51" spans="6:15" ht="21.75" x14ac:dyDescent="0.2">
      <c r="F51" s="54"/>
      <c r="G51" s="54"/>
      <c r="H51" s="54"/>
      <c r="I51" s="54"/>
      <c r="J51" s="54"/>
      <c r="K51" s="54"/>
      <c r="L51" s="54"/>
      <c r="M51" s="54"/>
      <c r="N51" s="54"/>
      <c r="O51" s="54"/>
    </row>
    <row r="52" spans="6:15" ht="21.75" x14ac:dyDescent="0.2">
      <c r="F52" s="54"/>
      <c r="G52" s="54"/>
      <c r="H52" s="54"/>
      <c r="I52" s="54"/>
      <c r="J52" s="54"/>
      <c r="K52" s="54"/>
      <c r="L52" s="54"/>
      <c r="M52" s="54"/>
      <c r="N52" s="54"/>
      <c r="O52" s="54"/>
    </row>
    <row r="53" spans="6:15" ht="21.75" x14ac:dyDescent="0.2">
      <c r="F53" s="54"/>
      <c r="G53" s="54"/>
      <c r="H53" s="54"/>
      <c r="I53" s="54"/>
      <c r="J53" s="54"/>
      <c r="K53" s="54"/>
      <c r="L53" s="54"/>
      <c r="M53" s="54"/>
      <c r="N53" s="54"/>
      <c r="O53" s="54"/>
    </row>
    <row r="54" spans="6:15" ht="21.75" x14ac:dyDescent="0.2">
      <c r="F54" s="54"/>
      <c r="G54" s="54"/>
      <c r="H54" s="54"/>
      <c r="I54" s="54"/>
      <c r="J54" s="54"/>
      <c r="K54" s="54"/>
      <c r="L54" s="54"/>
      <c r="M54" s="54"/>
      <c r="N54" s="54"/>
      <c r="O54" s="54"/>
    </row>
    <row r="55" spans="6:15" ht="21.75" x14ac:dyDescent="0.2">
      <c r="F55" s="54"/>
      <c r="G55" s="54"/>
      <c r="H55" s="54"/>
      <c r="I55" s="54"/>
      <c r="J55" s="54"/>
      <c r="K55" s="54"/>
      <c r="L55" s="54"/>
      <c r="M55" s="54"/>
      <c r="N55" s="54"/>
      <c r="O55" s="54"/>
    </row>
    <row r="56" spans="6:15" ht="21.75" x14ac:dyDescent="0.2">
      <c r="F56" s="54"/>
      <c r="G56" s="54"/>
      <c r="H56" s="54"/>
      <c r="I56" s="54"/>
      <c r="J56" s="54"/>
      <c r="K56" s="54"/>
      <c r="L56" s="54"/>
      <c r="M56" s="54"/>
      <c r="N56" s="54"/>
      <c r="O56" s="54"/>
    </row>
    <row r="57" spans="6:15" ht="21.75" x14ac:dyDescent="0.2">
      <c r="F57" s="54"/>
      <c r="G57" s="54"/>
      <c r="H57" s="54"/>
      <c r="I57" s="54"/>
      <c r="J57" s="54"/>
      <c r="K57" s="54"/>
      <c r="L57" s="54"/>
      <c r="M57" s="54"/>
      <c r="N57" s="54"/>
      <c r="O57" s="54"/>
    </row>
    <row r="58" spans="6:15" ht="21.75" x14ac:dyDescent="0.2">
      <c r="F58" s="54"/>
      <c r="G58" s="54"/>
      <c r="H58" s="54"/>
      <c r="I58" s="54"/>
      <c r="J58" s="54"/>
      <c r="K58" s="54"/>
      <c r="L58" s="54"/>
      <c r="M58" s="54"/>
      <c r="N58" s="54"/>
      <c r="O58" s="54"/>
    </row>
    <row r="59" spans="6:15" ht="21.75" x14ac:dyDescent="0.2">
      <c r="F59" s="54"/>
      <c r="G59" s="54"/>
      <c r="H59" s="54"/>
      <c r="I59" s="54"/>
      <c r="J59" s="54"/>
      <c r="K59" s="54"/>
      <c r="L59" s="54"/>
      <c r="M59" s="54"/>
      <c r="N59" s="54"/>
      <c r="O59" s="54"/>
    </row>
    <row r="60" spans="6:15" ht="21.75" x14ac:dyDescent="0.2">
      <c r="F60" s="54"/>
      <c r="G60" s="54"/>
      <c r="H60" s="54"/>
      <c r="I60" s="54"/>
      <c r="J60" s="54"/>
      <c r="K60" s="54"/>
      <c r="L60" s="54"/>
      <c r="M60" s="54"/>
      <c r="N60" s="54"/>
      <c r="O60" s="54"/>
    </row>
    <row r="61" spans="6:15" ht="21.75" x14ac:dyDescent="0.2">
      <c r="F61" s="54"/>
      <c r="G61" s="54"/>
      <c r="H61" s="54"/>
      <c r="I61" s="54"/>
      <c r="J61" s="54"/>
      <c r="K61" s="54"/>
      <c r="L61" s="54"/>
      <c r="M61" s="54"/>
      <c r="N61" s="54"/>
      <c r="O61" s="54"/>
    </row>
    <row r="62" spans="6:15" ht="21.75" x14ac:dyDescent="0.2">
      <c r="F62" s="54"/>
      <c r="G62" s="54"/>
      <c r="H62" s="54"/>
      <c r="I62" s="54"/>
      <c r="J62" s="54"/>
      <c r="K62" s="54"/>
      <c r="L62" s="54"/>
      <c r="M62" s="54"/>
      <c r="N62" s="54"/>
      <c r="O62" s="54"/>
    </row>
    <row r="63" spans="6:15" ht="21.75" x14ac:dyDescent="0.2">
      <c r="F63" s="54"/>
      <c r="G63" s="54"/>
      <c r="H63" s="54"/>
      <c r="I63" s="54"/>
      <c r="J63" s="54"/>
      <c r="K63" s="54"/>
      <c r="L63" s="54"/>
      <c r="M63" s="54"/>
      <c r="N63" s="54"/>
      <c r="O63" s="54"/>
    </row>
    <row r="66" spans="6:15" ht="21.75" x14ac:dyDescent="0.2">
      <c r="F66" s="65"/>
      <c r="G66" s="65"/>
      <c r="H66" s="65"/>
      <c r="I66" s="65"/>
      <c r="J66" s="65"/>
      <c r="K66" s="65"/>
      <c r="L66" s="65"/>
      <c r="M66" s="65"/>
      <c r="N66" s="65"/>
      <c r="O66" s="65"/>
    </row>
    <row r="67" spans="6:15" ht="21.75" x14ac:dyDescent="0.2">
      <c r="F67" s="65"/>
      <c r="G67" s="65"/>
      <c r="H67" s="65"/>
      <c r="I67" s="65"/>
      <c r="J67" s="65"/>
      <c r="K67" s="65"/>
      <c r="L67" s="65"/>
      <c r="M67" s="65"/>
      <c r="N67" s="65"/>
      <c r="O67" s="65"/>
    </row>
    <row r="68" spans="6:15" ht="21.75" x14ac:dyDescent="0.2">
      <c r="F68" s="54"/>
      <c r="G68" s="54"/>
      <c r="H68" s="54"/>
      <c r="I68" s="54"/>
      <c r="J68" s="54"/>
      <c r="K68" s="54"/>
      <c r="L68" s="54"/>
      <c r="M68" s="54"/>
      <c r="N68" s="54"/>
      <c r="O68" s="54"/>
    </row>
    <row r="69" spans="6:15" ht="21.75" x14ac:dyDescent="0.2">
      <c r="F69" s="54"/>
      <c r="G69" s="54"/>
      <c r="H69" s="54"/>
      <c r="I69" s="54"/>
      <c r="J69" s="54"/>
      <c r="K69" s="54"/>
      <c r="L69" s="54"/>
      <c r="M69" s="54"/>
      <c r="N69" s="54"/>
      <c r="O69" s="54"/>
    </row>
    <row r="70" spans="6:15" ht="21.75" x14ac:dyDescent="0.2">
      <c r="F70" s="54"/>
      <c r="G70" s="54"/>
      <c r="H70" s="54"/>
      <c r="I70" s="54"/>
      <c r="J70" s="54"/>
      <c r="K70" s="54"/>
      <c r="L70" s="54"/>
      <c r="M70" s="54"/>
      <c r="N70" s="54"/>
      <c r="O70" s="54"/>
    </row>
    <row r="71" spans="6:15" ht="21.75" x14ac:dyDescent="0.2">
      <c r="F71" s="54"/>
      <c r="G71" s="54"/>
      <c r="H71" s="54"/>
      <c r="I71" s="54"/>
      <c r="J71" s="54"/>
      <c r="K71" s="54"/>
      <c r="L71" s="54"/>
      <c r="M71" s="54"/>
      <c r="N71" s="54"/>
      <c r="O71" s="54"/>
    </row>
    <row r="72" spans="6:15" ht="21.75" x14ac:dyDescent="0.2">
      <c r="F72" s="220"/>
      <c r="G72" s="220"/>
      <c r="H72" s="220"/>
      <c r="I72" s="220"/>
      <c r="J72" s="220"/>
      <c r="K72" s="220"/>
      <c r="L72" s="220"/>
      <c r="M72" s="220"/>
      <c r="N72" s="220"/>
      <c r="O72" s="220"/>
    </row>
  </sheetData>
  <mergeCells count="246">
    <mergeCell ref="AJ33:AJ35"/>
    <mergeCell ref="AK33:AK35"/>
    <mergeCell ref="Z33:Z35"/>
    <mergeCell ref="AA33:AA35"/>
    <mergeCell ref="AB33:AB35"/>
    <mergeCell ref="AC33:AC35"/>
    <mergeCell ref="AD33:AD35"/>
    <mergeCell ref="AE33:AE35"/>
    <mergeCell ref="X33:X35"/>
    <mergeCell ref="Y33:Y35"/>
    <mergeCell ref="AJ30:AJ32"/>
    <mergeCell ref="AK30:AK32"/>
    <mergeCell ref="A33:A35"/>
    <mergeCell ref="B33:B35"/>
    <mergeCell ref="C33:C35"/>
    <mergeCell ref="D33:D35"/>
    <mergeCell ref="P33:P35"/>
    <mergeCell ref="Q33:Q35"/>
    <mergeCell ref="R33:R35"/>
    <mergeCell ref="S33:S35"/>
    <mergeCell ref="AD30:AD32"/>
    <mergeCell ref="AE30:AE32"/>
    <mergeCell ref="AF30:AF32"/>
    <mergeCell ref="AG30:AG32"/>
    <mergeCell ref="AH30:AH32"/>
    <mergeCell ref="AI30:AI32"/>
    <mergeCell ref="X30:X32"/>
    <mergeCell ref="Y30:Y32"/>
    <mergeCell ref="AF33:AF35"/>
    <mergeCell ref="AG33:AG35"/>
    <mergeCell ref="AH33:AH35"/>
    <mergeCell ref="AI33:AI35"/>
    <mergeCell ref="R30:R32"/>
    <mergeCell ref="S30:S32"/>
    <mergeCell ref="T30:T32"/>
    <mergeCell ref="U30:U32"/>
    <mergeCell ref="V30:V32"/>
    <mergeCell ref="W30:W32"/>
    <mergeCell ref="T33:T35"/>
    <mergeCell ref="U33:U35"/>
    <mergeCell ref="V33:V35"/>
    <mergeCell ref="W33:W35"/>
    <mergeCell ref="AE27:AE29"/>
    <mergeCell ref="AF27:AF29"/>
    <mergeCell ref="U27:U29"/>
    <mergeCell ref="V27:V29"/>
    <mergeCell ref="W27:W29"/>
    <mergeCell ref="X27:X29"/>
    <mergeCell ref="Y27:Y29"/>
    <mergeCell ref="Z27:Z29"/>
    <mergeCell ref="Z30:Z32"/>
    <mergeCell ref="AA30:AA32"/>
    <mergeCell ref="AB30:AB32"/>
    <mergeCell ref="AC30:AC32"/>
    <mergeCell ref="A26:AK26"/>
    <mergeCell ref="A27:A32"/>
    <mergeCell ref="B27:B29"/>
    <mergeCell ref="C27:C29"/>
    <mergeCell ref="D27:D29"/>
    <mergeCell ref="P27:P29"/>
    <mergeCell ref="Q27:Q29"/>
    <mergeCell ref="R27:R29"/>
    <mergeCell ref="S27:S29"/>
    <mergeCell ref="T27:T29"/>
    <mergeCell ref="AG27:AG29"/>
    <mergeCell ref="AH27:AH29"/>
    <mergeCell ref="AI27:AI29"/>
    <mergeCell ref="AJ27:AJ29"/>
    <mergeCell ref="AK27:AK29"/>
    <mergeCell ref="B30:B32"/>
    <mergeCell ref="C30:C32"/>
    <mergeCell ref="D30:D32"/>
    <mergeCell ref="P30:P32"/>
    <mergeCell ref="Q30:Q32"/>
    <mergeCell ref="AA27:AA29"/>
    <mergeCell ref="AB27:AB29"/>
    <mergeCell ref="AC27:AC29"/>
    <mergeCell ref="AD27:AD29"/>
    <mergeCell ref="A25:AK25"/>
    <mergeCell ref="AF22:AF24"/>
    <mergeCell ref="AG22:AG24"/>
    <mergeCell ref="AH22:AH24"/>
    <mergeCell ref="AI22:AI24"/>
    <mergeCell ref="AJ22:AJ24"/>
    <mergeCell ref="AK22:AK24"/>
    <mergeCell ref="Z22:Z24"/>
    <mergeCell ref="AA22:AA24"/>
    <mergeCell ref="AB22:AB24"/>
    <mergeCell ref="AC22:AC24"/>
    <mergeCell ref="AD22:AD24"/>
    <mergeCell ref="AE22:AE24"/>
    <mergeCell ref="S22:S24"/>
    <mergeCell ref="T22:T24"/>
    <mergeCell ref="U22:U24"/>
    <mergeCell ref="W22:W24"/>
    <mergeCell ref="X22:X24"/>
    <mergeCell ref="Y22:Y24"/>
    <mergeCell ref="B22:B24"/>
    <mergeCell ref="C22:C24"/>
    <mergeCell ref="D22:D24"/>
    <mergeCell ref="P22:P24"/>
    <mergeCell ref="Q22:Q24"/>
    <mergeCell ref="R22:R24"/>
    <mergeCell ref="AF19:AF21"/>
    <mergeCell ref="AG19:AG21"/>
    <mergeCell ref="AH19:AH21"/>
    <mergeCell ref="AI19:AI21"/>
    <mergeCell ref="AJ19:AJ21"/>
    <mergeCell ref="AK19:AK21"/>
    <mergeCell ref="Z19:Z21"/>
    <mergeCell ref="AA19:AA21"/>
    <mergeCell ref="AB19:AB21"/>
    <mergeCell ref="AC19:AC21"/>
    <mergeCell ref="AD19:AD21"/>
    <mergeCell ref="AE19:AE21"/>
    <mergeCell ref="S19:S21"/>
    <mergeCell ref="T19:T21"/>
    <mergeCell ref="U19:U21"/>
    <mergeCell ref="W19:W21"/>
    <mergeCell ref="X19:X21"/>
    <mergeCell ref="Y19:Y21"/>
    <mergeCell ref="B19:B21"/>
    <mergeCell ref="C19:C21"/>
    <mergeCell ref="D19:D21"/>
    <mergeCell ref="P19:P21"/>
    <mergeCell ref="Q19:Q21"/>
    <mergeCell ref="R19:R21"/>
    <mergeCell ref="AF16:AF18"/>
    <mergeCell ref="AG16:AG18"/>
    <mergeCell ref="AH16:AH18"/>
    <mergeCell ref="S16:S18"/>
    <mergeCell ref="T16:T18"/>
    <mergeCell ref="U16:U18"/>
    <mergeCell ref="W16:W18"/>
    <mergeCell ref="X16:X18"/>
    <mergeCell ref="Y16:Y18"/>
    <mergeCell ref="B16:B18"/>
    <mergeCell ref="C16:C18"/>
    <mergeCell ref="D16:D18"/>
    <mergeCell ref="P16:P18"/>
    <mergeCell ref="Q16:Q18"/>
    <mergeCell ref="R16:R18"/>
    <mergeCell ref="AK13:AK15"/>
    <mergeCell ref="Z13:Z15"/>
    <mergeCell ref="AA13:AA15"/>
    <mergeCell ref="AB13:AB15"/>
    <mergeCell ref="AC13:AC15"/>
    <mergeCell ref="AD13:AD15"/>
    <mergeCell ref="AE13:AE15"/>
    <mergeCell ref="AI16:AI18"/>
    <mergeCell ref="AJ16:AJ18"/>
    <mergeCell ref="AK16:AK18"/>
    <mergeCell ref="Z16:Z18"/>
    <mergeCell ref="AA16:AA18"/>
    <mergeCell ref="AB16:AB18"/>
    <mergeCell ref="AC16:AC18"/>
    <mergeCell ref="AD16:AD18"/>
    <mergeCell ref="AE16:AE18"/>
    <mergeCell ref="Y13:Y15"/>
    <mergeCell ref="AH10:AH12"/>
    <mergeCell ref="AI10:AI12"/>
    <mergeCell ref="AJ10:AJ12"/>
    <mergeCell ref="AF13:AF15"/>
    <mergeCell ref="AG13:AG15"/>
    <mergeCell ref="AH13:AH15"/>
    <mergeCell ref="AI13:AI15"/>
    <mergeCell ref="AJ13:AJ15"/>
    <mergeCell ref="AK10:AK12"/>
    <mergeCell ref="A13:A24"/>
    <mergeCell ref="B13:B15"/>
    <mergeCell ref="C13:C15"/>
    <mergeCell ref="D13:D15"/>
    <mergeCell ref="P13:P15"/>
    <mergeCell ref="R13:R15"/>
    <mergeCell ref="AB10:AB12"/>
    <mergeCell ref="AC10:AC12"/>
    <mergeCell ref="AD10:AD12"/>
    <mergeCell ref="AE10:AE12"/>
    <mergeCell ref="AF10:AF12"/>
    <mergeCell ref="AG10:AG12"/>
    <mergeCell ref="U10:U12"/>
    <mergeCell ref="W10:W12"/>
    <mergeCell ref="X10:X12"/>
    <mergeCell ref="Y10:Y12"/>
    <mergeCell ref="Z10:Z12"/>
    <mergeCell ref="AA10:AA12"/>
    <mergeCell ref="S13:S15"/>
    <mergeCell ref="T13:T15"/>
    <mergeCell ref="U13:U15"/>
    <mergeCell ref="W13:W15"/>
    <mergeCell ref="X13:X15"/>
    <mergeCell ref="AG7:AG9"/>
    <mergeCell ref="AH7:AH9"/>
    <mergeCell ref="AI7:AI9"/>
    <mergeCell ref="X7:X9"/>
    <mergeCell ref="Y7:Y9"/>
    <mergeCell ref="Z7:Z9"/>
    <mergeCell ref="AA7:AA9"/>
    <mergeCell ref="AB7:AB9"/>
    <mergeCell ref="AC7:AC9"/>
    <mergeCell ref="D10:D12"/>
    <mergeCell ref="P10:P12"/>
    <mergeCell ref="Q10:Q12"/>
    <mergeCell ref="R10:R12"/>
    <mergeCell ref="S10:S12"/>
    <mergeCell ref="T10:T12"/>
    <mergeCell ref="AD7:AD9"/>
    <mergeCell ref="AE7:AE9"/>
    <mergeCell ref="AF7:AF9"/>
    <mergeCell ref="Q7:Q9"/>
    <mergeCell ref="R7:R9"/>
    <mergeCell ref="A1:AJ1"/>
    <mergeCell ref="A2:A3"/>
    <mergeCell ref="B2:B3"/>
    <mergeCell ref="C2:C3"/>
    <mergeCell ref="D2:D3"/>
    <mergeCell ref="E2:E3"/>
    <mergeCell ref="P2:Q2"/>
    <mergeCell ref="R2:R3"/>
    <mergeCell ref="S2:V2"/>
    <mergeCell ref="W2:Z2"/>
    <mergeCell ref="F2:O2"/>
    <mergeCell ref="G6:O6"/>
    <mergeCell ref="F22:O22"/>
    <mergeCell ref="F40:O40"/>
    <mergeCell ref="F36:O36"/>
    <mergeCell ref="AA2:AD2"/>
    <mergeCell ref="AE2:AH2"/>
    <mergeCell ref="AI2:AI3"/>
    <mergeCell ref="AJ2:AJ3"/>
    <mergeCell ref="AK2:AK3"/>
    <mergeCell ref="S7:S9"/>
    <mergeCell ref="T7:T9"/>
    <mergeCell ref="U7:U9"/>
    <mergeCell ref="W7:W9"/>
    <mergeCell ref="A4:AK4"/>
    <mergeCell ref="A5:AK5"/>
    <mergeCell ref="A7:A12"/>
    <mergeCell ref="B7:B9"/>
    <mergeCell ref="C7:C9"/>
    <mergeCell ref="D7:D9"/>
    <mergeCell ref="P7:P9"/>
    <mergeCell ref="AJ7:AJ9"/>
    <mergeCell ref="AK7:AK9"/>
    <mergeCell ref="B10:B12"/>
    <mergeCell ref="C10:C12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"/>
  <sheetViews>
    <sheetView tabSelected="1" view="pageBreakPreview" zoomScale="80" zoomScaleNormal="80" zoomScaleSheetLayoutView="80" workbookViewId="0">
      <pane ySplit="3" topLeftCell="A10" activePane="bottomLeft" state="frozen"/>
      <selection pane="bottomLeft" activeCell="J17" sqref="J17"/>
    </sheetView>
  </sheetViews>
  <sheetFormatPr defaultColWidth="7" defaultRowHeight="15" x14ac:dyDescent="0.2"/>
  <cols>
    <col min="1" max="1" width="12.125" style="2" customWidth="1"/>
    <col min="2" max="2" width="5.375" style="2" customWidth="1"/>
    <col min="3" max="3" width="28.5" style="2" customWidth="1"/>
    <col min="4" max="4" width="11.625" style="41" customWidth="1"/>
    <col min="5" max="5" width="33.875" style="2" customWidth="1"/>
    <col min="6" max="7" width="8.5" style="2" customWidth="1"/>
    <col min="8" max="11" width="7.625" style="2" customWidth="1"/>
    <col min="12" max="13" width="8.875" style="2" customWidth="1"/>
    <col min="14" max="14" width="7.75" style="2" customWidth="1"/>
    <col min="15" max="15" width="7.125" style="2" customWidth="1"/>
    <col min="16" max="16" width="4.375" style="2" customWidth="1"/>
    <col min="17" max="17" width="3.5" style="2" customWidth="1"/>
    <col min="18" max="18" width="10" style="2" customWidth="1"/>
    <col min="19" max="20" width="4.375" style="42" bestFit="1" customWidth="1"/>
    <col min="21" max="21" width="3.625" style="42" bestFit="1" customWidth="1"/>
    <col min="22" max="22" width="5.875" style="42" bestFit="1" customWidth="1"/>
    <col min="23" max="23" width="4.75" style="2" customWidth="1"/>
    <col min="24" max="24" width="5.625" style="2" customWidth="1"/>
    <col min="25" max="25" width="6" style="2" customWidth="1"/>
    <col min="26" max="26" width="5.625" style="2" customWidth="1"/>
    <col min="27" max="27" width="5.875" style="2" customWidth="1"/>
    <col min="28" max="28" width="6.125" style="2" customWidth="1"/>
    <col min="29" max="29" width="6.25" style="2" customWidth="1"/>
    <col min="30" max="30" width="5" style="2" customWidth="1"/>
    <col min="31" max="31" width="5.875" style="2" customWidth="1"/>
    <col min="32" max="33" width="5.25" style="2" customWidth="1"/>
    <col min="34" max="34" width="6.625" style="2" customWidth="1"/>
    <col min="35" max="35" width="10.5" style="41" customWidth="1"/>
    <col min="36" max="36" width="16.25" style="43" customWidth="1"/>
    <col min="37" max="37" width="16.25" style="44" customWidth="1"/>
    <col min="38" max="16384" width="7" style="2"/>
  </cols>
  <sheetData>
    <row r="1" spans="1:37" ht="31.5" thickBot="1" x14ac:dyDescent="0.25">
      <c r="A1" s="542" t="s">
        <v>0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  <c r="AH1" s="543"/>
      <c r="AI1" s="543"/>
      <c r="AJ1" s="544"/>
      <c r="AK1" s="1"/>
    </row>
    <row r="2" spans="1:37" ht="22.5" customHeight="1" x14ac:dyDescent="0.2">
      <c r="A2" s="545" t="s">
        <v>1</v>
      </c>
      <c r="B2" s="545" t="s">
        <v>2</v>
      </c>
      <c r="C2" s="545" t="s">
        <v>3</v>
      </c>
      <c r="D2" s="547" t="s">
        <v>4</v>
      </c>
      <c r="E2" s="547" t="s">
        <v>5</v>
      </c>
      <c r="F2" s="442" t="s">
        <v>776</v>
      </c>
      <c r="G2" s="442"/>
      <c r="H2" s="442"/>
      <c r="I2" s="442"/>
      <c r="J2" s="442"/>
      <c r="K2" s="442"/>
      <c r="L2" s="442"/>
      <c r="M2" s="442"/>
      <c r="N2" s="442"/>
      <c r="O2" s="442"/>
      <c r="P2" s="549" t="s">
        <v>6</v>
      </c>
      <c r="Q2" s="460"/>
      <c r="R2" s="448" t="s">
        <v>7</v>
      </c>
      <c r="S2" s="452" t="s">
        <v>8</v>
      </c>
      <c r="T2" s="452"/>
      <c r="U2" s="452"/>
      <c r="V2" s="452"/>
      <c r="W2" s="447" t="s">
        <v>9</v>
      </c>
      <c r="X2" s="444"/>
      <c r="Y2" s="445"/>
      <c r="Z2" s="446"/>
      <c r="AA2" s="443" t="s">
        <v>10</v>
      </c>
      <c r="AB2" s="444"/>
      <c r="AC2" s="445"/>
      <c r="AD2" s="446"/>
      <c r="AE2" s="447" t="s">
        <v>11</v>
      </c>
      <c r="AF2" s="444"/>
      <c r="AG2" s="445"/>
      <c r="AH2" s="445"/>
      <c r="AI2" s="448" t="s">
        <v>12</v>
      </c>
      <c r="AJ2" s="450" t="s">
        <v>13</v>
      </c>
      <c r="AK2" s="452" t="s">
        <v>14</v>
      </c>
    </row>
    <row r="3" spans="1:37" ht="85.5" customHeight="1" x14ac:dyDescent="0.2">
      <c r="A3" s="546"/>
      <c r="B3" s="546"/>
      <c r="C3" s="546"/>
      <c r="D3" s="548"/>
      <c r="E3" s="548"/>
      <c r="F3" s="206" t="s">
        <v>777</v>
      </c>
      <c r="G3" s="206" t="s">
        <v>778</v>
      </c>
      <c r="H3" s="206" t="s">
        <v>779</v>
      </c>
      <c r="I3" s="206" t="s">
        <v>780</v>
      </c>
      <c r="J3" s="206" t="s">
        <v>781</v>
      </c>
      <c r="K3" s="206" t="s">
        <v>782</v>
      </c>
      <c r="L3" s="206" t="s">
        <v>783</v>
      </c>
      <c r="M3" s="206" t="s">
        <v>785</v>
      </c>
      <c r="N3" s="206" t="s">
        <v>784</v>
      </c>
      <c r="O3" s="206" t="s">
        <v>786</v>
      </c>
      <c r="P3" s="4" t="s">
        <v>15</v>
      </c>
      <c r="Q3" s="67" t="s">
        <v>16</v>
      </c>
      <c r="R3" s="449"/>
      <c r="S3" s="5" t="s">
        <v>17</v>
      </c>
      <c r="T3" s="5" t="s">
        <v>18</v>
      </c>
      <c r="U3" s="5" t="s">
        <v>19</v>
      </c>
      <c r="V3" s="5" t="s">
        <v>20</v>
      </c>
      <c r="W3" s="6" t="s">
        <v>21</v>
      </c>
      <c r="X3" s="7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23</v>
      </c>
      <c r="AD3" s="8" t="s">
        <v>24</v>
      </c>
      <c r="AE3" s="8" t="s">
        <v>25</v>
      </c>
      <c r="AF3" s="8" t="s">
        <v>22</v>
      </c>
      <c r="AG3" s="8" t="s">
        <v>23</v>
      </c>
      <c r="AH3" s="8" t="s">
        <v>24</v>
      </c>
      <c r="AI3" s="449"/>
      <c r="AJ3" s="451"/>
      <c r="AK3" s="452"/>
    </row>
    <row r="4" spans="1:37" ht="21.75" customHeight="1" x14ac:dyDescent="0.2">
      <c r="A4" s="453" t="s">
        <v>500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453"/>
    </row>
    <row r="5" spans="1:37" ht="21.75" customHeight="1" x14ac:dyDescent="0.2">
      <c r="A5" s="463" t="s">
        <v>526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3"/>
      <c r="U5" s="463"/>
      <c r="V5" s="463"/>
      <c r="W5" s="463"/>
      <c r="X5" s="463"/>
      <c r="Y5" s="463"/>
      <c r="Z5" s="463"/>
      <c r="AA5" s="463"/>
      <c r="AB5" s="463"/>
      <c r="AC5" s="463"/>
      <c r="AD5" s="463"/>
      <c r="AE5" s="463"/>
      <c r="AF5" s="463"/>
      <c r="AG5" s="463"/>
      <c r="AH5" s="463"/>
      <c r="AI5" s="463"/>
      <c r="AJ5" s="463"/>
      <c r="AK5" s="463"/>
    </row>
    <row r="6" spans="1:37" ht="45" customHeight="1" x14ac:dyDescent="0.2">
      <c r="A6" s="527" t="s">
        <v>527</v>
      </c>
      <c r="B6" s="464">
        <v>83</v>
      </c>
      <c r="C6" s="466" t="s">
        <v>528</v>
      </c>
      <c r="D6" s="369" t="s">
        <v>529</v>
      </c>
      <c r="E6" s="48" t="s">
        <v>530</v>
      </c>
      <c r="F6" s="346" t="s">
        <v>839</v>
      </c>
      <c r="G6" s="349"/>
      <c r="H6" s="349"/>
      <c r="I6" s="349"/>
      <c r="J6" s="349"/>
      <c r="K6" s="349"/>
      <c r="L6" s="349"/>
      <c r="M6" s="349"/>
      <c r="N6" s="349"/>
      <c r="O6" s="349"/>
      <c r="P6" s="588">
        <v>27</v>
      </c>
      <c r="Q6" s="550"/>
      <c r="R6" s="550" t="s">
        <v>43</v>
      </c>
      <c r="S6" s="698" t="s">
        <v>34</v>
      </c>
      <c r="T6" s="71"/>
      <c r="U6" s="607"/>
      <c r="V6" s="71"/>
      <c r="W6" s="550"/>
      <c r="X6" s="607"/>
      <c r="Y6" s="607"/>
      <c r="Z6" s="607"/>
      <c r="AA6" s="607"/>
      <c r="AB6" s="607" t="s">
        <v>34</v>
      </c>
      <c r="AC6" s="607"/>
      <c r="AD6" s="607"/>
      <c r="AE6" s="607"/>
      <c r="AF6" s="550"/>
      <c r="AG6" s="550"/>
      <c r="AH6" s="550"/>
      <c r="AI6" s="560" t="s">
        <v>35</v>
      </c>
      <c r="AJ6" s="669" t="s">
        <v>264</v>
      </c>
      <c r="AK6" s="371" t="s">
        <v>531</v>
      </c>
    </row>
    <row r="7" spans="1:37" ht="21.75" x14ac:dyDescent="0.2">
      <c r="A7" s="527"/>
      <c r="B7" s="464"/>
      <c r="C7" s="466"/>
      <c r="D7" s="369"/>
      <c r="E7" s="50" t="s">
        <v>532</v>
      </c>
      <c r="F7" s="346">
        <v>8</v>
      </c>
      <c r="G7" s="349"/>
      <c r="H7" s="349"/>
      <c r="I7" s="349"/>
      <c r="J7" s="349"/>
      <c r="K7" s="349"/>
      <c r="L7" s="349"/>
      <c r="M7" s="349"/>
      <c r="N7" s="349"/>
      <c r="O7" s="349"/>
      <c r="P7" s="588"/>
      <c r="Q7" s="550"/>
      <c r="R7" s="550"/>
      <c r="S7" s="699"/>
      <c r="T7" s="71"/>
      <c r="U7" s="607"/>
      <c r="V7" s="71"/>
      <c r="W7" s="550"/>
      <c r="X7" s="607"/>
      <c r="Y7" s="607"/>
      <c r="Z7" s="607"/>
      <c r="AA7" s="607"/>
      <c r="AB7" s="607"/>
      <c r="AC7" s="607"/>
      <c r="AD7" s="607"/>
      <c r="AE7" s="607"/>
      <c r="AF7" s="550"/>
      <c r="AG7" s="550"/>
      <c r="AH7" s="550"/>
      <c r="AI7" s="560"/>
      <c r="AJ7" s="578" t="s">
        <v>419</v>
      </c>
      <c r="AK7" s="372"/>
    </row>
    <row r="8" spans="1:37" ht="21.75" x14ac:dyDescent="0.2">
      <c r="A8" s="527"/>
      <c r="B8" s="464"/>
      <c r="C8" s="466"/>
      <c r="D8" s="370"/>
      <c r="E8" s="64" t="s">
        <v>444</v>
      </c>
      <c r="F8" s="346"/>
      <c r="G8" s="349"/>
      <c r="H8" s="349"/>
      <c r="I8" s="349"/>
      <c r="J8" s="349"/>
      <c r="K8" s="349"/>
      <c r="L8" s="349"/>
      <c r="M8" s="349"/>
      <c r="N8" s="349"/>
      <c r="O8" s="349"/>
      <c r="P8" s="588"/>
      <c r="Q8" s="550"/>
      <c r="R8" s="550"/>
      <c r="S8" s="699"/>
      <c r="T8" s="71"/>
      <c r="U8" s="607"/>
      <c r="V8" s="71"/>
      <c r="W8" s="550"/>
      <c r="X8" s="607"/>
      <c r="Y8" s="607"/>
      <c r="Z8" s="607"/>
      <c r="AA8" s="607"/>
      <c r="AB8" s="607"/>
      <c r="AC8" s="607"/>
      <c r="AD8" s="607"/>
      <c r="AE8" s="607"/>
      <c r="AF8" s="550"/>
      <c r="AG8" s="550"/>
      <c r="AH8" s="550"/>
      <c r="AI8" s="560"/>
      <c r="AJ8" s="578"/>
      <c r="AK8" s="373"/>
    </row>
    <row r="9" spans="1:37" ht="43.5" x14ac:dyDescent="0.2">
      <c r="A9" s="527"/>
      <c r="B9" s="464"/>
      <c r="C9" s="466"/>
      <c r="D9" s="368" t="s">
        <v>533</v>
      </c>
      <c r="E9" s="50" t="s">
        <v>534</v>
      </c>
      <c r="F9" s="76">
        <v>118</v>
      </c>
      <c r="G9" s="208">
        <v>19</v>
      </c>
      <c r="H9" s="208"/>
      <c r="I9" s="208"/>
      <c r="J9" s="208"/>
      <c r="K9" s="208"/>
      <c r="L9" s="208"/>
      <c r="M9" s="208"/>
      <c r="N9" s="208"/>
      <c r="O9" s="208"/>
      <c r="P9" s="588"/>
      <c r="Q9" s="550"/>
      <c r="R9" s="550"/>
      <c r="S9" s="699"/>
      <c r="T9" s="71"/>
      <c r="U9" s="607"/>
      <c r="V9" s="71"/>
      <c r="W9" s="550"/>
      <c r="X9" s="607"/>
      <c r="Y9" s="607"/>
      <c r="Z9" s="607"/>
      <c r="AA9" s="607"/>
      <c r="AB9" s="607"/>
      <c r="AC9" s="607"/>
      <c r="AD9" s="607"/>
      <c r="AE9" s="607"/>
      <c r="AF9" s="550"/>
      <c r="AG9" s="550"/>
      <c r="AH9" s="550"/>
      <c r="AI9" s="560"/>
      <c r="AJ9" s="578"/>
      <c r="AK9" s="371" t="s">
        <v>535</v>
      </c>
    </row>
    <row r="10" spans="1:37" ht="21.75" x14ac:dyDescent="0.2">
      <c r="A10" s="527"/>
      <c r="B10" s="464"/>
      <c r="C10" s="466"/>
      <c r="D10" s="369"/>
      <c r="E10" s="50" t="s">
        <v>536</v>
      </c>
      <c r="F10" s="346">
        <f>G10+H10+I10+J10+K10+L10+M10+N10+O10</f>
        <v>120</v>
      </c>
      <c r="G10" s="349">
        <v>23</v>
      </c>
      <c r="H10" s="349">
        <v>10</v>
      </c>
      <c r="I10" s="349">
        <v>16</v>
      </c>
      <c r="J10" s="349">
        <v>8</v>
      </c>
      <c r="K10" s="349">
        <v>22</v>
      </c>
      <c r="L10" s="349">
        <v>17</v>
      </c>
      <c r="M10" s="349">
        <v>8</v>
      </c>
      <c r="N10" s="349">
        <v>10</v>
      </c>
      <c r="O10" s="349">
        <v>6</v>
      </c>
      <c r="P10" s="588"/>
      <c r="Q10" s="550"/>
      <c r="R10" s="550"/>
      <c r="S10" s="699"/>
      <c r="T10" s="71"/>
      <c r="U10" s="607"/>
      <c r="V10" s="71"/>
      <c r="W10" s="550"/>
      <c r="X10" s="607"/>
      <c r="Y10" s="607"/>
      <c r="Z10" s="607"/>
      <c r="AA10" s="607"/>
      <c r="AB10" s="607"/>
      <c r="AC10" s="607"/>
      <c r="AD10" s="607"/>
      <c r="AE10" s="607"/>
      <c r="AF10" s="550"/>
      <c r="AG10" s="550"/>
      <c r="AH10" s="550"/>
      <c r="AI10" s="560"/>
      <c r="AJ10" s="578"/>
      <c r="AK10" s="372"/>
    </row>
    <row r="11" spans="1:37" ht="21.75" x14ac:dyDescent="0.2">
      <c r="A11" s="529"/>
      <c r="B11" s="465"/>
      <c r="C11" s="467"/>
      <c r="D11" s="370"/>
      <c r="E11" s="64" t="s">
        <v>444</v>
      </c>
      <c r="F11" s="346">
        <v>98.33</v>
      </c>
      <c r="G11" s="349"/>
      <c r="H11" s="349"/>
      <c r="I11" s="349"/>
      <c r="J11" s="349"/>
      <c r="K11" s="349"/>
      <c r="L11" s="349"/>
      <c r="M11" s="349"/>
      <c r="N11" s="349"/>
      <c r="O11" s="349"/>
      <c r="P11" s="697"/>
      <c r="Q11" s="551"/>
      <c r="R11" s="551"/>
      <c r="S11" s="700"/>
      <c r="T11" s="72"/>
      <c r="U11" s="608"/>
      <c r="V11" s="72"/>
      <c r="W11" s="551"/>
      <c r="X11" s="608"/>
      <c r="Y11" s="608"/>
      <c r="Z11" s="608"/>
      <c r="AA11" s="608"/>
      <c r="AB11" s="608"/>
      <c r="AC11" s="608"/>
      <c r="AD11" s="608"/>
      <c r="AE11" s="608"/>
      <c r="AF11" s="551"/>
      <c r="AG11" s="551"/>
      <c r="AH11" s="551"/>
      <c r="AI11" s="609"/>
      <c r="AJ11" s="578"/>
      <c r="AK11" s="373"/>
    </row>
    <row r="12" spans="1:37" ht="27.75" customHeight="1" x14ac:dyDescent="0.2">
      <c r="A12" s="701" t="s">
        <v>537</v>
      </c>
      <c r="B12" s="483">
        <v>84</v>
      </c>
      <c r="C12" s="421" t="s">
        <v>538</v>
      </c>
      <c r="D12" s="424" t="s">
        <v>49</v>
      </c>
      <c r="E12" s="50" t="s">
        <v>539</v>
      </c>
      <c r="F12" s="308">
        <v>120</v>
      </c>
      <c r="G12" s="349">
        <v>23</v>
      </c>
      <c r="H12" s="349">
        <v>10</v>
      </c>
      <c r="I12" s="349">
        <v>16</v>
      </c>
      <c r="J12" s="349">
        <v>8</v>
      </c>
      <c r="K12" s="349">
        <v>22</v>
      </c>
      <c r="L12" s="349">
        <v>17</v>
      </c>
      <c r="M12" s="349">
        <v>8</v>
      </c>
      <c r="N12" s="349">
        <v>10</v>
      </c>
      <c r="O12" s="349">
        <v>6</v>
      </c>
      <c r="P12" s="479"/>
      <c r="Q12" s="479"/>
      <c r="R12" s="479" t="s">
        <v>43</v>
      </c>
      <c r="S12" s="644"/>
      <c r="T12" s="97"/>
      <c r="U12" s="644" t="s">
        <v>34</v>
      </c>
      <c r="V12" s="97"/>
      <c r="W12" s="479"/>
      <c r="X12" s="644"/>
      <c r="Y12" s="644"/>
      <c r="Z12" s="644"/>
      <c r="AA12" s="644"/>
      <c r="AB12" s="644" t="s">
        <v>34</v>
      </c>
      <c r="AC12" s="644"/>
      <c r="AD12" s="644"/>
      <c r="AE12" s="644"/>
      <c r="AF12" s="479"/>
      <c r="AG12" s="479"/>
      <c r="AH12" s="479"/>
      <c r="AI12" s="683" t="s">
        <v>540</v>
      </c>
      <c r="AJ12" s="354" t="s">
        <v>541</v>
      </c>
      <c r="AK12" s="707" t="s">
        <v>542</v>
      </c>
    </row>
    <row r="13" spans="1:37" ht="21.75" x14ac:dyDescent="0.2">
      <c r="A13" s="702"/>
      <c r="B13" s="472"/>
      <c r="C13" s="422"/>
      <c r="D13" s="425"/>
      <c r="E13" s="48" t="s">
        <v>543</v>
      </c>
      <c r="F13" s="346">
        <v>120</v>
      </c>
      <c r="G13" s="349">
        <v>23</v>
      </c>
      <c r="H13" s="349">
        <v>10</v>
      </c>
      <c r="I13" s="349">
        <v>16</v>
      </c>
      <c r="J13" s="349">
        <v>8</v>
      </c>
      <c r="K13" s="349">
        <v>22</v>
      </c>
      <c r="L13" s="349">
        <v>17</v>
      </c>
      <c r="M13" s="349">
        <v>8</v>
      </c>
      <c r="N13" s="349">
        <v>10</v>
      </c>
      <c r="O13" s="349">
        <v>6</v>
      </c>
      <c r="P13" s="468"/>
      <c r="Q13" s="468"/>
      <c r="R13" s="468"/>
      <c r="S13" s="528"/>
      <c r="T13" s="99"/>
      <c r="U13" s="528"/>
      <c r="V13" s="99"/>
      <c r="W13" s="468"/>
      <c r="X13" s="528"/>
      <c r="Y13" s="528"/>
      <c r="Z13" s="528"/>
      <c r="AA13" s="528"/>
      <c r="AB13" s="528"/>
      <c r="AC13" s="528"/>
      <c r="AD13" s="528"/>
      <c r="AE13" s="528"/>
      <c r="AF13" s="468"/>
      <c r="AG13" s="468"/>
      <c r="AH13" s="468"/>
      <c r="AI13" s="684"/>
      <c r="AJ13" s="354"/>
      <c r="AK13" s="708"/>
    </row>
    <row r="14" spans="1:37" ht="33.75" customHeight="1" x14ac:dyDescent="0.2">
      <c r="A14" s="702"/>
      <c r="B14" s="472"/>
      <c r="C14" s="422"/>
      <c r="D14" s="472"/>
      <c r="E14" s="64" t="s">
        <v>444</v>
      </c>
      <c r="F14" s="346">
        <v>100</v>
      </c>
      <c r="G14" s="346">
        <v>100</v>
      </c>
      <c r="H14" s="346">
        <v>100</v>
      </c>
      <c r="I14" s="346">
        <v>100</v>
      </c>
      <c r="J14" s="346">
        <v>100</v>
      </c>
      <c r="K14" s="346">
        <v>100</v>
      </c>
      <c r="L14" s="346">
        <v>100</v>
      </c>
      <c r="M14" s="346">
        <v>100</v>
      </c>
      <c r="N14" s="346">
        <v>100</v>
      </c>
      <c r="O14" s="346">
        <v>100</v>
      </c>
      <c r="P14" s="469"/>
      <c r="Q14" s="469"/>
      <c r="R14" s="469"/>
      <c r="S14" s="645"/>
      <c r="T14" s="100"/>
      <c r="U14" s="645"/>
      <c r="V14" s="100"/>
      <c r="W14" s="469"/>
      <c r="X14" s="645"/>
      <c r="Y14" s="645"/>
      <c r="Z14" s="645"/>
      <c r="AA14" s="645"/>
      <c r="AB14" s="645"/>
      <c r="AC14" s="645"/>
      <c r="AD14" s="645"/>
      <c r="AE14" s="645"/>
      <c r="AF14" s="469"/>
      <c r="AG14" s="469"/>
      <c r="AH14" s="469"/>
      <c r="AI14" s="685"/>
      <c r="AJ14" s="354"/>
      <c r="AK14" s="709"/>
    </row>
    <row r="15" spans="1:37" ht="43.5" x14ac:dyDescent="0.2">
      <c r="A15" s="702"/>
      <c r="B15" s="520">
        <v>85</v>
      </c>
      <c r="C15" s="704" t="s">
        <v>544</v>
      </c>
      <c r="D15" s="520" t="s">
        <v>49</v>
      </c>
      <c r="E15" s="50" t="s">
        <v>545</v>
      </c>
      <c r="F15" s="346">
        <v>1</v>
      </c>
      <c r="G15" s="349">
        <v>1</v>
      </c>
      <c r="H15" s="349"/>
      <c r="I15" s="349"/>
      <c r="J15" s="349"/>
      <c r="K15" s="349"/>
      <c r="L15" s="349"/>
      <c r="M15" s="349"/>
      <c r="N15" s="349"/>
      <c r="O15" s="349"/>
      <c r="P15" s="563"/>
      <c r="Q15" s="563"/>
      <c r="R15" s="563" t="s">
        <v>43</v>
      </c>
      <c r="S15" s="606" t="s">
        <v>34</v>
      </c>
      <c r="T15" s="70"/>
      <c r="U15" s="606"/>
      <c r="V15" s="70"/>
      <c r="W15" s="563"/>
      <c r="X15" s="606"/>
      <c r="Y15" s="606"/>
      <c r="Z15" s="606" t="s">
        <v>34</v>
      </c>
      <c r="AA15" s="606"/>
      <c r="AB15" s="606"/>
      <c r="AC15" s="606"/>
      <c r="AD15" s="606"/>
      <c r="AE15" s="606"/>
      <c r="AF15" s="563"/>
      <c r="AG15" s="563"/>
      <c r="AH15" s="563"/>
      <c r="AI15" s="559" t="s">
        <v>82</v>
      </c>
      <c r="AJ15" s="568" t="s">
        <v>541</v>
      </c>
      <c r="AK15" s="368" t="s">
        <v>546</v>
      </c>
    </row>
    <row r="16" spans="1:37" ht="21.75" x14ac:dyDescent="0.2">
      <c r="A16" s="702"/>
      <c r="B16" s="520"/>
      <c r="C16" s="705"/>
      <c r="D16" s="520"/>
      <c r="E16" s="50" t="s">
        <v>547</v>
      </c>
      <c r="F16" s="348">
        <v>1</v>
      </c>
      <c r="G16" s="347">
        <v>1</v>
      </c>
      <c r="H16" s="347"/>
      <c r="I16" s="347"/>
      <c r="J16" s="347"/>
      <c r="K16" s="347"/>
      <c r="L16" s="347"/>
      <c r="M16" s="347"/>
      <c r="N16" s="347"/>
      <c r="O16" s="347"/>
      <c r="P16" s="550"/>
      <c r="Q16" s="550"/>
      <c r="R16" s="550"/>
      <c r="S16" s="607"/>
      <c r="T16" s="71"/>
      <c r="U16" s="607"/>
      <c r="V16" s="71"/>
      <c r="W16" s="550"/>
      <c r="X16" s="607"/>
      <c r="Y16" s="607"/>
      <c r="Z16" s="607"/>
      <c r="AA16" s="607"/>
      <c r="AB16" s="607"/>
      <c r="AC16" s="607"/>
      <c r="AD16" s="607"/>
      <c r="AE16" s="607"/>
      <c r="AF16" s="550"/>
      <c r="AG16" s="550"/>
      <c r="AH16" s="550"/>
      <c r="AI16" s="560"/>
      <c r="AJ16" s="589"/>
      <c r="AK16" s="369"/>
    </row>
    <row r="17" spans="1:37" ht="21.75" x14ac:dyDescent="0.2">
      <c r="A17" s="702"/>
      <c r="B17" s="520"/>
      <c r="C17" s="705"/>
      <c r="D17" s="520"/>
      <c r="E17" s="50" t="s">
        <v>444</v>
      </c>
      <c r="F17" s="346">
        <v>100</v>
      </c>
      <c r="G17" s="349">
        <v>100</v>
      </c>
      <c r="H17" s="349"/>
      <c r="I17" s="349"/>
      <c r="J17" s="349"/>
      <c r="K17" s="349"/>
      <c r="L17" s="349"/>
      <c r="M17" s="349"/>
      <c r="N17" s="349"/>
      <c r="O17" s="349"/>
      <c r="P17" s="550"/>
      <c r="Q17" s="550"/>
      <c r="R17" s="550"/>
      <c r="S17" s="607"/>
      <c r="T17" s="71"/>
      <c r="U17" s="607"/>
      <c r="V17" s="71"/>
      <c r="W17" s="550"/>
      <c r="X17" s="607"/>
      <c r="Y17" s="607"/>
      <c r="Z17" s="607"/>
      <c r="AA17" s="607"/>
      <c r="AB17" s="607"/>
      <c r="AC17" s="607"/>
      <c r="AD17" s="607"/>
      <c r="AE17" s="607"/>
      <c r="AF17" s="550"/>
      <c r="AG17" s="550"/>
      <c r="AH17" s="550"/>
      <c r="AI17" s="560"/>
      <c r="AJ17" s="589"/>
      <c r="AK17" s="369"/>
    </row>
    <row r="18" spans="1:37" ht="43.5" x14ac:dyDescent="0.2">
      <c r="A18" s="703"/>
      <c r="B18" s="520"/>
      <c r="C18" s="706"/>
      <c r="D18" s="152" t="s">
        <v>548</v>
      </c>
      <c r="E18" s="50" t="s">
        <v>549</v>
      </c>
      <c r="F18" s="346" t="s">
        <v>839</v>
      </c>
      <c r="G18" s="349"/>
      <c r="H18" s="349"/>
      <c r="I18" s="349"/>
      <c r="J18" s="349"/>
      <c r="K18" s="349"/>
      <c r="L18" s="349"/>
      <c r="M18" s="349"/>
      <c r="N18" s="349"/>
      <c r="O18" s="349"/>
      <c r="P18" s="82"/>
      <c r="Q18" s="82"/>
      <c r="R18" s="82"/>
      <c r="S18" s="82"/>
      <c r="T18" s="82"/>
      <c r="U18" s="82"/>
      <c r="V18" s="82"/>
      <c r="W18" s="82"/>
      <c r="X18" s="153"/>
      <c r="Y18" s="153"/>
      <c r="Z18" s="153"/>
      <c r="AA18" s="153"/>
      <c r="AB18" s="153"/>
      <c r="AC18" s="153"/>
      <c r="AD18" s="153"/>
      <c r="AE18" s="153"/>
      <c r="AF18" s="82"/>
      <c r="AG18" s="82"/>
      <c r="AH18" s="82"/>
      <c r="AI18" s="82"/>
      <c r="AJ18" s="566"/>
      <c r="AK18" s="370"/>
    </row>
    <row r="19" spans="1:37" ht="21.75" x14ac:dyDescent="0.2">
      <c r="A19" s="29"/>
      <c r="B19" s="30"/>
      <c r="C19" s="31" t="s">
        <v>794</v>
      </c>
      <c r="D19" s="32"/>
      <c r="E19" s="33"/>
      <c r="F19" s="536"/>
      <c r="G19" s="537"/>
      <c r="H19" s="537"/>
      <c r="I19" s="537"/>
      <c r="J19" s="537"/>
      <c r="K19" s="537"/>
      <c r="L19" s="537"/>
      <c r="M19" s="537"/>
      <c r="N19" s="537"/>
      <c r="O19" s="538"/>
      <c r="P19" s="146">
        <v>1</v>
      </c>
      <c r="Q19" s="68">
        <v>0</v>
      </c>
      <c r="R19" s="30"/>
      <c r="S19" s="34"/>
      <c r="T19" s="34"/>
      <c r="U19" s="34"/>
      <c r="V19" s="34"/>
      <c r="W19" s="35">
        <v>8</v>
      </c>
      <c r="X19" s="36">
        <v>5</v>
      </c>
      <c r="Y19" s="35">
        <v>7</v>
      </c>
      <c r="Z19" s="37">
        <v>21</v>
      </c>
      <c r="AA19" s="37">
        <v>14</v>
      </c>
      <c r="AB19" s="37">
        <v>14</v>
      </c>
      <c r="AC19" s="35">
        <v>1</v>
      </c>
      <c r="AD19" s="37">
        <v>17</v>
      </c>
      <c r="AE19" s="35">
        <v>2</v>
      </c>
      <c r="AF19" s="35">
        <v>5</v>
      </c>
      <c r="AG19" s="35">
        <v>1</v>
      </c>
      <c r="AH19" s="35">
        <v>1</v>
      </c>
      <c r="AI19" s="38"/>
      <c r="AJ19" s="39"/>
      <c r="AK19" s="40"/>
    </row>
    <row r="20" spans="1:37" ht="21.75" x14ac:dyDescent="0.2">
      <c r="F20" s="54"/>
      <c r="G20" s="54"/>
      <c r="H20" s="54"/>
      <c r="I20" s="54"/>
      <c r="J20" s="54"/>
      <c r="K20" s="54"/>
      <c r="L20" s="54"/>
      <c r="M20" s="54"/>
      <c r="N20" s="54"/>
      <c r="O20" s="54"/>
    </row>
    <row r="21" spans="1:37" ht="21.75" x14ac:dyDescent="0.2"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1:37" ht="21.75" x14ac:dyDescent="0.2">
      <c r="F22" s="54"/>
      <c r="G22" s="54"/>
      <c r="H22" s="54"/>
      <c r="I22" s="54"/>
      <c r="J22" s="54"/>
      <c r="K22" s="54"/>
      <c r="L22" s="54"/>
      <c r="M22" s="54"/>
      <c r="N22" s="54"/>
      <c r="O22" s="54"/>
    </row>
    <row r="23" spans="1:37" ht="21.75" x14ac:dyDescent="0.2">
      <c r="F23" s="54"/>
      <c r="G23" s="54"/>
      <c r="H23" s="54"/>
      <c r="I23" s="54"/>
      <c r="J23" s="54"/>
      <c r="K23" s="54"/>
      <c r="L23" s="54"/>
      <c r="M23" s="54"/>
      <c r="N23" s="54"/>
      <c r="O23" s="54"/>
    </row>
    <row r="24" spans="1:37" x14ac:dyDescent="0.2">
      <c r="F24" s="209"/>
      <c r="G24" s="209"/>
      <c r="H24" s="209"/>
      <c r="I24" s="209"/>
      <c r="J24" s="209"/>
      <c r="K24" s="209"/>
      <c r="L24" s="209"/>
      <c r="M24" s="209"/>
      <c r="N24" s="209"/>
      <c r="O24" s="209"/>
    </row>
    <row r="27" spans="1:37" ht="21.75" x14ac:dyDescent="0.2">
      <c r="F27" s="54"/>
      <c r="G27" s="54"/>
      <c r="H27" s="54"/>
      <c r="I27" s="54"/>
      <c r="J27" s="54"/>
      <c r="K27" s="54"/>
      <c r="L27" s="54"/>
      <c r="M27" s="54"/>
      <c r="N27" s="54"/>
      <c r="O27" s="54"/>
    </row>
    <row r="28" spans="1:37" ht="21.75" x14ac:dyDescent="0.2"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1:37" ht="21.75" x14ac:dyDescent="0.2">
      <c r="F29" s="54"/>
      <c r="G29" s="54"/>
      <c r="H29" s="54"/>
      <c r="I29" s="54"/>
      <c r="J29" s="54"/>
      <c r="K29" s="54"/>
      <c r="L29" s="54"/>
      <c r="M29" s="54"/>
      <c r="N29" s="54"/>
      <c r="O29" s="54"/>
    </row>
    <row r="30" spans="1:37" x14ac:dyDescent="0.2">
      <c r="F30" s="209"/>
      <c r="G30" s="209"/>
      <c r="H30" s="209"/>
      <c r="I30" s="209"/>
      <c r="J30" s="209"/>
      <c r="K30" s="209"/>
      <c r="L30" s="209"/>
      <c r="M30" s="209"/>
      <c r="N30" s="209"/>
      <c r="O30" s="209"/>
    </row>
    <row r="31" spans="1:37" x14ac:dyDescent="0.2">
      <c r="F31" s="209"/>
      <c r="G31" s="209"/>
      <c r="H31" s="209"/>
      <c r="I31" s="209"/>
      <c r="J31" s="209"/>
      <c r="K31" s="209"/>
      <c r="L31" s="209"/>
      <c r="M31" s="209"/>
      <c r="N31" s="209"/>
      <c r="O31" s="209"/>
    </row>
    <row r="32" spans="1:37" ht="21.75" x14ac:dyDescent="0.2">
      <c r="F32" s="54"/>
      <c r="G32" s="54"/>
      <c r="H32" s="54"/>
      <c r="I32" s="54"/>
      <c r="J32" s="54"/>
      <c r="K32" s="54"/>
      <c r="L32" s="54"/>
      <c r="M32" s="54"/>
      <c r="N32" s="54"/>
      <c r="O32" s="54"/>
    </row>
    <row r="33" spans="6:15" ht="21.75" x14ac:dyDescent="0.2">
      <c r="F33" s="54"/>
      <c r="G33" s="54"/>
      <c r="H33" s="54"/>
      <c r="I33" s="54"/>
      <c r="J33" s="54"/>
      <c r="K33" s="54"/>
      <c r="L33" s="54"/>
      <c r="M33" s="54"/>
      <c r="N33" s="54"/>
      <c r="O33" s="54"/>
    </row>
    <row r="34" spans="6:15" ht="21.75" x14ac:dyDescent="0.2">
      <c r="F34" s="54"/>
      <c r="G34" s="54"/>
      <c r="H34" s="54"/>
      <c r="I34" s="54"/>
      <c r="J34" s="54"/>
      <c r="K34" s="54"/>
      <c r="L34" s="54"/>
      <c r="M34" s="54"/>
      <c r="N34" s="54"/>
      <c r="O34" s="54"/>
    </row>
    <row r="35" spans="6:15" x14ac:dyDescent="0.2">
      <c r="F35" s="209"/>
      <c r="G35" s="209"/>
      <c r="H35" s="209"/>
      <c r="I35" s="209"/>
      <c r="J35" s="209"/>
      <c r="K35" s="209"/>
      <c r="L35" s="209"/>
      <c r="M35" s="209"/>
      <c r="N35" s="209"/>
      <c r="O35" s="209"/>
    </row>
    <row r="36" spans="6:15" x14ac:dyDescent="0.2">
      <c r="F36" s="580"/>
      <c r="G36" s="581"/>
      <c r="H36" s="581"/>
      <c r="I36" s="581"/>
      <c r="J36" s="581"/>
      <c r="K36" s="581"/>
      <c r="L36" s="581"/>
      <c r="M36" s="581"/>
      <c r="N36" s="581"/>
      <c r="O36" s="582"/>
    </row>
    <row r="37" spans="6:15" ht="21.75" x14ac:dyDescent="0.2">
      <c r="F37" s="54"/>
      <c r="G37" s="54"/>
      <c r="H37" s="54"/>
      <c r="I37" s="54"/>
      <c r="J37" s="54"/>
      <c r="K37" s="54"/>
      <c r="L37" s="54"/>
      <c r="M37" s="54"/>
      <c r="N37" s="54"/>
      <c r="O37" s="54"/>
    </row>
    <row r="38" spans="6:15" ht="21.75" x14ac:dyDescent="0.2">
      <c r="F38" s="54"/>
      <c r="G38" s="54"/>
      <c r="H38" s="54"/>
      <c r="I38" s="54"/>
      <c r="J38" s="54"/>
      <c r="K38" s="54"/>
      <c r="L38" s="54"/>
      <c r="M38" s="54"/>
      <c r="N38" s="54"/>
      <c r="O38" s="54"/>
    </row>
    <row r="39" spans="6:15" x14ac:dyDescent="0.2">
      <c r="F39" s="209"/>
      <c r="G39" s="209"/>
      <c r="H39" s="209"/>
      <c r="I39" s="209"/>
      <c r="J39" s="209"/>
      <c r="K39" s="209"/>
      <c r="L39" s="209"/>
      <c r="M39" s="209"/>
      <c r="N39" s="209"/>
      <c r="O39" s="209"/>
    </row>
    <row r="40" spans="6:15" ht="21.75" x14ac:dyDescent="0.2">
      <c r="F40" s="536"/>
      <c r="G40" s="537"/>
      <c r="H40" s="537"/>
      <c r="I40" s="537"/>
      <c r="J40" s="537"/>
      <c r="K40" s="537"/>
      <c r="L40" s="537"/>
      <c r="M40" s="537"/>
      <c r="N40" s="537"/>
      <c r="O40" s="538"/>
    </row>
    <row r="41" spans="6:15" ht="21.75" x14ac:dyDescent="0.2"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6:15" ht="21.75" x14ac:dyDescent="0.2"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spans="6:15" ht="21.75" x14ac:dyDescent="0.2">
      <c r="F43" s="54"/>
      <c r="G43" s="54"/>
      <c r="H43" s="54"/>
      <c r="I43" s="54"/>
      <c r="J43" s="54"/>
      <c r="K43" s="54"/>
      <c r="L43" s="54"/>
      <c r="M43" s="54"/>
      <c r="N43" s="54"/>
      <c r="O43" s="54"/>
    </row>
    <row r="44" spans="6:15" ht="21.75" x14ac:dyDescent="0.2">
      <c r="F44" s="54"/>
      <c r="G44" s="54"/>
      <c r="H44" s="54"/>
      <c r="I44" s="54"/>
      <c r="J44" s="54"/>
      <c r="K44" s="54"/>
      <c r="L44" s="54"/>
      <c r="M44" s="54"/>
      <c r="N44" s="54"/>
      <c r="O44" s="54"/>
    </row>
    <row r="45" spans="6:15" ht="21.75" x14ac:dyDescent="0.2">
      <c r="F45" s="54"/>
      <c r="G45" s="54"/>
      <c r="H45" s="54"/>
      <c r="I45" s="54"/>
      <c r="J45" s="54"/>
      <c r="K45" s="54"/>
      <c r="L45" s="54"/>
      <c r="M45" s="54"/>
      <c r="N45" s="54"/>
      <c r="O45" s="54"/>
    </row>
    <row r="46" spans="6:15" ht="21.75" x14ac:dyDescent="0.2">
      <c r="F46" s="54"/>
      <c r="G46" s="54"/>
      <c r="H46" s="54"/>
      <c r="I46" s="54"/>
      <c r="J46" s="54"/>
      <c r="K46" s="54"/>
      <c r="L46" s="54"/>
      <c r="M46" s="54"/>
      <c r="N46" s="54"/>
      <c r="O46" s="54"/>
    </row>
    <row r="47" spans="6:15" ht="21.75" x14ac:dyDescent="0.2">
      <c r="F47" s="54"/>
      <c r="G47" s="54"/>
      <c r="H47" s="54"/>
      <c r="I47" s="54"/>
      <c r="J47" s="54"/>
      <c r="K47" s="54"/>
      <c r="L47" s="54"/>
      <c r="M47" s="54"/>
      <c r="N47" s="54"/>
      <c r="O47" s="54"/>
    </row>
    <row r="48" spans="6:15" ht="21.75" x14ac:dyDescent="0.2">
      <c r="F48" s="54"/>
      <c r="G48" s="54"/>
      <c r="H48" s="54"/>
      <c r="I48" s="54"/>
      <c r="J48" s="54"/>
      <c r="K48" s="54"/>
      <c r="L48" s="54"/>
      <c r="M48" s="54"/>
      <c r="N48" s="54"/>
      <c r="O48" s="54"/>
    </row>
    <row r="49" spans="6:15" ht="21.75" x14ac:dyDescent="0.2">
      <c r="F49" s="54"/>
      <c r="G49" s="54"/>
      <c r="H49" s="54"/>
      <c r="I49" s="54"/>
      <c r="J49" s="54"/>
      <c r="K49" s="54"/>
      <c r="L49" s="54"/>
      <c r="M49" s="54"/>
      <c r="N49" s="54"/>
      <c r="O49" s="54"/>
    </row>
    <row r="50" spans="6:15" ht="21.75" x14ac:dyDescent="0.2">
      <c r="F50" s="54"/>
      <c r="G50" s="54"/>
      <c r="H50" s="54"/>
      <c r="I50" s="54"/>
      <c r="J50" s="54"/>
      <c r="K50" s="54"/>
      <c r="L50" s="54"/>
      <c r="M50" s="54"/>
      <c r="N50" s="54"/>
      <c r="O50" s="54"/>
    </row>
    <row r="51" spans="6:15" ht="21.75" x14ac:dyDescent="0.2">
      <c r="F51" s="54"/>
      <c r="G51" s="54"/>
      <c r="H51" s="54"/>
      <c r="I51" s="54"/>
      <c r="J51" s="54"/>
      <c r="K51" s="54"/>
      <c r="L51" s="54"/>
      <c r="M51" s="54"/>
      <c r="N51" s="54"/>
      <c r="O51" s="54"/>
    </row>
    <row r="52" spans="6:15" ht="21.75" x14ac:dyDescent="0.2">
      <c r="F52" s="54"/>
      <c r="G52" s="54"/>
      <c r="H52" s="54"/>
      <c r="I52" s="54"/>
      <c r="J52" s="54"/>
      <c r="K52" s="54"/>
      <c r="L52" s="54"/>
      <c r="M52" s="54"/>
      <c r="N52" s="54"/>
      <c r="O52" s="54"/>
    </row>
    <row r="53" spans="6:15" ht="21.75" x14ac:dyDescent="0.2">
      <c r="F53" s="54"/>
      <c r="G53" s="54"/>
      <c r="H53" s="54"/>
      <c r="I53" s="54"/>
      <c r="J53" s="54"/>
      <c r="K53" s="54"/>
      <c r="L53" s="54"/>
      <c r="M53" s="54"/>
      <c r="N53" s="54"/>
      <c r="O53" s="54"/>
    </row>
    <row r="54" spans="6:15" ht="21.75" x14ac:dyDescent="0.2">
      <c r="F54" s="54"/>
      <c r="G54" s="54"/>
      <c r="H54" s="54"/>
      <c r="I54" s="54"/>
      <c r="J54" s="54"/>
      <c r="K54" s="54"/>
      <c r="L54" s="54"/>
      <c r="M54" s="54"/>
      <c r="N54" s="54"/>
      <c r="O54" s="54"/>
    </row>
    <row r="55" spans="6:15" ht="21.75" x14ac:dyDescent="0.2">
      <c r="F55" s="54"/>
      <c r="G55" s="54"/>
      <c r="H55" s="54"/>
      <c r="I55" s="54"/>
      <c r="J55" s="54"/>
      <c r="K55" s="54"/>
      <c r="L55" s="54"/>
      <c r="M55" s="54"/>
      <c r="N55" s="54"/>
      <c r="O55" s="54"/>
    </row>
    <row r="56" spans="6:15" ht="21.75" x14ac:dyDescent="0.2">
      <c r="F56" s="54"/>
      <c r="G56" s="54"/>
      <c r="H56" s="54"/>
      <c r="I56" s="54"/>
      <c r="J56" s="54"/>
      <c r="K56" s="54"/>
      <c r="L56" s="54"/>
      <c r="M56" s="54"/>
      <c r="N56" s="54"/>
      <c r="O56" s="54"/>
    </row>
    <row r="57" spans="6:15" ht="21.75" x14ac:dyDescent="0.2">
      <c r="F57" s="54"/>
      <c r="G57" s="54"/>
      <c r="H57" s="54"/>
      <c r="I57" s="54"/>
      <c r="J57" s="54"/>
      <c r="K57" s="54"/>
      <c r="L57" s="54"/>
      <c r="M57" s="54"/>
      <c r="N57" s="54"/>
      <c r="O57" s="54"/>
    </row>
    <row r="58" spans="6:15" ht="21.75" x14ac:dyDescent="0.2">
      <c r="F58" s="54"/>
      <c r="G58" s="54"/>
      <c r="H58" s="54"/>
      <c r="I58" s="54"/>
      <c r="J58" s="54"/>
      <c r="K58" s="54"/>
      <c r="L58" s="54"/>
      <c r="M58" s="54"/>
      <c r="N58" s="54"/>
      <c r="O58" s="54"/>
    </row>
    <row r="59" spans="6:15" ht="21.75" x14ac:dyDescent="0.2">
      <c r="F59" s="54"/>
      <c r="G59" s="54"/>
      <c r="H59" s="54"/>
      <c r="I59" s="54"/>
      <c r="J59" s="54"/>
      <c r="K59" s="54"/>
      <c r="L59" s="54"/>
      <c r="M59" s="54"/>
      <c r="N59" s="54"/>
      <c r="O59" s="54"/>
    </row>
    <row r="60" spans="6:15" ht="21.75" x14ac:dyDescent="0.2">
      <c r="F60" s="54"/>
      <c r="G60" s="54"/>
      <c r="H60" s="54"/>
      <c r="I60" s="54"/>
      <c r="J60" s="54"/>
      <c r="K60" s="54"/>
      <c r="L60" s="54"/>
      <c r="M60" s="54"/>
      <c r="N60" s="54"/>
      <c r="O60" s="54"/>
    </row>
    <row r="61" spans="6:15" ht="21.75" x14ac:dyDescent="0.2">
      <c r="F61" s="54"/>
      <c r="G61" s="54"/>
      <c r="H61" s="54"/>
      <c r="I61" s="54"/>
      <c r="J61" s="54"/>
      <c r="K61" s="54"/>
      <c r="L61" s="54"/>
      <c r="M61" s="54"/>
      <c r="N61" s="54"/>
      <c r="O61" s="54"/>
    </row>
    <row r="62" spans="6:15" ht="21.75" x14ac:dyDescent="0.2">
      <c r="F62" s="54"/>
      <c r="G62" s="54"/>
      <c r="H62" s="54"/>
      <c r="I62" s="54"/>
      <c r="J62" s="54"/>
      <c r="K62" s="54"/>
      <c r="L62" s="54"/>
      <c r="M62" s="54"/>
      <c r="N62" s="54"/>
      <c r="O62" s="54"/>
    </row>
    <row r="63" spans="6:15" ht="21.75" x14ac:dyDescent="0.2">
      <c r="F63" s="54"/>
      <c r="G63" s="54"/>
      <c r="H63" s="54"/>
      <c r="I63" s="54"/>
      <c r="J63" s="54"/>
      <c r="K63" s="54"/>
      <c r="L63" s="54"/>
      <c r="M63" s="54"/>
      <c r="N63" s="54"/>
      <c r="O63" s="54"/>
    </row>
    <row r="66" spans="6:15" ht="21.75" x14ac:dyDescent="0.2">
      <c r="F66" s="65"/>
      <c r="G66" s="65"/>
      <c r="H66" s="65"/>
      <c r="I66" s="65"/>
      <c r="J66" s="65"/>
      <c r="K66" s="65"/>
      <c r="L66" s="65"/>
      <c r="M66" s="65"/>
      <c r="N66" s="65"/>
      <c r="O66" s="65"/>
    </row>
    <row r="67" spans="6:15" ht="21.75" x14ac:dyDescent="0.2">
      <c r="F67" s="65"/>
      <c r="G67" s="65"/>
      <c r="H67" s="65"/>
      <c r="I67" s="65"/>
      <c r="J67" s="65"/>
      <c r="K67" s="65"/>
      <c r="L67" s="65"/>
      <c r="M67" s="65"/>
      <c r="N67" s="65"/>
      <c r="O67" s="65"/>
    </row>
    <row r="68" spans="6:15" ht="21.75" x14ac:dyDescent="0.2">
      <c r="F68" s="54"/>
      <c r="G68" s="54"/>
      <c r="H68" s="54"/>
      <c r="I68" s="54"/>
      <c r="J68" s="54"/>
      <c r="K68" s="54"/>
      <c r="L68" s="54"/>
      <c r="M68" s="54"/>
      <c r="N68" s="54"/>
      <c r="O68" s="54"/>
    </row>
    <row r="69" spans="6:15" ht="21.75" x14ac:dyDescent="0.2">
      <c r="F69" s="54"/>
      <c r="G69" s="54"/>
      <c r="H69" s="54"/>
      <c r="I69" s="54"/>
      <c r="J69" s="54"/>
      <c r="K69" s="54"/>
      <c r="L69" s="54"/>
      <c r="M69" s="54"/>
      <c r="N69" s="54"/>
      <c r="O69" s="54"/>
    </row>
    <row r="70" spans="6:15" ht="21.75" x14ac:dyDescent="0.2">
      <c r="F70" s="54"/>
      <c r="G70" s="54"/>
      <c r="H70" s="54"/>
      <c r="I70" s="54"/>
      <c r="J70" s="54"/>
      <c r="K70" s="54"/>
      <c r="L70" s="54"/>
      <c r="M70" s="54"/>
      <c r="N70" s="54"/>
      <c r="O70" s="54"/>
    </row>
    <row r="71" spans="6:15" ht="21.75" x14ac:dyDescent="0.2">
      <c r="F71" s="54"/>
      <c r="G71" s="54"/>
      <c r="H71" s="54"/>
      <c r="I71" s="54"/>
      <c r="J71" s="54"/>
      <c r="K71" s="54"/>
      <c r="L71" s="54"/>
      <c r="M71" s="54"/>
      <c r="N71" s="54"/>
      <c r="O71" s="54"/>
    </row>
    <row r="72" spans="6:15" ht="21.75" x14ac:dyDescent="0.2">
      <c r="F72" s="220"/>
      <c r="G72" s="220"/>
      <c r="H72" s="220"/>
      <c r="I72" s="220"/>
      <c r="J72" s="220"/>
      <c r="K72" s="220"/>
      <c r="L72" s="220"/>
      <c r="M72" s="220"/>
      <c r="N72" s="220"/>
      <c r="O72" s="220"/>
    </row>
  </sheetData>
  <mergeCells count="94">
    <mergeCell ref="AK15:AK18"/>
    <mergeCell ref="AE15:AE17"/>
    <mergeCell ref="AF15:AF17"/>
    <mergeCell ref="AG15:AG17"/>
    <mergeCell ref="AH15:AH17"/>
    <mergeCell ref="AI15:AI17"/>
    <mergeCell ref="AJ15:AJ18"/>
    <mergeCell ref="AD15:AD17"/>
    <mergeCell ref="Q15:Q17"/>
    <mergeCell ref="R15:R17"/>
    <mergeCell ref="S15:S17"/>
    <mergeCell ref="U15:U17"/>
    <mergeCell ref="W15:W17"/>
    <mergeCell ref="X15:X17"/>
    <mergeCell ref="Y15:Y17"/>
    <mergeCell ref="Z15:Z17"/>
    <mergeCell ref="AA15:AA17"/>
    <mergeCell ref="AB15:AB17"/>
    <mergeCell ref="AC15:AC17"/>
    <mergeCell ref="AK12:AK14"/>
    <mergeCell ref="Z12:Z14"/>
    <mergeCell ref="AA12:AA14"/>
    <mergeCell ref="AB12:AB14"/>
    <mergeCell ref="AC12:AC14"/>
    <mergeCell ref="AD12:AD14"/>
    <mergeCell ref="AE12:AE14"/>
    <mergeCell ref="AF12:AF14"/>
    <mergeCell ref="AG12:AG14"/>
    <mergeCell ref="AH12:AH14"/>
    <mergeCell ref="AI12:AI14"/>
    <mergeCell ref="AJ12:AJ14"/>
    <mergeCell ref="Y12:Y14"/>
    <mergeCell ref="A12:A18"/>
    <mergeCell ref="B12:B14"/>
    <mergeCell ref="C12:C14"/>
    <mergeCell ref="D12:D14"/>
    <mergeCell ref="P12:P14"/>
    <mergeCell ref="Q12:Q14"/>
    <mergeCell ref="B15:B18"/>
    <mergeCell ref="C15:C18"/>
    <mergeCell ref="D15:D17"/>
    <mergeCell ref="P15:P17"/>
    <mergeCell ref="R12:R14"/>
    <mergeCell ref="S12:S14"/>
    <mergeCell ref="U12:U14"/>
    <mergeCell ref="W12:W14"/>
    <mergeCell ref="X12:X14"/>
    <mergeCell ref="AI6:AI11"/>
    <mergeCell ref="AJ6:AJ11"/>
    <mergeCell ref="AK6:AK8"/>
    <mergeCell ref="D9:D11"/>
    <mergeCell ref="AK9:AK11"/>
    <mergeCell ref="AB6:AB11"/>
    <mergeCell ref="AC6:AC11"/>
    <mergeCell ref="AD6:AD11"/>
    <mergeCell ref="AE6:AE11"/>
    <mergeCell ref="AF6:AF11"/>
    <mergeCell ref="AG6:AG11"/>
    <mergeCell ref="U6:U11"/>
    <mergeCell ref="W6:W11"/>
    <mergeCell ref="X6:X11"/>
    <mergeCell ref="Y6:Y11"/>
    <mergeCell ref="AE2:AH2"/>
    <mergeCell ref="AI2:AI3"/>
    <mergeCell ref="AJ2:AJ3"/>
    <mergeCell ref="AK2:AK3"/>
    <mergeCell ref="Z6:Z11"/>
    <mergeCell ref="AA6:AA11"/>
    <mergeCell ref="A5:AK5"/>
    <mergeCell ref="A6:A11"/>
    <mergeCell ref="B6:B11"/>
    <mergeCell ref="C6:C11"/>
    <mergeCell ref="D6:D8"/>
    <mergeCell ref="P6:P11"/>
    <mergeCell ref="Q6:Q11"/>
    <mergeCell ref="R6:R11"/>
    <mergeCell ref="S6:S11"/>
    <mergeCell ref="AH6:AH11"/>
    <mergeCell ref="F36:O36"/>
    <mergeCell ref="F40:O40"/>
    <mergeCell ref="F19:O19"/>
    <mergeCell ref="A1:AJ1"/>
    <mergeCell ref="A2:A3"/>
    <mergeCell ref="B2:B3"/>
    <mergeCell ref="C2:C3"/>
    <mergeCell ref="D2:D3"/>
    <mergeCell ref="E2:E3"/>
    <mergeCell ref="P2:Q2"/>
    <mergeCell ref="R2:R3"/>
    <mergeCell ref="S2:V2"/>
    <mergeCell ref="W2:Z2"/>
    <mergeCell ref="F2:O2"/>
    <mergeCell ref="A4:AK4"/>
    <mergeCell ref="AA2:AD2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"/>
  <sheetViews>
    <sheetView view="pageBreakPreview" zoomScale="80" zoomScaleNormal="80" zoomScaleSheetLayoutView="80" workbookViewId="0">
      <pane ySplit="3" topLeftCell="A4" activePane="bottomLeft" state="frozen"/>
      <selection pane="bottomLeft" activeCell="C6" sqref="C6:C8"/>
    </sheetView>
  </sheetViews>
  <sheetFormatPr defaultColWidth="7" defaultRowHeight="15" x14ac:dyDescent="0.2"/>
  <cols>
    <col min="1" max="1" width="12.125" style="2" customWidth="1"/>
    <col min="2" max="2" width="5.375" style="2" customWidth="1"/>
    <col min="3" max="3" width="28.5" style="2" customWidth="1"/>
    <col min="4" max="4" width="11.625" style="41" customWidth="1"/>
    <col min="5" max="5" width="33.875" style="2" customWidth="1"/>
    <col min="6" max="7" width="8.5" style="2" customWidth="1"/>
    <col min="8" max="11" width="7.625" style="2" customWidth="1"/>
    <col min="12" max="13" width="8.875" style="2" customWidth="1"/>
    <col min="14" max="14" width="7.75" style="2" customWidth="1"/>
    <col min="15" max="15" width="7.125" style="2" customWidth="1"/>
    <col min="16" max="16" width="4.375" style="2" customWidth="1"/>
    <col min="17" max="17" width="3.5" style="2" customWidth="1"/>
    <col min="18" max="18" width="10" style="2" customWidth="1"/>
    <col min="19" max="20" width="4.375" style="42" bestFit="1" customWidth="1"/>
    <col min="21" max="21" width="3.625" style="42" bestFit="1" customWidth="1"/>
    <col min="22" max="22" width="5.875" style="42" bestFit="1" customWidth="1"/>
    <col min="23" max="23" width="4.75" style="2" customWidth="1"/>
    <col min="24" max="24" width="5.625" style="2" customWidth="1"/>
    <col min="25" max="25" width="6" style="2" customWidth="1"/>
    <col min="26" max="26" width="5.625" style="2" customWidth="1"/>
    <col min="27" max="27" width="5.875" style="2" customWidth="1"/>
    <col min="28" max="28" width="6.125" style="2" customWidth="1"/>
    <col min="29" max="29" width="6.25" style="2" customWidth="1"/>
    <col min="30" max="30" width="5" style="2" customWidth="1"/>
    <col min="31" max="31" width="5.875" style="2" customWidth="1"/>
    <col min="32" max="33" width="5.25" style="2" customWidth="1"/>
    <col min="34" max="34" width="6.625" style="2" customWidth="1"/>
    <col min="35" max="35" width="10.5" style="41" customWidth="1"/>
    <col min="36" max="36" width="16.25" style="43" customWidth="1"/>
    <col min="37" max="37" width="16.25" style="44" customWidth="1"/>
    <col min="38" max="16384" width="7" style="2"/>
  </cols>
  <sheetData>
    <row r="1" spans="1:37" ht="31.5" thickBot="1" x14ac:dyDescent="0.25">
      <c r="A1" s="542" t="s">
        <v>0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  <c r="AH1" s="543"/>
      <c r="AI1" s="543"/>
      <c r="AJ1" s="544"/>
      <c r="AK1" s="1"/>
    </row>
    <row r="2" spans="1:37" ht="22.5" customHeight="1" x14ac:dyDescent="0.2">
      <c r="A2" s="545" t="s">
        <v>1</v>
      </c>
      <c r="B2" s="545" t="s">
        <v>2</v>
      </c>
      <c r="C2" s="545" t="s">
        <v>3</v>
      </c>
      <c r="D2" s="547" t="s">
        <v>4</v>
      </c>
      <c r="E2" s="547" t="s">
        <v>5</v>
      </c>
      <c r="F2" s="442" t="s">
        <v>776</v>
      </c>
      <c r="G2" s="442"/>
      <c r="H2" s="442"/>
      <c r="I2" s="442"/>
      <c r="J2" s="442"/>
      <c r="K2" s="442"/>
      <c r="L2" s="442"/>
      <c r="M2" s="442"/>
      <c r="N2" s="442"/>
      <c r="O2" s="442"/>
      <c r="P2" s="549" t="s">
        <v>6</v>
      </c>
      <c r="Q2" s="460"/>
      <c r="R2" s="448" t="s">
        <v>7</v>
      </c>
      <c r="S2" s="452" t="s">
        <v>8</v>
      </c>
      <c r="T2" s="452"/>
      <c r="U2" s="452"/>
      <c r="V2" s="452"/>
      <c r="W2" s="447" t="s">
        <v>9</v>
      </c>
      <c r="X2" s="444"/>
      <c r="Y2" s="445"/>
      <c r="Z2" s="446"/>
      <c r="AA2" s="443" t="s">
        <v>10</v>
      </c>
      <c r="AB2" s="444"/>
      <c r="AC2" s="445"/>
      <c r="AD2" s="446"/>
      <c r="AE2" s="447" t="s">
        <v>11</v>
      </c>
      <c r="AF2" s="444"/>
      <c r="AG2" s="445"/>
      <c r="AH2" s="445"/>
      <c r="AI2" s="448" t="s">
        <v>12</v>
      </c>
      <c r="AJ2" s="450" t="s">
        <v>13</v>
      </c>
      <c r="AK2" s="452" t="s">
        <v>14</v>
      </c>
    </row>
    <row r="3" spans="1:37" ht="85.5" customHeight="1" x14ac:dyDescent="0.2">
      <c r="A3" s="546"/>
      <c r="B3" s="546"/>
      <c r="C3" s="546"/>
      <c r="D3" s="548"/>
      <c r="E3" s="548"/>
      <c r="F3" s="206" t="s">
        <v>777</v>
      </c>
      <c r="G3" s="206" t="s">
        <v>778</v>
      </c>
      <c r="H3" s="206" t="s">
        <v>779</v>
      </c>
      <c r="I3" s="206" t="s">
        <v>780</v>
      </c>
      <c r="J3" s="206" t="s">
        <v>781</v>
      </c>
      <c r="K3" s="206" t="s">
        <v>782</v>
      </c>
      <c r="L3" s="206" t="s">
        <v>783</v>
      </c>
      <c r="M3" s="206" t="s">
        <v>785</v>
      </c>
      <c r="N3" s="206" t="s">
        <v>784</v>
      </c>
      <c r="O3" s="206" t="s">
        <v>786</v>
      </c>
      <c r="P3" s="4" t="s">
        <v>15</v>
      </c>
      <c r="Q3" s="67" t="s">
        <v>16</v>
      </c>
      <c r="R3" s="449"/>
      <c r="S3" s="5" t="s">
        <v>17</v>
      </c>
      <c r="T3" s="5" t="s">
        <v>18</v>
      </c>
      <c r="U3" s="5" t="s">
        <v>19</v>
      </c>
      <c r="V3" s="5" t="s">
        <v>20</v>
      </c>
      <c r="W3" s="6" t="s">
        <v>21</v>
      </c>
      <c r="X3" s="7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23</v>
      </c>
      <c r="AD3" s="8" t="s">
        <v>24</v>
      </c>
      <c r="AE3" s="8" t="s">
        <v>25</v>
      </c>
      <c r="AF3" s="8" t="s">
        <v>22</v>
      </c>
      <c r="AG3" s="8" t="s">
        <v>23</v>
      </c>
      <c r="AH3" s="8" t="s">
        <v>24</v>
      </c>
      <c r="AI3" s="449"/>
      <c r="AJ3" s="451"/>
      <c r="AK3" s="452"/>
    </row>
    <row r="4" spans="1:37" ht="21.75" customHeight="1" x14ac:dyDescent="0.2">
      <c r="A4" s="453" t="s">
        <v>500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453"/>
    </row>
    <row r="5" spans="1:37" ht="21.75" customHeight="1" x14ac:dyDescent="0.2">
      <c r="A5" s="463" t="s">
        <v>598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3"/>
      <c r="U5" s="463"/>
      <c r="V5" s="463"/>
      <c r="W5" s="463"/>
      <c r="X5" s="463"/>
      <c r="Y5" s="463"/>
      <c r="Z5" s="463"/>
      <c r="AA5" s="463"/>
      <c r="AB5" s="463"/>
      <c r="AC5" s="463"/>
      <c r="AD5" s="463"/>
      <c r="AE5" s="463"/>
      <c r="AF5" s="463"/>
      <c r="AG5" s="463"/>
      <c r="AH5" s="463"/>
      <c r="AI5" s="463"/>
      <c r="AJ5" s="463"/>
      <c r="AK5" s="463"/>
    </row>
    <row r="6" spans="1:37" ht="45.75" customHeight="1" x14ac:dyDescent="0.2">
      <c r="A6" s="527" t="s">
        <v>599</v>
      </c>
      <c r="B6" s="472">
        <v>96</v>
      </c>
      <c r="C6" s="422" t="s">
        <v>600</v>
      </c>
      <c r="D6" s="472" t="s">
        <v>601</v>
      </c>
      <c r="E6" s="46" t="s">
        <v>602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88">
        <v>30</v>
      </c>
      <c r="Q6" s="470"/>
      <c r="R6" s="470" t="s">
        <v>43</v>
      </c>
      <c r="S6" s="366" t="s">
        <v>34</v>
      </c>
      <c r="T6" s="368"/>
      <c r="U6" s="368"/>
      <c r="V6" s="368"/>
      <c r="W6" s="366" t="s">
        <v>34</v>
      </c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525" t="s">
        <v>117</v>
      </c>
      <c r="AJ6" s="669" t="s">
        <v>603</v>
      </c>
      <c r="AK6" s="568" t="s">
        <v>604</v>
      </c>
    </row>
    <row r="7" spans="1:37" ht="43.5" x14ac:dyDescent="0.2">
      <c r="A7" s="527"/>
      <c r="B7" s="472"/>
      <c r="C7" s="422"/>
      <c r="D7" s="472"/>
      <c r="E7" s="61" t="s">
        <v>605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88"/>
      <c r="Q7" s="470"/>
      <c r="R7" s="470"/>
      <c r="S7" s="366"/>
      <c r="T7" s="369"/>
      <c r="U7" s="369"/>
      <c r="V7" s="369"/>
      <c r="W7" s="366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525"/>
      <c r="AJ7" s="578"/>
      <c r="AK7" s="589"/>
    </row>
    <row r="8" spans="1:37" ht="21.75" x14ac:dyDescent="0.2">
      <c r="A8" s="529"/>
      <c r="B8" s="473"/>
      <c r="C8" s="423"/>
      <c r="D8" s="473"/>
      <c r="E8" s="50" t="s">
        <v>113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88"/>
      <c r="Q8" s="471"/>
      <c r="R8" s="471"/>
      <c r="S8" s="367"/>
      <c r="T8" s="370"/>
      <c r="U8" s="370"/>
      <c r="V8" s="370"/>
      <c r="W8" s="367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696"/>
      <c r="AJ8" s="578"/>
      <c r="AK8" s="566"/>
    </row>
    <row r="9" spans="1:37" ht="21.75" x14ac:dyDescent="0.2">
      <c r="A9" s="29"/>
      <c r="B9" s="30"/>
      <c r="C9" s="31" t="s">
        <v>795</v>
      </c>
      <c r="D9" s="32"/>
      <c r="E9" s="33"/>
      <c r="F9" s="536"/>
      <c r="G9" s="537"/>
      <c r="H9" s="537"/>
      <c r="I9" s="537"/>
      <c r="J9" s="537"/>
      <c r="K9" s="537"/>
      <c r="L9" s="537"/>
      <c r="M9" s="537"/>
      <c r="N9" s="537"/>
      <c r="O9" s="538"/>
      <c r="P9" s="69">
        <v>1</v>
      </c>
      <c r="Q9" s="68">
        <v>39</v>
      </c>
      <c r="R9" s="30"/>
      <c r="S9" s="34"/>
      <c r="T9" s="34"/>
      <c r="U9" s="34"/>
      <c r="V9" s="34"/>
      <c r="W9" s="35">
        <v>8</v>
      </c>
      <c r="X9" s="36">
        <v>5</v>
      </c>
      <c r="Y9" s="35">
        <v>7</v>
      </c>
      <c r="Z9" s="37">
        <v>21</v>
      </c>
      <c r="AA9" s="37">
        <v>14</v>
      </c>
      <c r="AB9" s="37">
        <v>14</v>
      </c>
      <c r="AC9" s="35">
        <v>1</v>
      </c>
      <c r="AD9" s="37">
        <v>17</v>
      </c>
      <c r="AE9" s="35">
        <v>2</v>
      </c>
      <c r="AF9" s="35">
        <v>5</v>
      </c>
      <c r="AG9" s="35">
        <v>1</v>
      </c>
      <c r="AH9" s="35">
        <v>1</v>
      </c>
      <c r="AI9" s="38"/>
      <c r="AJ9" s="39"/>
      <c r="AK9" s="40"/>
    </row>
    <row r="10" spans="1:37" ht="21.75" x14ac:dyDescent="0.2"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1:37" ht="21.75" x14ac:dyDescent="0.2">
      <c r="F11" s="54"/>
      <c r="G11" s="54"/>
      <c r="H11" s="54"/>
      <c r="I11" s="54"/>
      <c r="J11" s="54"/>
      <c r="K11" s="54"/>
      <c r="L11" s="54"/>
      <c r="M11" s="54"/>
      <c r="N11" s="54"/>
      <c r="O11" s="54"/>
    </row>
    <row r="12" spans="1:37" x14ac:dyDescent="0.2">
      <c r="F12" s="209"/>
      <c r="G12" s="209"/>
      <c r="H12" s="209"/>
      <c r="I12" s="209"/>
      <c r="J12" s="209"/>
      <c r="K12" s="209"/>
      <c r="L12" s="209"/>
      <c r="M12" s="209"/>
      <c r="N12" s="209"/>
      <c r="O12" s="209"/>
    </row>
    <row r="13" spans="1:37" ht="21.75" x14ac:dyDescent="0.2">
      <c r="F13" s="65"/>
      <c r="G13" s="65"/>
      <c r="H13" s="65"/>
      <c r="I13" s="65"/>
      <c r="J13" s="65"/>
      <c r="K13" s="65"/>
      <c r="L13" s="65"/>
      <c r="M13" s="65"/>
      <c r="N13" s="65"/>
      <c r="O13" s="65"/>
    </row>
    <row r="14" spans="1:37" ht="21.75" x14ac:dyDescent="0.2">
      <c r="F14" s="54"/>
      <c r="G14" s="54"/>
      <c r="H14" s="54"/>
      <c r="I14" s="54"/>
      <c r="J14" s="54"/>
      <c r="K14" s="54"/>
      <c r="L14" s="54"/>
      <c r="M14" s="54"/>
      <c r="N14" s="54"/>
      <c r="O14" s="54"/>
    </row>
    <row r="15" spans="1:37" ht="21.75" x14ac:dyDescent="0.2">
      <c r="F15" s="54"/>
      <c r="G15" s="54"/>
      <c r="H15" s="54"/>
      <c r="I15" s="54"/>
      <c r="J15" s="54"/>
      <c r="K15" s="54"/>
      <c r="L15" s="54"/>
      <c r="M15" s="54"/>
      <c r="N15" s="54"/>
      <c r="O15" s="54"/>
    </row>
    <row r="16" spans="1:37" ht="21.75" x14ac:dyDescent="0.2"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6:15" ht="21.75" x14ac:dyDescent="0.2">
      <c r="F17" s="54"/>
      <c r="G17" s="54"/>
      <c r="H17" s="54"/>
      <c r="I17" s="54"/>
      <c r="J17" s="54"/>
      <c r="K17" s="54"/>
      <c r="L17" s="54"/>
      <c r="M17" s="54"/>
      <c r="N17" s="54"/>
      <c r="O17" s="54"/>
    </row>
    <row r="18" spans="6:15" ht="21.75" x14ac:dyDescent="0.2"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6:15" ht="21.75" x14ac:dyDescent="0.2">
      <c r="F19" s="536"/>
      <c r="G19" s="537"/>
      <c r="H19" s="537"/>
      <c r="I19" s="537"/>
      <c r="J19" s="537"/>
      <c r="K19" s="537"/>
      <c r="L19" s="537"/>
      <c r="M19" s="537"/>
      <c r="N19" s="537"/>
      <c r="O19" s="538"/>
    </row>
    <row r="20" spans="6:15" ht="21.75" x14ac:dyDescent="0.2">
      <c r="F20" s="54"/>
      <c r="G20" s="54"/>
      <c r="H20" s="54"/>
      <c r="I20" s="54"/>
      <c r="J20" s="54"/>
      <c r="K20" s="54"/>
      <c r="L20" s="54"/>
      <c r="M20" s="54"/>
      <c r="N20" s="54"/>
      <c r="O20" s="54"/>
    </row>
    <row r="21" spans="6:15" ht="21.75" x14ac:dyDescent="0.2"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6:15" ht="21.75" x14ac:dyDescent="0.2">
      <c r="F22" s="54"/>
      <c r="G22" s="54"/>
      <c r="H22" s="54"/>
      <c r="I22" s="54"/>
      <c r="J22" s="54"/>
      <c r="K22" s="54"/>
      <c r="L22" s="54"/>
      <c r="M22" s="54"/>
      <c r="N22" s="54"/>
      <c r="O22" s="54"/>
    </row>
    <row r="23" spans="6:15" ht="21.75" x14ac:dyDescent="0.2">
      <c r="F23" s="54"/>
      <c r="G23" s="54"/>
      <c r="H23" s="54"/>
      <c r="I23" s="54"/>
      <c r="J23" s="54"/>
      <c r="K23" s="54"/>
      <c r="L23" s="54"/>
      <c r="M23" s="54"/>
      <c r="N23" s="54"/>
      <c r="O23" s="54"/>
    </row>
    <row r="24" spans="6:15" x14ac:dyDescent="0.2">
      <c r="F24" s="209"/>
      <c r="G24" s="209"/>
      <c r="H24" s="209"/>
      <c r="I24" s="209"/>
      <c r="J24" s="209"/>
      <c r="K24" s="209"/>
      <c r="L24" s="209"/>
      <c r="M24" s="209"/>
      <c r="N24" s="209"/>
      <c r="O24" s="209"/>
    </row>
    <row r="27" spans="6:15" ht="21.75" x14ac:dyDescent="0.2">
      <c r="F27" s="54"/>
      <c r="G27" s="54"/>
      <c r="H27" s="54"/>
      <c r="I27" s="54"/>
      <c r="J27" s="54"/>
      <c r="K27" s="54"/>
      <c r="L27" s="54"/>
      <c r="M27" s="54"/>
      <c r="N27" s="54"/>
      <c r="O27" s="54"/>
    </row>
    <row r="28" spans="6:15" ht="21.75" x14ac:dyDescent="0.2"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6:15" ht="21.75" x14ac:dyDescent="0.2">
      <c r="F29" s="54"/>
      <c r="G29" s="54"/>
      <c r="H29" s="54"/>
      <c r="I29" s="54"/>
      <c r="J29" s="54"/>
      <c r="K29" s="54"/>
      <c r="L29" s="54"/>
      <c r="M29" s="54"/>
      <c r="N29" s="54"/>
      <c r="O29" s="54"/>
    </row>
    <row r="30" spans="6:15" x14ac:dyDescent="0.2">
      <c r="F30" s="209"/>
      <c r="G30" s="209"/>
      <c r="H30" s="209"/>
      <c r="I30" s="209"/>
      <c r="J30" s="209"/>
      <c r="K30" s="209"/>
      <c r="L30" s="209"/>
      <c r="M30" s="209"/>
      <c r="N30" s="209"/>
      <c r="O30" s="209"/>
    </row>
    <row r="31" spans="6:15" x14ac:dyDescent="0.2">
      <c r="F31" s="209"/>
      <c r="G31" s="209"/>
      <c r="H31" s="209"/>
      <c r="I31" s="209"/>
      <c r="J31" s="209"/>
      <c r="K31" s="209"/>
      <c r="L31" s="209"/>
      <c r="M31" s="209"/>
      <c r="N31" s="209"/>
      <c r="O31" s="209"/>
    </row>
    <row r="32" spans="6:15" ht="21.75" x14ac:dyDescent="0.2">
      <c r="F32" s="54"/>
      <c r="G32" s="54"/>
      <c r="H32" s="54"/>
      <c r="I32" s="54"/>
      <c r="J32" s="54"/>
      <c r="K32" s="54"/>
      <c r="L32" s="54"/>
      <c r="M32" s="54"/>
      <c r="N32" s="54"/>
      <c r="O32" s="54"/>
    </row>
    <row r="33" spans="6:15" ht="21.75" x14ac:dyDescent="0.2">
      <c r="F33" s="54"/>
      <c r="G33" s="54"/>
      <c r="H33" s="54"/>
      <c r="I33" s="54"/>
      <c r="J33" s="54"/>
      <c r="K33" s="54"/>
      <c r="L33" s="54"/>
      <c r="M33" s="54"/>
      <c r="N33" s="54"/>
      <c r="O33" s="54"/>
    </row>
    <row r="34" spans="6:15" ht="21.75" x14ac:dyDescent="0.2">
      <c r="F34" s="54"/>
      <c r="G34" s="54"/>
      <c r="H34" s="54"/>
      <c r="I34" s="54"/>
      <c r="J34" s="54"/>
      <c r="K34" s="54"/>
      <c r="L34" s="54"/>
      <c r="M34" s="54"/>
      <c r="N34" s="54"/>
      <c r="O34" s="54"/>
    </row>
    <row r="35" spans="6:15" x14ac:dyDescent="0.2">
      <c r="F35" s="209"/>
      <c r="G35" s="209"/>
      <c r="H35" s="209"/>
      <c r="I35" s="209"/>
      <c r="J35" s="209"/>
      <c r="K35" s="209"/>
      <c r="L35" s="209"/>
      <c r="M35" s="209"/>
      <c r="N35" s="209"/>
      <c r="O35" s="209"/>
    </row>
    <row r="36" spans="6:15" x14ac:dyDescent="0.2">
      <c r="F36" s="580"/>
      <c r="G36" s="581"/>
      <c r="H36" s="581"/>
      <c r="I36" s="581"/>
      <c r="J36" s="581"/>
      <c r="K36" s="581"/>
      <c r="L36" s="581"/>
      <c r="M36" s="581"/>
      <c r="N36" s="581"/>
      <c r="O36" s="582"/>
    </row>
    <row r="37" spans="6:15" ht="21.75" x14ac:dyDescent="0.2">
      <c r="F37" s="54"/>
      <c r="G37" s="54"/>
      <c r="H37" s="54"/>
      <c r="I37" s="54"/>
      <c r="J37" s="54"/>
      <c r="K37" s="54"/>
      <c r="L37" s="54"/>
      <c r="M37" s="54"/>
      <c r="N37" s="54"/>
      <c r="O37" s="54"/>
    </row>
    <row r="38" spans="6:15" ht="21.75" x14ac:dyDescent="0.2">
      <c r="F38" s="54"/>
      <c r="G38" s="54"/>
      <c r="H38" s="54"/>
      <c r="I38" s="54"/>
      <c r="J38" s="54"/>
      <c r="K38" s="54"/>
      <c r="L38" s="54"/>
      <c r="M38" s="54"/>
      <c r="N38" s="54"/>
      <c r="O38" s="54"/>
    </row>
    <row r="39" spans="6:15" x14ac:dyDescent="0.2">
      <c r="F39" s="209"/>
      <c r="G39" s="209"/>
      <c r="H39" s="209"/>
      <c r="I39" s="209"/>
      <c r="J39" s="209"/>
      <c r="K39" s="209"/>
      <c r="L39" s="209"/>
      <c r="M39" s="209"/>
      <c r="N39" s="209"/>
      <c r="O39" s="209"/>
    </row>
    <row r="40" spans="6:15" ht="21.75" x14ac:dyDescent="0.2">
      <c r="F40" s="536"/>
      <c r="G40" s="537"/>
      <c r="H40" s="537"/>
      <c r="I40" s="537"/>
      <c r="J40" s="537"/>
      <c r="K40" s="537"/>
      <c r="L40" s="537"/>
      <c r="M40" s="537"/>
      <c r="N40" s="537"/>
      <c r="O40" s="538"/>
    </row>
    <row r="41" spans="6:15" ht="21.75" x14ac:dyDescent="0.2"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6:15" ht="21.75" x14ac:dyDescent="0.2"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spans="6:15" ht="21.75" x14ac:dyDescent="0.2">
      <c r="F43" s="54"/>
      <c r="G43" s="54"/>
      <c r="H43" s="54"/>
      <c r="I43" s="54"/>
      <c r="J43" s="54"/>
      <c r="K43" s="54"/>
      <c r="L43" s="54"/>
      <c r="M43" s="54"/>
      <c r="N43" s="54"/>
      <c r="O43" s="54"/>
    </row>
    <row r="44" spans="6:15" ht="21.75" x14ac:dyDescent="0.2">
      <c r="F44" s="54"/>
      <c r="G44" s="54"/>
      <c r="H44" s="54"/>
      <c r="I44" s="54"/>
      <c r="J44" s="54"/>
      <c r="K44" s="54"/>
      <c r="L44" s="54"/>
      <c r="M44" s="54"/>
      <c r="N44" s="54"/>
      <c r="O44" s="54"/>
    </row>
    <row r="45" spans="6:15" ht="21.75" x14ac:dyDescent="0.2">
      <c r="F45" s="54"/>
      <c r="G45" s="54"/>
      <c r="H45" s="54"/>
      <c r="I45" s="54"/>
      <c r="J45" s="54"/>
      <c r="K45" s="54"/>
      <c r="L45" s="54"/>
      <c r="M45" s="54"/>
      <c r="N45" s="54"/>
      <c r="O45" s="54"/>
    </row>
    <row r="46" spans="6:15" ht="21.75" x14ac:dyDescent="0.2">
      <c r="F46" s="54"/>
      <c r="G46" s="54"/>
      <c r="H46" s="54"/>
      <c r="I46" s="54"/>
      <c r="J46" s="54"/>
      <c r="K46" s="54"/>
      <c r="L46" s="54"/>
      <c r="M46" s="54"/>
      <c r="N46" s="54"/>
      <c r="O46" s="54"/>
    </row>
    <row r="47" spans="6:15" ht="21.75" x14ac:dyDescent="0.2">
      <c r="F47" s="54"/>
      <c r="G47" s="54"/>
      <c r="H47" s="54"/>
      <c r="I47" s="54"/>
      <c r="J47" s="54"/>
      <c r="K47" s="54"/>
      <c r="L47" s="54"/>
      <c r="M47" s="54"/>
      <c r="N47" s="54"/>
      <c r="O47" s="54"/>
    </row>
    <row r="48" spans="6:15" ht="21.75" x14ac:dyDescent="0.2">
      <c r="F48" s="54"/>
      <c r="G48" s="54"/>
      <c r="H48" s="54"/>
      <c r="I48" s="54"/>
      <c r="J48" s="54"/>
      <c r="K48" s="54"/>
      <c r="L48" s="54"/>
      <c r="M48" s="54"/>
      <c r="N48" s="54"/>
      <c r="O48" s="54"/>
    </row>
    <row r="49" spans="6:15" ht="21.75" x14ac:dyDescent="0.2">
      <c r="F49" s="54"/>
      <c r="G49" s="54"/>
      <c r="H49" s="54"/>
      <c r="I49" s="54"/>
      <c r="J49" s="54"/>
      <c r="K49" s="54"/>
      <c r="L49" s="54"/>
      <c r="M49" s="54"/>
      <c r="N49" s="54"/>
      <c r="O49" s="54"/>
    </row>
    <row r="50" spans="6:15" ht="21.75" x14ac:dyDescent="0.2">
      <c r="F50" s="54"/>
      <c r="G50" s="54"/>
      <c r="H50" s="54"/>
      <c r="I50" s="54"/>
      <c r="J50" s="54"/>
      <c r="K50" s="54"/>
      <c r="L50" s="54"/>
      <c r="M50" s="54"/>
      <c r="N50" s="54"/>
      <c r="O50" s="54"/>
    </row>
    <row r="51" spans="6:15" ht="21.75" x14ac:dyDescent="0.2">
      <c r="F51" s="54"/>
      <c r="G51" s="54"/>
      <c r="H51" s="54"/>
      <c r="I51" s="54"/>
      <c r="J51" s="54"/>
      <c r="K51" s="54"/>
      <c r="L51" s="54"/>
      <c r="M51" s="54"/>
      <c r="N51" s="54"/>
      <c r="O51" s="54"/>
    </row>
    <row r="52" spans="6:15" ht="21.75" x14ac:dyDescent="0.2">
      <c r="F52" s="54"/>
      <c r="G52" s="54"/>
      <c r="H52" s="54"/>
      <c r="I52" s="54"/>
      <c r="J52" s="54"/>
      <c r="K52" s="54"/>
      <c r="L52" s="54"/>
      <c r="M52" s="54"/>
      <c r="N52" s="54"/>
      <c r="O52" s="54"/>
    </row>
    <row r="53" spans="6:15" ht="21.75" x14ac:dyDescent="0.2">
      <c r="F53" s="54"/>
      <c r="G53" s="54"/>
      <c r="H53" s="54"/>
      <c r="I53" s="54"/>
      <c r="J53" s="54"/>
      <c r="K53" s="54"/>
      <c r="L53" s="54"/>
      <c r="M53" s="54"/>
      <c r="N53" s="54"/>
      <c r="O53" s="54"/>
    </row>
    <row r="54" spans="6:15" ht="21.75" x14ac:dyDescent="0.2">
      <c r="F54" s="54"/>
      <c r="G54" s="54"/>
      <c r="H54" s="54"/>
      <c r="I54" s="54"/>
      <c r="J54" s="54"/>
      <c r="K54" s="54"/>
      <c r="L54" s="54"/>
      <c r="M54" s="54"/>
      <c r="N54" s="54"/>
      <c r="O54" s="54"/>
    </row>
    <row r="55" spans="6:15" ht="21.75" x14ac:dyDescent="0.2">
      <c r="F55" s="54"/>
      <c r="G55" s="54"/>
      <c r="H55" s="54"/>
      <c r="I55" s="54"/>
      <c r="J55" s="54"/>
      <c r="K55" s="54"/>
      <c r="L55" s="54"/>
      <c r="M55" s="54"/>
      <c r="N55" s="54"/>
      <c r="O55" s="54"/>
    </row>
    <row r="56" spans="6:15" ht="21.75" x14ac:dyDescent="0.2">
      <c r="F56" s="54"/>
      <c r="G56" s="54"/>
      <c r="H56" s="54"/>
      <c r="I56" s="54"/>
      <c r="J56" s="54"/>
      <c r="K56" s="54"/>
      <c r="L56" s="54"/>
      <c r="M56" s="54"/>
      <c r="N56" s="54"/>
      <c r="O56" s="54"/>
    </row>
    <row r="57" spans="6:15" ht="21.75" x14ac:dyDescent="0.2">
      <c r="F57" s="54"/>
      <c r="G57" s="54"/>
      <c r="H57" s="54"/>
      <c r="I57" s="54"/>
      <c r="J57" s="54"/>
      <c r="K57" s="54"/>
      <c r="L57" s="54"/>
      <c r="M57" s="54"/>
      <c r="N57" s="54"/>
      <c r="O57" s="54"/>
    </row>
    <row r="58" spans="6:15" ht="21.75" x14ac:dyDescent="0.2">
      <c r="F58" s="54"/>
      <c r="G58" s="54"/>
      <c r="H58" s="54"/>
      <c r="I58" s="54"/>
      <c r="J58" s="54"/>
      <c r="K58" s="54"/>
      <c r="L58" s="54"/>
      <c r="M58" s="54"/>
      <c r="N58" s="54"/>
      <c r="O58" s="54"/>
    </row>
    <row r="59" spans="6:15" ht="21.75" x14ac:dyDescent="0.2">
      <c r="F59" s="54"/>
      <c r="G59" s="54"/>
      <c r="H59" s="54"/>
      <c r="I59" s="54"/>
      <c r="J59" s="54"/>
      <c r="K59" s="54"/>
      <c r="L59" s="54"/>
      <c r="M59" s="54"/>
      <c r="N59" s="54"/>
      <c r="O59" s="54"/>
    </row>
    <row r="60" spans="6:15" ht="21.75" x14ac:dyDescent="0.2">
      <c r="F60" s="54"/>
      <c r="G60" s="54"/>
      <c r="H60" s="54"/>
      <c r="I60" s="54"/>
      <c r="J60" s="54"/>
      <c r="K60" s="54"/>
      <c r="L60" s="54"/>
      <c r="M60" s="54"/>
      <c r="N60" s="54"/>
      <c r="O60" s="54"/>
    </row>
    <row r="61" spans="6:15" ht="21.75" x14ac:dyDescent="0.2">
      <c r="F61" s="54"/>
      <c r="G61" s="54"/>
      <c r="H61" s="54"/>
      <c r="I61" s="54"/>
      <c r="J61" s="54"/>
      <c r="K61" s="54"/>
      <c r="L61" s="54"/>
      <c r="M61" s="54"/>
      <c r="N61" s="54"/>
      <c r="O61" s="54"/>
    </row>
    <row r="62" spans="6:15" ht="21.75" x14ac:dyDescent="0.2">
      <c r="F62" s="54"/>
      <c r="G62" s="54"/>
      <c r="H62" s="54"/>
      <c r="I62" s="54"/>
      <c r="J62" s="54"/>
      <c r="K62" s="54"/>
      <c r="L62" s="54"/>
      <c r="M62" s="54"/>
      <c r="N62" s="54"/>
      <c r="O62" s="54"/>
    </row>
    <row r="63" spans="6:15" ht="21.75" x14ac:dyDescent="0.2">
      <c r="F63" s="54"/>
      <c r="G63" s="54"/>
      <c r="H63" s="54"/>
      <c r="I63" s="54"/>
      <c r="J63" s="54"/>
      <c r="K63" s="54"/>
      <c r="L63" s="54"/>
      <c r="M63" s="54"/>
      <c r="N63" s="54"/>
      <c r="O63" s="54"/>
    </row>
    <row r="66" spans="6:15" ht="21.75" x14ac:dyDescent="0.2">
      <c r="F66" s="65"/>
      <c r="G66" s="65"/>
      <c r="H66" s="65"/>
      <c r="I66" s="65"/>
      <c r="J66" s="65"/>
      <c r="K66" s="65"/>
      <c r="L66" s="65"/>
      <c r="M66" s="65"/>
      <c r="N66" s="65"/>
      <c r="O66" s="65"/>
    </row>
    <row r="67" spans="6:15" ht="21.75" x14ac:dyDescent="0.2">
      <c r="F67" s="65"/>
      <c r="G67" s="65"/>
      <c r="H67" s="65"/>
      <c r="I67" s="65"/>
      <c r="J67" s="65"/>
      <c r="K67" s="65"/>
      <c r="L67" s="65"/>
      <c r="M67" s="65"/>
      <c r="N67" s="65"/>
      <c r="O67" s="65"/>
    </row>
    <row r="68" spans="6:15" ht="21.75" x14ac:dyDescent="0.2">
      <c r="F68" s="54"/>
      <c r="G68" s="54"/>
      <c r="H68" s="54"/>
      <c r="I68" s="54"/>
      <c r="J68" s="54"/>
      <c r="K68" s="54"/>
      <c r="L68" s="54"/>
      <c r="M68" s="54"/>
      <c r="N68" s="54"/>
      <c r="O68" s="54"/>
    </row>
    <row r="69" spans="6:15" ht="21.75" x14ac:dyDescent="0.2">
      <c r="F69" s="54"/>
      <c r="G69" s="54"/>
      <c r="H69" s="54"/>
      <c r="I69" s="54"/>
      <c r="J69" s="54"/>
      <c r="K69" s="54"/>
      <c r="L69" s="54"/>
      <c r="M69" s="54"/>
      <c r="N69" s="54"/>
      <c r="O69" s="54"/>
    </row>
    <row r="70" spans="6:15" ht="21.75" x14ac:dyDescent="0.2">
      <c r="F70" s="54"/>
      <c r="G70" s="54"/>
      <c r="H70" s="54"/>
      <c r="I70" s="54"/>
      <c r="J70" s="54"/>
      <c r="K70" s="54"/>
      <c r="L70" s="54"/>
      <c r="M70" s="54"/>
      <c r="N70" s="54"/>
      <c r="O70" s="54"/>
    </row>
    <row r="71" spans="6:15" ht="21.75" x14ac:dyDescent="0.2">
      <c r="F71" s="54"/>
      <c r="G71" s="54"/>
      <c r="H71" s="54"/>
      <c r="I71" s="54"/>
      <c r="J71" s="54"/>
      <c r="K71" s="54"/>
      <c r="L71" s="54"/>
      <c r="M71" s="54"/>
      <c r="N71" s="54"/>
      <c r="O71" s="54"/>
    </row>
    <row r="72" spans="6:15" ht="21.75" x14ac:dyDescent="0.2">
      <c r="F72" s="220"/>
      <c r="G72" s="220"/>
      <c r="H72" s="220"/>
      <c r="I72" s="220"/>
      <c r="J72" s="220"/>
      <c r="K72" s="220"/>
      <c r="L72" s="220"/>
      <c r="M72" s="220"/>
      <c r="N72" s="220"/>
      <c r="O72" s="220"/>
    </row>
  </sheetData>
  <mergeCells count="48">
    <mergeCell ref="AK6:AK8"/>
    <mergeCell ref="AE6:AE8"/>
    <mergeCell ref="AG6:AG8"/>
    <mergeCell ref="AH6:AH8"/>
    <mergeCell ref="AI6:AI8"/>
    <mergeCell ref="AJ6:AJ8"/>
    <mergeCell ref="Z6:Z8"/>
    <mergeCell ref="AA6:AA8"/>
    <mergeCell ref="AB6:AB8"/>
    <mergeCell ref="AC6:AC8"/>
    <mergeCell ref="AD6:AD8"/>
    <mergeCell ref="A5:AK5"/>
    <mergeCell ref="A6:A8"/>
    <mergeCell ref="B6:B8"/>
    <mergeCell ref="C6:C8"/>
    <mergeCell ref="D6:D8"/>
    <mergeCell ref="P6:P8"/>
    <mergeCell ref="Q6:Q8"/>
    <mergeCell ref="R6:R8"/>
    <mergeCell ref="S6:S8"/>
    <mergeCell ref="T6:T8"/>
    <mergeCell ref="AF6:AF8"/>
    <mergeCell ref="U6:U8"/>
    <mergeCell ref="V6:V8"/>
    <mergeCell ref="W6:W8"/>
    <mergeCell ref="X6:X8"/>
    <mergeCell ref="Y6:Y8"/>
    <mergeCell ref="AA2:AD2"/>
    <mergeCell ref="AE2:AH2"/>
    <mergeCell ref="AI2:AI3"/>
    <mergeCell ref="AJ2:AJ3"/>
    <mergeCell ref="AK2:AK3"/>
    <mergeCell ref="F19:O19"/>
    <mergeCell ref="F36:O36"/>
    <mergeCell ref="F40:O40"/>
    <mergeCell ref="F9:O9"/>
    <mergeCell ref="A1:AJ1"/>
    <mergeCell ref="A2:A3"/>
    <mergeCell ref="B2:B3"/>
    <mergeCell ref="C2:C3"/>
    <mergeCell ref="D2:D3"/>
    <mergeCell ref="E2:E3"/>
    <mergeCell ref="P2:Q2"/>
    <mergeCell ref="R2:R3"/>
    <mergeCell ref="S2:V2"/>
    <mergeCell ref="W2:Z2"/>
    <mergeCell ref="F2:O2"/>
    <mergeCell ref="A4:AK4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74"/>
  <sheetViews>
    <sheetView view="pageBreakPreview" zoomScale="80" zoomScaleNormal="80" zoomScaleSheetLayoutView="80" workbookViewId="0">
      <pane ySplit="3" topLeftCell="A10" activePane="bottomLeft" state="frozen"/>
      <selection pane="bottomLeft" activeCell="B11" sqref="B11:B13"/>
    </sheetView>
  </sheetViews>
  <sheetFormatPr defaultColWidth="7" defaultRowHeight="15" x14ac:dyDescent="0.2"/>
  <cols>
    <col min="1" max="1" width="12.125" style="2" customWidth="1"/>
    <col min="2" max="2" width="5.375" style="2" customWidth="1"/>
    <col min="3" max="3" width="28.5" style="2" customWidth="1"/>
    <col min="4" max="4" width="11.625" style="41" customWidth="1"/>
    <col min="5" max="5" width="33.875" style="2" customWidth="1"/>
    <col min="6" max="7" width="8.5" style="2" customWidth="1"/>
    <col min="8" max="11" width="7.625" style="2" customWidth="1"/>
    <col min="12" max="13" width="8.875" style="2" customWidth="1"/>
    <col min="14" max="14" width="7.75" style="2" customWidth="1"/>
    <col min="15" max="15" width="7.125" style="2" customWidth="1"/>
    <col min="16" max="16" width="4.375" style="2" customWidth="1"/>
    <col min="17" max="17" width="3.5" style="2" customWidth="1"/>
    <col min="18" max="18" width="10" style="2" customWidth="1"/>
    <col min="19" max="20" width="4.375" style="42" bestFit="1" customWidth="1"/>
    <col min="21" max="21" width="3.625" style="42" bestFit="1" customWidth="1"/>
    <col min="22" max="22" width="5.875" style="42" bestFit="1" customWidth="1"/>
    <col min="23" max="23" width="4.75" style="2" customWidth="1"/>
    <col min="24" max="24" width="5.625" style="2" customWidth="1"/>
    <col min="25" max="25" width="6" style="2" customWidth="1"/>
    <col min="26" max="26" width="5.625" style="2" customWidth="1"/>
    <col min="27" max="27" width="5.875" style="2" customWidth="1"/>
    <col min="28" max="28" width="6.125" style="2" customWidth="1"/>
    <col min="29" max="29" width="6.25" style="2" customWidth="1"/>
    <col min="30" max="30" width="5" style="2" customWidth="1"/>
    <col min="31" max="31" width="5.875" style="2" customWidth="1"/>
    <col min="32" max="33" width="5.25" style="2" customWidth="1"/>
    <col min="34" max="34" width="6.625" style="2" customWidth="1"/>
    <col min="35" max="35" width="10.5" style="41" customWidth="1"/>
    <col min="36" max="36" width="16.25" style="43" customWidth="1"/>
    <col min="37" max="37" width="16.25" style="44" customWidth="1"/>
    <col min="38" max="16384" width="7" style="2"/>
  </cols>
  <sheetData>
    <row r="1" spans="1:37" ht="31.5" thickBot="1" x14ac:dyDescent="0.25">
      <c r="A1" s="542" t="s">
        <v>0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  <c r="AH1" s="543"/>
      <c r="AI1" s="543"/>
      <c r="AJ1" s="544"/>
      <c r="AK1" s="1"/>
    </row>
    <row r="2" spans="1:37" ht="22.5" customHeight="1" x14ac:dyDescent="0.2">
      <c r="A2" s="545" t="s">
        <v>1</v>
      </c>
      <c r="B2" s="545" t="s">
        <v>2</v>
      </c>
      <c r="C2" s="545" t="s">
        <v>3</v>
      </c>
      <c r="D2" s="547" t="s">
        <v>4</v>
      </c>
      <c r="E2" s="547" t="s">
        <v>5</v>
      </c>
      <c r="F2" s="719" t="s">
        <v>776</v>
      </c>
      <c r="G2" s="720"/>
      <c r="H2" s="720"/>
      <c r="I2" s="720"/>
      <c r="J2" s="720"/>
      <c r="K2" s="720"/>
      <c r="L2" s="720"/>
      <c r="M2" s="720"/>
      <c r="N2" s="720"/>
      <c r="O2" s="721"/>
      <c r="P2" s="549" t="s">
        <v>6</v>
      </c>
      <c r="Q2" s="460"/>
      <c r="R2" s="448" t="s">
        <v>7</v>
      </c>
      <c r="S2" s="452" t="s">
        <v>8</v>
      </c>
      <c r="T2" s="452"/>
      <c r="U2" s="452"/>
      <c r="V2" s="452"/>
      <c r="W2" s="447" t="s">
        <v>9</v>
      </c>
      <c r="X2" s="444"/>
      <c r="Y2" s="445"/>
      <c r="Z2" s="446"/>
      <c r="AA2" s="443" t="s">
        <v>10</v>
      </c>
      <c r="AB2" s="444"/>
      <c r="AC2" s="445"/>
      <c r="AD2" s="446"/>
      <c r="AE2" s="447" t="s">
        <v>11</v>
      </c>
      <c r="AF2" s="444"/>
      <c r="AG2" s="445"/>
      <c r="AH2" s="445"/>
      <c r="AI2" s="448" t="s">
        <v>12</v>
      </c>
      <c r="AJ2" s="450" t="s">
        <v>13</v>
      </c>
      <c r="AK2" s="452" t="s">
        <v>14</v>
      </c>
    </row>
    <row r="3" spans="1:37" ht="85.5" customHeight="1" x14ac:dyDescent="0.2">
      <c r="A3" s="546"/>
      <c r="B3" s="546"/>
      <c r="C3" s="546"/>
      <c r="D3" s="548"/>
      <c r="E3" s="548"/>
      <c r="F3" s="206" t="s">
        <v>777</v>
      </c>
      <c r="G3" s="206" t="s">
        <v>778</v>
      </c>
      <c r="H3" s="206" t="s">
        <v>779</v>
      </c>
      <c r="I3" s="206" t="s">
        <v>780</v>
      </c>
      <c r="J3" s="206" t="s">
        <v>781</v>
      </c>
      <c r="K3" s="206" t="s">
        <v>782</v>
      </c>
      <c r="L3" s="206" t="s">
        <v>783</v>
      </c>
      <c r="M3" s="206" t="s">
        <v>785</v>
      </c>
      <c r="N3" s="206" t="s">
        <v>784</v>
      </c>
      <c r="O3" s="206" t="s">
        <v>786</v>
      </c>
      <c r="P3" s="4" t="s">
        <v>15</v>
      </c>
      <c r="Q3" s="67" t="s">
        <v>16</v>
      </c>
      <c r="R3" s="449"/>
      <c r="S3" s="5" t="s">
        <v>17</v>
      </c>
      <c r="T3" s="5" t="s">
        <v>18</v>
      </c>
      <c r="U3" s="5" t="s">
        <v>19</v>
      </c>
      <c r="V3" s="5" t="s">
        <v>20</v>
      </c>
      <c r="W3" s="6" t="s">
        <v>21</v>
      </c>
      <c r="X3" s="7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23</v>
      </c>
      <c r="AD3" s="8" t="s">
        <v>24</v>
      </c>
      <c r="AE3" s="8" t="s">
        <v>25</v>
      </c>
      <c r="AF3" s="8" t="s">
        <v>22</v>
      </c>
      <c r="AG3" s="8" t="s">
        <v>23</v>
      </c>
      <c r="AH3" s="8" t="s">
        <v>24</v>
      </c>
      <c r="AI3" s="449"/>
      <c r="AJ3" s="451"/>
      <c r="AK3" s="452"/>
    </row>
    <row r="4" spans="1:37" ht="21.75" customHeight="1" x14ac:dyDescent="0.2">
      <c r="A4" s="453" t="s">
        <v>258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453"/>
    </row>
    <row r="5" spans="1:37" ht="21.75" customHeight="1" x14ac:dyDescent="0.2">
      <c r="A5" s="463" t="s">
        <v>272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3"/>
      <c r="U5" s="463"/>
      <c r="V5" s="463"/>
      <c r="W5" s="463"/>
      <c r="X5" s="463"/>
      <c r="Y5" s="463"/>
      <c r="Z5" s="463"/>
      <c r="AA5" s="463"/>
      <c r="AB5" s="463"/>
      <c r="AC5" s="463"/>
      <c r="AD5" s="463"/>
      <c r="AE5" s="463"/>
      <c r="AF5" s="463"/>
      <c r="AG5" s="463"/>
      <c r="AH5" s="463"/>
      <c r="AI5" s="463"/>
      <c r="AJ5" s="463"/>
      <c r="AK5" s="463"/>
    </row>
    <row r="6" spans="1:37" ht="45" customHeight="1" x14ac:dyDescent="0.2">
      <c r="A6" s="526" t="s">
        <v>320</v>
      </c>
      <c r="B6" s="477">
        <v>40</v>
      </c>
      <c r="C6" s="421" t="s">
        <v>321</v>
      </c>
      <c r="D6" s="424" t="s">
        <v>322</v>
      </c>
      <c r="E6" s="50" t="s">
        <v>323</v>
      </c>
      <c r="F6" s="333">
        <v>64415</v>
      </c>
      <c r="G6" s="333">
        <v>16251</v>
      </c>
      <c r="H6" s="333">
        <v>4812</v>
      </c>
      <c r="I6" s="333">
        <v>4842</v>
      </c>
      <c r="J6" s="333">
        <v>8782</v>
      </c>
      <c r="K6" s="333">
        <v>12458</v>
      </c>
      <c r="L6" s="333">
        <v>6086</v>
      </c>
      <c r="M6" s="333">
        <v>2710</v>
      </c>
      <c r="N6" s="333">
        <v>5863</v>
      </c>
      <c r="O6" s="333">
        <v>2611</v>
      </c>
      <c r="P6" s="563"/>
      <c r="Q6" s="480">
        <v>21</v>
      </c>
      <c r="R6" s="483" t="s">
        <v>51</v>
      </c>
      <c r="S6" s="52"/>
      <c r="T6" s="491"/>
      <c r="U6" s="491" t="s">
        <v>34</v>
      </c>
      <c r="V6" s="491" t="s">
        <v>34</v>
      </c>
      <c r="W6" s="491"/>
      <c r="X6" s="491"/>
      <c r="Y6" s="491"/>
      <c r="Z6" s="491"/>
      <c r="AA6" s="491"/>
      <c r="AB6" s="491"/>
      <c r="AC6" s="491"/>
      <c r="AD6" s="491" t="s">
        <v>34</v>
      </c>
      <c r="AE6" s="491"/>
      <c r="AF6" s="491"/>
      <c r="AG6" s="491"/>
      <c r="AH6" s="491"/>
      <c r="AI6" s="424" t="s">
        <v>324</v>
      </c>
      <c r="AJ6" s="354" t="s">
        <v>325</v>
      </c>
      <c r="AK6" s="368" t="s">
        <v>326</v>
      </c>
    </row>
    <row r="7" spans="1:37" ht="43.5" x14ac:dyDescent="0.2">
      <c r="A7" s="527"/>
      <c r="B7" s="464"/>
      <c r="C7" s="422"/>
      <c r="D7" s="425"/>
      <c r="E7" s="50" t="s">
        <v>327</v>
      </c>
      <c r="F7" s="333">
        <v>372260</v>
      </c>
      <c r="G7" s="333">
        <v>104331</v>
      </c>
      <c r="H7" s="333">
        <v>29506</v>
      </c>
      <c r="I7" s="333">
        <v>29677</v>
      </c>
      <c r="J7" s="333">
        <v>41828</v>
      </c>
      <c r="K7" s="333">
        <v>56134</v>
      </c>
      <c r="L7" s="333">
        <v>55286</v>
      </c>
      <c r="M7" s="333">
        <v>23967</v>
      </c>
      <c r="N7" s="333">
        <v>19232</v>
      </c>
      <c r="O7" s="333">
        <v>12299</v>
      </c>
      <c r="P7" s="550"/>
      <c r="Q7" s="481"/>
      <c r="R7" s="472"/>
      <c r="S7" s="49"/>
      <c r="T7" s="474"/>
      <c r="U7" s="474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25"/>
      <c r="AJ7" s="354"/>
      <c r="AK7" s="369"/>
    </row>
    <row r="8" spans="1:37" ht="21.75" customHeight="1" x14ac:dyDescent="0.2">
      <c r="A8" s="527"/>
      <c r="B8" s="464"/>
      <c r="C8" s="423"/>
      <c r="D8" s="426"/>
      <c r="E8" s="50" t="s">
        <v>113</v>
      </c>
      <c r="F8" s="334">
        <f>F6*100/F7</f>
        <v>17.303766184924516</v>
      </c>
      <c r="G8" s="334">
        <f t="shared" ref="G8:O8" si="0">G6*100/G7</f>
        <v>15.576386692354141</v>
      </c>
      <c r="H8" s="334">
        <f t="shared" si="0"/>
        <v>16.308547414085272</v>
      </c>
      <c r="I8" s="334">
        <f t="shared" si="0"/>
        <v>16.315665330053577</v>
      </c>
      <c r="J8" s="334">
        <f t="shared" si="0"/>
        <v>20.995505403079278</v>
      </c>
      <c r="K8" s="334">
        <f t="shared" si="0"/>
        <v>22.193323119677913</v>
      </c>
      <c r="L8" s="334">
        <f t="shared" si="0"/>
        <v>11.008211843866439</v>
      </c>
      <c r="M8" s="334">
        <f t="shared" si="0"/>
        <v>11.307214086034964</v>
      </c>
      <c r="N8" s="334">
        <f t="shared" si="0"/>
        <v>30.485648918469217</v>
      </c>
      <c r="O8" s="334">
        <f t="shared" si="0"/>
        <v>21.229368241320433</v>
      </c>
      <c r="P8" s="551"/>
      <c r="Q8" s="482"/>
      <c r="R8" s="472"/>
      <c r="S8" s="49"/>
      <c r="T8" s="474"/>
      <c r="U8" s="474"/>
      <c r="V8" s="474"/>
      <c r="W8" s="474"/>
      <c r="X8" s="474"/>
      <c r="Y8" s="474"/>
      <c r="Z8" s="474"/>
      <c r="AA8" s="474"/>
      <c r="AB8" s="474"/>
      <c r="AC8" s="474"/>
      <c r="AD8" s="474"/>
      <c r="AE8" s="474"/>
      <c r="AF8" s="474"/>
      <c r="AG8" s="474"/>
      <c r="AH8" s="474"/>
      <c r="AI8" s="425"/>
      <c r="AJ8" s="354"/>
      <c r="AK8" s="370"/>
    </row>
    <row r="9" spans="1:37" ht="21.75" customHeight="1" x14ac:dyDescent="0.2">
      <c r="A9" s="463" t="s">
        <v>430</v>
      </c>
      <c r="B9" s="463"/>
      <c r="C9" s="463"/>
      <c r="D9" s="463"/>
      <c r="E9" s="463"/>
      <c r="F9" s="463"/>
      <c r="G9" s="463"/>
      <c r="H9" s="463"/>
      <c r="I9" s="463"/>
      <c r="J9" s="463"/>
      <c r="K9" s="463"/>
      <c r="L9" s="463"/>
      <c r="M9" s="463"/>
      <c r="N9" s="463"/>
      <c r="O9" s="463"/>
      <c r="P9" s="463"/>
      <c r="Q9" s="463"/>
      <c r="R9" s="463"/>
      <c r="S9" s="463"/>
      <c r="T9" s="463"/>
      <c r="U9" s="463"/>
      <c r="V9" s="463"/>
      <c r="W9" s="463"/>
      <c r="X9" s="463"/>
      <c r="Y9" s="463"/>
      <c r="Z9" s="463"/>
      <c r="AA9" s="463"/>
      <c r="AB9" s="463"/>
      <c r="AC9" s="463"/>
      <c r="AD9" s="463"/>
      <c r="AE9" s="463"/>
      <c r="AF9" s="463"/>
      <c r="AG9" s="463"/>
      <c r="AH9" s="463"/>
      <c r="AI9" s="463"/>
      <c r="AJ9" s="463"/>
      <c r="AK9" s="463"/>
    </row>
    <row r="10" spans="1:37" ht="87" x14ac:dyDescent="0.2">
      <c r="A10" s="527" t="s">
        <v>438</v>
      </c>
      <c r="B10" s="154">
        <v>68</v>
      </c>
      <c r="C10" s="66" t="s">
        <v>449</v>
      </c>
      <c r="D10" s="158" t="s">
        <v>450</v>
      </c>
      <c r="E10" s="54" t="s">
        <v>451</v>
      </c>
      <c r="F10" s="335">
        <v>46</v>
      </c>
      <c r="G10" s="335" t="s">
        <v>834</v>
      </c>
      <c r="H10" s="335" t="s">
        <v>834</v>
      </c>
      <c r="I10" s="335">
        <v>3</v>
      </c>
      <c r="J10" s="335">
        <v>15</v>
      </c>
      <c r="K10" s="335" t="s">
        <v>834</v>
      </c>
      <c r="L10" s="335" t="s">
        <v>834</v>
      </c>
      <c r="M10" s="335">
        <v>28</v>
      </c>
      <c r="N10" s="335" t="s">
        <v>834</v>
      </c>
      <c r="O10" s="335" t="s">
        <v>834</v>
      </c>
      <c r="P10" s="66"/>
      <c r="Q10" s="66"/>
      <c r="R10" s="66" t="s">
        <v>43</v>
      </c>
      <c r="S10" s="66"/>
      <c r="T10" s="155" t="s">
        <v>34</v>
      </c>
      <c r="U10" s="155" t="s">
        <v>34</v>
      </c>
      <c r="V10" s="66"/>
      <c r="W10" s="156"/>
      <c r="X10" s="157"/>
      <c r="Y10" s="156"/>
      <c r="Z10" s="155" t="s">
        <v>34</v>
      </c>
      <c r="AA10" s="156"/>
      <c r="AB10" s="156"/>
      <c r="AC10" s="156"/>
      <c r="AD10" s="156"/>
      <c r="AE10" s="156"/>
      <c r="AF10" s="156"/>
      <c r="AG10" s="66"/>
      <c r="AH10" s="66"/>
      <c r="AI10" s="158" t="s">
        <v>35</v>
      </c>
      <c r="AJ10" s="96" t="s">
        <v>325</v>
      </c>
      <c r="AK10" s="58" t="s">
        <v>452</v>
      </c>
    </row>
    <row r="11" spans="1:37" ht="130.5" customHeight="1" x14ac:dyDescent="0.2">
      <c r="A11" s="527"/>
      <c r="B11" s="716">
        <v>70</v>
      </c>
      <c r="C11" s="710" t="s">
        <v>453</v>
      </c>
      <c r="D11" s="713" t="s">
        <v>454</v>
      </c>
      <c r="E11" s="54" t="s">
        <v>455</v>
      </c>
      <c r="F11" s="335">
        <v>4</v>
      </c>
      <c r="G11" s="335">
        <v>1</v>
      </c>
      <c r="H11" s="335">
        <v>0</v>
      </c>
      <c r="I11" s="335">
        <v>1</v>
      </c>
      <c r="J11" s="335">
        <v>1</v>
      </c>
      <c r="K11" s="335">
        <v>1</v>
      </c>
      <c r="L11" s="335">
        <v>0</v>
      </c>
      <c r="M11" s="335">
        <v>0</v>
      </c>
      <c r="N11" s="335">
        <v>0</v>
      </c>
      <c r="O11" s="335">
        <v>0</v>
      </c>
      <c r="P11" s="159"/>
      <c r="Q11" s="159"/>
      <c r="R11" s="52" t="s">
        <v>43</v>
      </c>
      <c r="S11" s="52"/>
      <c r="T11" s="91" t="s">
        <v>34</v>
      </c>
      <c r="U11" s="91" t="s">
        <v>34</v>
      </c>
      <c r="V11" s="52"/>
      <c r="W11" s="91"/>
      <c r="X11" s="160"/>
      <c r="Y11" s="91" t="s">
        <v>34</v>
      </c>
      <c r="Z11" s="91"/>
      <c r="AA11" s="91"/>
      <c r="AB11" s="91"/>
      <c r="AC11" s="91"/>
      <c r="AD11" s="91"/>
      <c r="AE11" s="91"/>
      <c r="AF11" s="91"/>
      <c r="AG11" s="52"/>
      <c r="AH11" s="52"/>
      <c r="AI11" s="92" t="s">
        <v>456</v>
      </c>
      <c r="AJ11" s="161" t="s">
        <v>325</v>
      </c>
      <c r="AK11" s="58" t="s">
        <v>457</v>
      </c>
    </row>
    <row r="12" spans="1:37" ht="24" x14ac:dyDescent="0.2">
      <c r="A12" s="332"/>
      <c r="B12" s="717"/>
      <c r="C12" s="711"/>
      <c r="D12" s="714"/>
      <c r="E12" s="336" t="s">
        <v>835</v>
      </c>
      <c r="F12" s="336">
        <v>0</v>
      </c>
      <c r="G12" s="335">
        <v>0</v>
      </c>
      <c r="H12" s="336">
        <v>0</v>
      </c>
      <c r="I12" s="335">
        <v>0</v>
      </c>
      <c r="J12" s="335">
        <v>0</v>
      </c>
      <c r="K12" s="336">
        <v>0</v>
      </c>
      <c r="L12" s="336">
        <v>0</v>
      </c>
      <c r="M12" s="336">
        <v>0</v>
      </c>
      <c r="N12" s="336">
        <v>0</v>
      </c>
      <c r="O12" s="336">
        <v>0</v>
      </c>
      <c r="P12" s="337"/>
      <c r="Q12" s="159"/>
      <c r="R12" s="329"/>
      <c r="S12" s="329"/>
      <c r="T12" s="330"/>
      <c r="U12" s="330"/>
      <c r="V12" s="329"/>
      <c r="W12" s="330"/>
      <c r="X12" s="160"/>
      <c r="Y12" s="330"/>
      <c r="Z12" s="330"/>
      <c r="AA12" s="330"/>
      <c r="AB12" s="330"/>
      <c r="AC12" s="330"/>
      <c r="AD12" s="330"/>
      <c r="AE12" s="330"/>
      <c r="AF12" s="330"/>
      <c r="AG12" s="329"/>
      <c r="AH12" s="329"/>
      <c r="AI12" s="328"/>
      <c r="AJ12" s="325"/>
      <c r="AK12" s="326"/>
    </row>
    <row r="13" spans="1:37" ht="24" x14ac:dyDescent="0.2">
      <c r="A13" s="332"/>
      <c r="B13" s="718"/>
      <c r="C13" s="712"/>
      <c r="D13" s="715"/>
      <c r="E13" s="336" t="s">
        <v>836</v>
      </c>
      <c r="F13" s="336">
        <v>2</v>
      </c>
      <c r="G13" s="335">
        <v>0</v>
      </c>
      <c r="H13" s="336">
        <v>0</v>
      </c>
      <c r="I13" s="335">
        <v>0</v>
      </c>
      <c r="J13" s="335">
        <v>0</v>
      </c>
      <c r="K13" s="336">
        <v>1</v>
      </c>
      <c r="L13" s="336">
        <v>0</v>
      </c>
      <c r="M13" s="336">
        <v>0</v>
      </c>
      <c r="N13" s="336">
        <v>1</v>
      </c>
      <c r="O13" s="336">
        <v>0</v>
      </c>
      <c r="P13" s="337"/>
      <c r="Q13" s="159"/>
      <c r="R13" s="329"/>
      <c r="S13" s="329"/>
      <c r="T13" s="330"/>
      <c r="U13" s="330"/>
      <c r="V13" s="329"/>
      <c r="W13" s="330"/>
      <c r="X13" s="160"/>
      <c r="Y13" s="330"/>
      <c r="Z13" s="330"/>
      <c r="AA13" s="330"/>
      <c r="AB13" s="330"/>
      <c r="AC13" s="330"/>
      <c r="AD13" s="330"/>
      <c r="AE13" s="330"/>
      <c r="AF13" s="330"/>
      <c r="AG13" s="329"/>
      <c r="AH13" s="329"/>
      <c r="AI13" s="328"/>
      <c r="AJ13" s="325"/>
      <c r="AK13" s="326"/>
    </row>
    <row r="14" spans="1:37" ht="21.75" x14ac:dyDescent="0.2">
      <c r="A14" s="29"/>
      <c r="B14" s="30"/>
      <c r="C14" s="31" t="s">
        <v>796</v>
      </c>
      <c r="D14" s="32"/>
      <c r="E14" s="220"/>
      <c r="P14" s="69">
        <v>30</v>
      </c>
      <c r="Q14" s="68">
        <v>1</v>
      </c>
      <c r="R14" s="30"/>
      <c r="S14" s="34"/>
      <c r="T14" s="34"/>
      <c r="U14" s="34"/>
      <c r="V14" s="34"/>
      <c r="W14" s="35">
        <v>8</v>
      </c>
      <c r="X14" s="36">
        <v>5</v>
      </c>
      <c r="Y14" s="35">
        <v>7</v>
      </c>
      <c r="Z14" s="37">
        <v>21</v>
      </c>
      <c r="AA14" s="37">
        <v>14</v>
      </c>
      <c r="AB14" s="37">
        <v>14</v>
      </c>
      <c r="AC14" s="35">
        <v>1</v>
      </c>
      <c r="AD14" s="37">
        <v>17</v>
      </c>
      <c r="AE14" s="35">
        <v>2</v>
      </c>
      <c r="AF14" s="35">
        <v>5</v>
      </c>
      <c r="AG14" s="35">
        <v>1</v>
      </c>
      <c r="AH14" s="35">
        <v>1</v>
      </c>
      <c r="AI14" s="38"/>
      <c r="AJ14" s="39"/>
      <c r="AK14" s="40"/>
    </row>
    <row r="15" spans="1:37" ht="21.75" x14ac:dyDescent="0.2">
      <c r="F15" s="65"/>
      <c r="G15" s="65"/>
      <c r="H15" s="65"/>
      <c r="I15" s="65"/>
      <c r="J15" s="65"/>
      <c r="K15" s="65"/>
      <c r="L15" s="65"/>
      <c r="M15" s="65"/>
      <c r="N15" s="65"/>
      <c r="O15" s="65"/>
    </row>
    <row r="16" spans="1:37" ht="21.75" x14ac:dyDescent="0.2">
      <c r="F16" s="54"/>
      <c r="G16" s="54"/>
      <c r="H16" s="54"/>
      <c r="I16" s="54"/>
      <c r="J16" s="54"/>
      <c r="K16" s="54"/>
      <c r="L16" s="54"/>
      <c r="M16" s="54"/>
      <c r="N16" s="54"/>
      <c r="O16" s="54"/>
    </row>
    <row r="17" spans="6:15" ht="21.75" x14ac:dyDescent="0.2">
      <c r="F17" s="54"/>
      <c r="G17" s="54"/>
      <c r="H17" s="54"/>
      <c r="I17" s="54"/>
      <c r="J17" s="54"/>
      <c r="K17" s="54"/>
      <c r="L17" s="54"/>
      <c r="M17" s="54"/>
      <c r="N17" s="54"/>
      <c r="O17" s="54"/>
    </row>
    <row r="18" spans="6:15" ht="21.75" x14ac:dyDescent="0.2"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6:15" ht="21.75" x14ac:dyDescent="0.2">
      <c r="F19" s="54"/>
      <c r="G19" s="54"/>
      <c r="H19" s="54"/>
      <c r="I19" s="54"/>
      <c r="J19" s="54"/>
      <c r="K19" s="54"/>
      <c r="L19" s="54"/>
      <c r="M19" s="54"/>
      <c r="N19" s="54"/>
      <c r="O19" s="54"/>
    </row>
    <row r="20" spans="6:15" ht="21.75" x14ac:dyDescent="0.2">
      <c r="F20" s="54"/>
      <c r="G20" s="54"/>
      <c r="H20" s="54"/>
      <c r="I20" s="54"/>
      <c r="J20" s="54"/>
      <c r="K20" s="54"/>
      <c r="L20" s="54"/>
      <c r="M20" s="54"/>
      <c r="N20" s="54"/>
      <c r="O20" s="54"/>
    </row>
    <row r="21" spans="6:15" ht="21.75" x14ac:dyDescent="0.2">
      <c r="F21" s="536"/>
      <c r="G21" s="537"/>
      <c r="H21" s="537"/>
      <c r="I21" s="537"/>
      <c r="J21" s="537"/>
      <c r="K21" s="537"/>
      <c r="L21" s="537"/>
      <c r="M21" s="537"/>
      <c r="N21" s="537"/>
      <c r="O21" s="538"/>
    </row>
    <row r="22" spans="6:15" ht="21.75" x14ac:dyDescent="0.2">
      <c r="F22" s="54"/>
      <c r="G22" s="54"/>
      <c r="H22" s="54"/>
      <c r="I22" s="54"/>
      <c r="J22" s="54"/>
      <c r="K22" s="54"/>
      <c r="L22" s="54"/>
      <c r="M22" s="54"/>
      <c r="N22" s="54"/>
      <c r="O22" s="54"/>
    </row>
    <row r="23" spans="6:15" ht="21.75" x14ac:dyDescent="0.2">
      <c r="F23" s="54"/>
      <c r="G23" s="54"/>
      <c r="H23" s="54"/>
      <c r="I23" s="54"/>
      <c r="J23" s="54"/>
      <c r="K23" s="54"/>
      <c r="L23" s="54"/>
      <c r="M23" s="54"/>
      <c r="N23" s="54"/>
      <c r="O23" s="54"/>
    </row>
    <row r="24" spans="6:15" ht="21.75" x14ac:dyDescent="0.2">
      <c r="F24" s="54"/>
      <c r="G24" s="54"/>
      <c r="H24" s="54"/>
      <c r="I24" s="54"/>
      <c r="J24" s="54"/>
      <c r="K24" s="54"/>
      <c r="L24" s="54"/>
      <c r="M24" s="54"/>
      <c r="N24" s="54"/>
      <c r="O24" s="54"/>
    </row>
    <row r="25" spans="6:15" ht="21.75" x14ac:dyDescent="0.2">
      <c r="F25" s="54"/>
      <c r="G25" s="54"/>
      <c r="H25" s="54"/>
      <c r="I25" s="54"/>
      <c r="J25" s="54"/>
      <c r="K25" s="54"/>
      <c r="L25" s="54"/>
      <c r="M25" s="54"/>
      <c r="N25" s="54"/>
      <c r="O25" s="54"/>
    </row>
    <row r="26" spans="6:15" x14ac:dyDescent="0.2">
      <c r="F26" s="209"/>
      <c r="G26" s="209"/>
      <c r="H26" s="209"/>
      <c r="I26" s="209"/>
      <c r="J26" s="209"/>
      <c r="K26" s="209"/>
      <c r="L26" s="209"/>
      <c r="M26" s="209"/>
      <c r="N26" s="209"/>
      <c r="O26" s="209"/>
    </row>
    <row r="29" spans="6:15" ht="21.75" x14ac:dyDescent="0.2">
      <c r="F29" s="54"/>
      <c r="G29" s="54"/>
      <c r="H29" s="54"/>
      <c r="I29" s="54"/>
      <c r="J29" s="54"/>
      <c r="K29" s="54"/>
      <c r="L29" s="54"/>
      <c r="M29" s="54"/>
      <c r="N29" s="54"/>
      <c r="O29" s="54"/>
    </row>
    <row r="30" spans="6:15" ht="21.75" x14ac:dyDescent="0.2">
      <c r="F30" s="54"/>
      <c r="G30" s="54"/>
      <c r="H30" s="54"/>
      <c r="I30" s="54"/>
      <c r="J30" s="54"/>
      <c r="K30" s="54"/>
      <c r="L30" s="54"/>
      <c r="M30" s="54"/>
      <c r="N30" s="54"/>
      <c r="O30" s="54"/>
    </row>
    <row r="31" spans="6:15" ht="21.75" x14ac:dyDescent="0.2">
      <c r="F31" s="54"/>
      <c r="G31" s="54"/>
      <c r="H31" s="54"/>
      <c r="I31" s="54"/>
      <c r="J31" s="54"/>
      <c r="K31" s="54"/>
      <c r="L31" s="54"/>
      <c r="M31" s="54"/>
      <c r="N31" s="54"/>
      <c r="O31" s="54"/>
    </row>
    <row r="32" spans="6:15" x14ac:dyDescent="0.2">
      <c r="F32" s="209"/>
      <c r="G32" s="209"/>
      <c r="H32" s="209"/>
      <c r="I32" s="209"/>
      <c r="J32" s="209"/>
      <c r="K32" s="209"/>
      <c r="L32" s="209"/>
      <c r="M32" s="209"/>
      <c r="N32" s="209"/>
      <c r="O32" s="209"/>
    </row>
    <row r="33" spans="6:15" x14ac:dyDescent="0.2">
      <c r="F33" s="209"/>
      <c r="G33" s="209"/>
      <c r="H33" s="209"/>
      <c r="I33" s="209"/>
      <c r="J33" s="209"/>
      <c r="K33" s="209"/>
      <c r="L33" s="209"/>
      <c r="M33" s="209"/>
      <c r="N33" s="209"/>
      <c r="O33" s="209"/>
    </row>
    <row r="34" spans="6:15" ht="21.75" x14ac:dyDescent="0.2">
      <c r="F34" s="54"/>
      <c r="G34" s="54"/>
      <c r="H34" s="54"/>
      <c r="I34" s="54"/>
      <c r="J34" s="54"/>
      <c r="K34" s="54"/>
      <c r="L34" s="54"/>
      <c r="M34" s="54"/>
      <c r="N34" s="54"/>
      <c r="O34" s="54"/>
    </row>
    <row r="35" spans="6:15" ht="21.75" x14ac:dyDescent="0.2">
      <c r="F35" s="54"/>
      <c r="G35" s="54"/>
      <c r="H35" s="54"/>
      <c r="I35" s="54"/>
      <c r="J35" s="54"/>
      <c r="K35" s="54"/>
      <c r="L35" s="54"/>
      <c r="M35" s="54"/>
      <c r="N35" s="54"/>
      <c r="O35" s="54"/>
    </row>
    <row r="36" spans="6:15" ht="21.75" x14ac:dyDescent="0.2">
      <c r="F36" s="54"/>
      <c r="G36" s="54"/>
      <c r="H36" s="54"/>
      <c r="I36" s="54"/>
      <c r="J36" s="54"/>
      <c r="K36" s="54"/>
      <c r="L36" s="54"/>
      <c r="M36" s="54"/>
      <c r="N36" s="54"/>
      <c r="O36" s="54"/>
    </row>
    <row r="37" spans="6:15" x14ac:dyDescent="0.2">
      <c r="F37" s="209"/>
      <c r="G37" s="209"/>
      <c r="H37" s="209"/>
      <c r="I37" s="209"/>
      <c r="J37" s="209"/>
      <c r="K37" s="209"/>
      <c r="L37" s="209"/>
      <c r="M37" s="209"/>
      <c r="N37" s="209"/>
      <c r="O37" s="209"/>
    </row>
    <row r="38" spans="6:15" x14ac:dyDescent="0.2">
      <c r="F38" s="580"/>
      <c r="G38" s="581"/>
      <c r="H38" s="581"/>
      <c r="I38" s="581"/>
      <c r="J38" s="581"/>
      <c r="K38" s="581"/>
      <c r="L38" s="581"/>
      <c r="M38" s="581"/>
      <c r="N38" s="581"/>
      <c r="O38" s="582"/>
    </row>
    <row r="39" spans="6:15" ht="21.75" x14ac:dyDescent="0.2"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6:15" ht="21.75" x14ac:dyDescent="0.2">
      <c r="F40" s="54"/>
      <c r="G40" s="54"/>
      <c r="H40" s="54"/>
      <c r="I40" s="54"/>
      <c r="J40" s="54"/>
      <c r="K40" s="54"/>
      <c r="L40" s="54"/>
      <c r="M40" s="54"/>
      <c r="N40" s="54"/>
      <c r="O40" s="54"/>
    </row>
    <row r="41" spans="6:15" x14ac:dyDescent="0.2">
      <c r="F41" s="209"/>
      <c r="G41" s="209"/>
      <c r="H41" s="209"/>
      <c r="I41" s="209"/>
      <c r="J41" s="209"/>
      <c r="K41" s="209"/>
      <c r="L41" s="209"/>
      <c r="M41" s="209"/>
      <c r="N41" s="209"/>
      <c r="O41" s="209"/>
    </row>
    <row r="42" spans="6:15" ht="21.75" x14ac:dyDescent="0.2">
      <c r="F42" s="536"/>
      <c r="G42" s="537"/>
      <c r="H42" s="537"/>
      <c r="I42" s="537"/>
      <c r="J42" s="537"/>
      <c r="K42" s="537"/>
      <c r="L42" s="537"/>
      <c r="M42" s="537"/>
      <c r="N42" s="537"/>
      <c r="O42" s="538"/>
    </row>
    <row r="43" spans="6:15" ht="21.75" x14ac:dyDescent="0.2">
      <c r="F43" s="54"/>
      <c r="G43" s="54"/>
      <c r="H43" s="54"/>
      <c r="I43" s="54"/>
      <c r="J43" s="54"/>
      <c r="K43" s="54"/>
      <c r="L43" s="54"/>
      <c r="M43" s="54"/>
      <c r="N43" s="54"/>
      <c r="O43" s="54"/>
    </row>
    <row r="44" spans="6:15" ht="21.75" x14ac:dyDescent="0.2"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6:15" ht="21.75" x14ac:dyDescent="0.2">
      <c r="F45" s="54"/>
      <c r="G45" s="54"/>
      <c r="H45" s="54"/>
      <c r="I45" s="54"/>
      <c r="J45" s="54"/>
      <c r="K45" s="54"/>
      <c r="L45" s="54"/>
      <c r="M45" s="54"/>
      <c r="N45" s="54"/>
      <c r="O45" s="54"/>
    </row>
    <row r="46" spans="6:15" ht="21.75" x14ac:dyDescent="0.2">
      <c r="F46" s="54"/>
      <c r="G46" s="54"/>
      <c r="H46" s="54"/>
      <c r="I46" s="54"/>
      <c r="J46" s="54"/>
      <c r="K46" s="54"/>
      <c r="L46" s="54"/>
      <c r="M46" s="54"/>
      <c r="N46" s="54"/>
      <c r="O46" s="54"/>
    </row>
    <row r="47" spans="6:15" ht="21.75" x14ac:dyDescent="0.2">
      <c r="F47" s="54"/>
      <c r="G47" s="54"/>
      <c r="H47" s="54"/>
      <c r="I47" s="54"/>
      <c r="J47" s="54"/>
      <c r="K47" s="54"/>
      <c r="L47" s="54"/>
      <c r="M47" s="54"/>
      <c r="N47" s="54"/>
      <c r="O47" s="54"/>
    </row>
    <row r="48" spans="6:15" ht="21.75" x14ac:dyDescent="0.2">
      <c r="F48" s="54"/>
      <c r="G48" s="54"/>
      <c r="H48" s="54"/>
      <c r="I48" s="54"/>
      <c r="J48" s="54"/>
      <c r="K48" s="54"/>
      <c r="L48" s="54"/>
      <c r="M48" s="54"/>
      <c r="N48" s="54"/>
      <c r="O48" s="54"/>
    </row>
    <row r="49" spans="6:15" ht="21.75" x14ac:dyDescent="0.2">
      <c r="F49" s="54"/>
      <c r="G49" s="54"/>
      <c r="H49" s="54"/>
      <c r="I49" s="54"/>
      <c r="J49" s="54"/>
      <c r="K49" s="54"/>
      <c r="L49" s="54"/>
      <c r="M49" s="54"/>
      <c r="N49" s="54"/>
      <c r="O49" s="54"/>
    </row>
    <row r="50" spans="6:15" ht="21.75" x14ac:dyDescent="0.2">
      <c r="F50" s="54"/>
      <c r="G50" s="54"/>
      <c r="H50" s="54"/>
      <c r="I50" s="54"/>
      <c r="J50" s="54"/>
      <c r="K50" s="54"/>
      <c r="L50" s="54"/>
      <c r="M50" s="54"/>
      <c r="N50" s="54"/>
      <c r="O50" s="54"/>
    </row>
    <row r="51" spans="6:15" ht="21.75" x14ac:dyDescent="0.2">
      <c r="F51" s="54"/>
      <c r="G51" s="54"/>
      <c r="H51" s="54"/>
      <c r="I51" s="54"/>
      <c r="J51" s="54"/>
      <c r="K51" s="54"/>
      <c r="L51" s="54"/>
      <c r="M51" s="54"/>
      <c r="N51" s="54"/>
      <c r="O51" s="54"/>
    </row>
    <row r="52" spans="6:15" ht="21.75" x14ac:dyDescent="0.2">
      <c r="F52" s="54"/>
      <c r="G52" s="54"/>
      <c r="H52" s="54"/>
      <c r="I52" s="54"/>
      <c r="J52" s="54"/>
      <c r="K52" s="54"/>
      <c r="L52" s="54"/>
      <c r="M52" s="54"/>
      <c r="N52" s="54"/>
      <c r="O52" s="54"/>
    </row>
    <row r="53" spans="6:15" ht="21.75" x14ac:dyDescent="0.2">
      <c r="F53" s="54"/>
      <c r="G53" s="54"/>
      <c r="H53" s="54"/>
      <c r="I53" s="54"/>
      <c r="J53" s="54"/>
      <c r="K53" s="54"/>
      <c r="L53" s="54"/>
      <c r="M53" s="54"/>
      <c r="N53" s="54"/>
      <c r="O53" s="54"/>
    </row>
    <row r="54" spans="6:15" ht="21.75" x14ac:dyDescent="0.2">
      <c r="F54" s="54"/>
      <c r="G54" s="54"/>
      <c r="H54" s="54"/>
      <c r="I54" s="54"/>
      <c r="J54" s="54"/>
      <c r="K54" s="54"/>
      <c r="L54" s="54"/>
      <c r="M54" s="54"/>
      <c r="N54" s="54"/>
      <c r="O54" s="54"/>
    </row>
    <row r="55" spans="6:15" ht="21.75" x14ac:dyDescent="0.2">
      <c r="F55" s="54"/>
      <c r="G55" s="54"/>
      <c r="H55" s="54"/>
      <c r="I55" s="54"/>
      <c r="J55" s="54"/>
      <c r="K55" s="54"/>
      <c r="L55" s="54"/>
      <c r="M55" s="54"/>
      <c r="N55" s="54"/>
      <c r="O55" s="54"/>
    </row>
    <row r="56" spans="6:15" ht="21.75" x14ac:dyDescent="0.2">
      <c r="F56" s="54"/>
      <c r="G56" s="54"/>
      <c r="H56" s="54"/>
      <c r="I56" s="54"/>
      <c r="J56" s="54"/>
      <c r="K56" s="54"/>
      <c r="L56" s="54"/>
      <c r="M56" s="54"/>
      <c r="N56" s="54"/>
      <c r="O56" s="54"/>
    </row>
    <row r="57" spans="6:15" ht="21.75" x14ac:dyDescent="0.2">
      <c r="F57" s="54"/>
      <c r="G57" s="54"/>
      <c r="H57" s="54"/>
      <c r="I57" s="54"/>
      <c r="J57" s="54"/>
      <c r="K57" s="54"/>
      <c r="L57" s="54"/>
      <c r="M57" s="54"/>
      <c r="N57" s="54"/>
      <c r="O57" s="54"/>
    </row>
    <row r="58" spans="6:15" ht="21.75" x14ac:dyDescent="0.2">
      <c r="F58" s="54"/>
      <c r="G58" s="54"/>
      <c r="H58" s="54"/>
      <c r="I58" s="54"/>
      <c r="J58" s="54"/>
      <c r="K58" s="54"/>
      <c r="L58" s="54"/>
      <c r="M58" s="54"/>
      <c r="N58" s="54"/>
      <c r="O58" s="54"/>
    </row>
    <row r="59" spans="6:15" ht="21.75" x14ac:dyDescent="0.2">
      <c r="F59" s="54"/>
      <c r="G59" s="54"/>
      <c r="H59" s="54"/>
      <c r="I59" s="54"/>
      <c r="J59" s="54"/>
      <c r="K59" s="54"/>
      <c r="L59" s="54"/>
      <c r="M59" s="54"/>
      <c r="N59" s="54"/>
      <c r="O59" s="54"/>
    </row>
    <row r="60" spans="6:15" ht="21.75" x14ac:dyDescent="0.2">
      <c r="F60" s="54"/>
      <c r="G60" s="54"/>
      <c r="H60" s="54"/>
      <c r="I60" s="54"/>
      <c r="J60" s="54"/>
      <c r="K60" s="54"/>
      <c r="L60" s="54"/>
      <c r="M60" s="54"/>
      <c r="N60" s="54"/>
      <c r="O60" s="54"/>
    </row>
    <row r="61" spans="6:15" ht="21.75" x14ac:dyDescent="0.2">
      <c r="F61" s="54"/>
      <c r="G61" s="54"/>
      <c r="H61" s="54"/>
      <c r="I61" s="54"/>
      <c r="J61" s="54"/>
      <c r="K61" s="54"/>
      <c r="L61" s="54"/>
      <c r="M61" s="54"/>
      <c r="N61" s="54"/>
      <c r="O61" s="54"/>
    </row>
    <row r="62" spans="6:15" ht="21.75" x14ac:dyDescent="0.2">
      <c r="F62" s="54"/>
      <c r="G62" s="54"/>
      <c r="H62" s="54"/>
      <c r="I62" s="54"/>
      <c r="J62" s="54"/>
      <c r="K62" s="54"/>
      <c r="L62" s="54"/>
      <c r="M62" s="54"/>
      <c r="N62" s="54"/>
      <c r="O62" s="54"/>
    </row>
    <row r="63" spans="6:15" ht="21.75" x14ac:dyDescent="0.2">
      <c r="F63" s="54"/>
      <c r="G63" s="54"/>
      <c r="H63" s="54"/>
      <c r="I63" s="54"/>
      <c r="J63" s="54"/>
      <c r="K63" s="54"/>
      <c r="L63" s="54"/>
      <c r="M63" s="54"/>
      <c r="N63" s="54"/>
      <c r="O63" s="54"/>
    </row>
    <row r="64" spans="6:15" ht="21.75" x14ac:dyDescent="0.2">
      <c r="F64" s="54"/>
      <c r="G64" s="54"/>
      <c r="H64" s="54"/>
      <c r="I64" s="54"/>
      <c r="J64" s="54"/>
      <c r="K64" s="54"/>
      <c r="L64" s="54"/>
      <c r="M64" s="54"/>
      <c r="N64" s="54"/>
      <c r="O64" s="54"/>
    </row>
    <row r="65" spans="6:15" ht="21.75" x14ac:dyDescent="0.2">
      <c r="F65" s="54"/>
      <c r="G65" s="54"/>
      <c r="H65" s="54"/>
      <c r="I65" s="54"/>
      <c r="J65" s="54"/>
      <c r="K65" s="54"/>
      <c r="L65" s="54"/>
      <c r="M65" s="54"/>
      <c r="N65" s="54"/>
      <c r="O65" s="54"/>
    </row>
    <row r="68" spans="6:15" ht="21.75" x14ac:dyDescent="0.2">
      <c r="F68" s="65"/>
      <c r="G68" s="65"/>
      <c r="H68" s="65"/>
      <c r="I68" s="65"/>
      <c r="J68" s="65"/>
      <c r="K68" s="65"/>
      <c r="L68" s="65"/>
      <c r="M68" s="65"/>
      <c r="N68" s="65"/>
      <c r="O68" s="65"/>
    </row>
    <row r="69" spans="6:15" ht="21.75" x14ac:dyDescent="0.2">
      <c r="F69" s="65"/>
      <c r="G69" s="65"/>
      <c r="H69" s="65"/>
      <c r="I69" s="65"/>
      <c r="J69" s="65"/>
      <c r="K69" s="65"/>
      <c r="L69" s="65"/>
      <c r="M69" s="65"/>
      <c r="N69" s="65"/>
      <c r="O69" s="65"/>
    </row>
    <row r="70" spans="6:15" ht="21.75" x14ac:dyDescent="0.2">
      <c r="F70" s="54"/>
      <c r="G70" s="54"/>
      <c r="H70" s="54"/>
      <c r="I70" s="54"/>
      <c r="J70" s="54"/>
      <c r="K70" s="54"/>
      <c r="L70" s="54"/>
      <c r="M70" s="54"/>
      <c r="N70" s="54"/>
      <c r="O70" s="54"/>
    </row>
    <row r="71" spans="6:15" ht="21.75" x14ac:dyDescent="0.2">
      <c r="F71" s="54"/>
      <c r="G71" s="54"/>
      <c r="H71" s="54"/>
      <c r="I71" s="54"/>
      <c r="J71" s="54"/>
      <c r="K71" s="54"/>
      <c r="L71" s="54"/>
      <c r="M71" s="54"/>
      <c r="N71" s="54"/>
      <c r="O71" s="54"/>
    </row>
    <row r="72" spans="6:15" ht="21.75" x14ac:dyDescent="0.2">
      <c r="F72" s="54"/>
      <c r="G72" s="54"/>
      <c r="H72" s="54"/>
      <c r="I72" s="54"/>
      <c r="J72" s="54"/>
      <c r="K72" s="54"/>
      <c r="L72" s="54"/>
      <c r="M72" s="54"/>
      <c r="N72" s="54"/>
      <c r="O72" s="54"/>
    </row>
    <row r="73" spans="6:15" ht="21.75" x14ac:dyDescent="0.2">
      <c r="F73" s="54"/>
      <c r="G73" s="54"/>
      <c r="H73" s="54"/>
      <c r="I73" s="54"/>
      <c r="J73" s="54"/>
      <c r="K73" s="54"/>
      <c r="L73" s="54"/>
      <c r="M73" s="54"/>
      <c r="N73" s="54"/>
      <c r="O73" s="54"/>
    </row>
    <row r="74" spans="6:15" ht="21.75" x14ac:dyDescent="0.2">
      <c r="F74" s="220"/>
      <c r="G74" s="220"/>
      <c r="H74" s="220"/>
      <c r="I74" s="220"/>
      <c r="J74" s="220"/>
      <c r="K74" s="220"/>
      <c r="L74" s="220"/>
      <c r="M74" s="220"/>
      <c r="N74" s="220"/>
      <c r="O74" s="220"/>
    </row>
  </sheetData>
  <mergeCells count="51">
    <mergeCell ref="A10:A11"/>
    <mergeCell ref="AB6:AB8"/>
    <mergeCell ref="AG6:AG8"/>
    <mergeCell ref="T6:T8"/>
    <mergeCell ref="U6:U8"/>
    <mergeCell ref="V6:V8"/>
    <mergeCell ref="AA6:AA8"/>
    <mergeCell ref="A9:AK9"/>
    <mergeCell ref="AC6:AC8"/>
    <mergeCell ref="AD6:AD8"/>
    <mergeCell ref="AE6:AE8"/>
    <mergeCell ref="AF6:AF8"/>
    <mergeCell ref="W6:W8"/>
    <mergeCell ref="X6:X8"/>
    <mergeCell ref="Y6:Y8"/>
    <mergeCell ref="Z6:Z8"/>
    <mergeCell ref="AJ2:AJ3"/>
    <mergeCell ref="AK2:AK3"/>
    <mergeCell ref="A5:AK5"/>
    <mergeCell ref="AH6:AH8"/>
    <mergeCell ref="AI6:AI8"/>
    <mergeCell ref="AJ6:AJ8"/>
    <mergeCell ref="AK6:AK8"/>
    <mergeCell ref="Q6:Q8"/>
    <mergeCell ref="R6:R8"/>
    <mergeCell ref="A6:A8"/>
    <mergeCell ref="B6:B8"/>
    <mergeCell ref="C6:C8"/>
    <mergeCell ref="D6:D8"/>
    <mergeCell ref="P6:P8"/>
    <mergeCell ref="F42:O42"/>
    <mergeCell ref="A1:AJ1"/>
    <mergeCell ref="A2:A3"/>
    <mergeCell ref="B2:B3"/>
    <mergeCell ref="C2:C3"/>
    <mergeCell ref="D2:D3"/>
    <mergeCell ref="E2:E3"/>
    <mergeCell ref="P2:Q2"/>
    <mergeCell ref="R2:R3"/>
    <mergeCell ref="S2:V2"/>
    <mergeCell ref="W2:Z2"/>
    <mergeCell ref="F2:O2"/>
    <mergeCell ref="A4:AK4"/>
    <mergeCell ref="AA2:AD2"/>
    <mergeCell ref="AE2:AH2"/>
    <mergeCell ref="AI2:AI3"/>
    <mergeCell ref="C11:C13"/>
    <mergeCell ref="D11:D13"/>
    <mergeCell ref="B11:B13"/>
    <mergeCell ref="F21:O21"/>
    <mergeCell ref="F38:O38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72"/>
  <sheetViews>
    <sheetView view="pageBreakPreview" zoomScale="80" zoomScaleNormal="80" zoomScaleSheetLayoutView="80" workbookViewId="0">
      <pane ySplit="3" topLeftCell="A4" activePane="bottomLeft" state="frozen"/>
      <selection pane="bottomLeft" activeCell="F8" sqref="F8"/>
    </sheetView>
  </sheetViews>
  <sheetFormatPr defaultColWidth="7" defaultRowHeight="15" x14ac:dyDescent="0.2"/>
  <cols>
    <col min="1" max="1" width="12.125" style="2" customWidth="1"/>
    <col min="2" max="2" width="5.375" style="2" customWidth="1"/>
    <col min="3" max="3" width="28.5" style="2" customWidth="1"/>
    <col min="4" max="4" width="11.625" style="41" customWidth="1"/>
    <col min="5" max="5" width="33.875" style="2" customWidth="1"/>
    <col min="6" max="7" width="8.5" style="2" customWidth="1"/>
    <col min="8" max="11" width="7.625" style="2" customWidth="1"/>
    <col min="12" max="13" width="8.875" style="2" customWidth="1"/>
    <col min="14" max="14" width="7.75" style="2" customWidth="1"/>
    <col min="15" max="15" width="7.125" style="2" customWidth="1"/>
    <col min="16" max="16" width="4.375" style="2" customWidth="1"/>
    <col min="17" max="17" width="3.5" style="2" customWidth="1"/>
    <col min="18" max="18" width="10" style="2" customWidth="1"/>
    <col min="19" max="20" width="4.375" style="42" bestFit="1" customWidth="1"/>
    <col min="21" max="21" width="3.625" style="42" bestFit="1" customWidth="1"/>
    <col min="22" max="22" width="5.875" style="42" bestFit="1" customWidth="1"/>
    <col min="23" max="23" width="4.75" style="2" customWidth="1"/>
    <col min="24" max="24" width="5.625" style="2" customWidth="1"/>
    <col min="25" max="25" width="6" style="2" customWidth="1"/>
    <col min="26" max="26" width="5.625" style="2" customWidth="1"/>
    <col min="27" max="27" width="5.875" style="2" customWidth="1"/>
    <col min="28" max="28" width="6.125" style="2" customWidth="1"/>
    <col min="29" max="29" width="6.25" style="2" customWidth="1"/>
    <col min="30" max="30" width="5" style="2" customWidth="1"/>
    <col min="31" max="31" width="5.875" style="2" customWidth="1"/>
    <col min="32" max="33" width="5.25" style="2" customWidth="1"/>
    <col min="34" max="34" width="6.625" style="2" customWidth="1"/>
    <col min="35" max="35" width="10.5" style="41" customWidth="1"/>
    <col min="36" max="36" width="16.25" style="43" customWidth="1"/>
    <col min="37" max="37" width="16.25" style="44" customWidth="1"/>
    <col min="38" max="16384" width="7" style="2"/>
  </cols>
  <sheetData>
    <row r="1" spans="1:37" ht="21.75" customHeight="1" thickBot="1" x14ac:dyDescent="0.25">
      <c r="A1" s="542" t="s">
        <v>0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AD1" s="542"/>
      <c r="AE1" s="542"/>
      <c r="AF1" s="542"/>
      <c r="AG1" s="542"/>
      <c r="AH1" s="542"/>
      <c r="AI1" s="542"/>
      <c r="AJ1" s="724"/>
      <c r="AK1" s="1"/>
    </row>
    <row r="2" spans="1:37" ht="22.5" customHeight="1" x14ac:dyDescent="0.2">
      <c r="A2" s="545" t="s">
        <v>1</v>
      </c>
      <c r="B2" s="545" t="s">
        <v>2</v>
      </c>
      <c r="C2" s="545" t="s">
        <v>3</v>
      </c>
      <c r="D2" s="547" t="s">
        <v>4</v>
      </c>
      <c r="E2" s="547" t="s">
        <v>5</v>
      </c>
      <c r="F2" s="719" t="s">
        <v>776</v>
      </c>
      <c r="G2" s="720"/>
      <c r="H2" s="720"/>
      <c r="I2" s="720"/>
      <c r="J2" s="720"/>
      <c r="K2" s="720"/>
      <c r="L2" s="720"/>
      <c r="M2" s="720"/>
      <c r="N2" s="720"/>
      <c r="O2" s="721"/>
      <c r="P2" s="549" t="s">
        <v>6</v>
      </c>
      <c r="Q2" s="460"/>
      <c r="R2" s="727" t="s">
        <v>7</v>
      </c>
      <c r="S2" s="729" t="s">
        <v>8</v>
      </c>
      <c r="T2" s="730"/>
      <c r="U2" s="730"/>
      <c r="V2" s="731"/>
      <c r="W2" s="732" t="s">
        <v>9</v>
      </c>
      <c r="X2" s="733"/>
      <c r="Y2" s="733"/>
      <c r="Z2" s="734"/>
      <c r="AA2" s="735" t="s">
        <v>10</v>
      </c>
      <c r="AB2" s="733"/>
      <c r="AC2" s="733"/>
      <c r="AD2" s="734"/>
      <c r="AE2" s="735" t="s">
        <v>11</v>
      </c>
      <c r="AF2" s="733"/>
      <c r="AG2" s="733"/>
      <c r="AH2" s="736"/>
      <c r="AI2" s="727" t="s">
        <v>12</v>
      </c>
      <c r="AJ2" s="737" t="s">
        <v>13</v>
      </c>
      <c r="AK2" s="739" t="s">
        <v>14</v>
      </c>
    </row>
    <row r="3" spans="1:37" ht="85.5" customHeight="1" x14ac:dyDescent="0.2">
      <c r="A3" s="725"/>
      <c r="B3" s="725"/>
      <c r="C3" s="725"/>
      <c r="D3" s="726"/>
      <c r="E3" s="726"/>
      <c r="F3" s="315" t="s">
        <v>777</v>
      </c>
      <c r="G3" s="315" t="s">
        <v>778</v>
      </c>
      <c r="H3" s="315" t="s">
        <v>779</v>
      </c>
      <c r="I3" s="324" t="s">
        <v>780</v>
      </c>
      <c r="J3" s="315" t="s">
        <v>781</v>
      </c>
      <c r="K3" s="315" t="s">
        <v>782</v>
      </c>
      <c r="L3" s="324" t="s">
        <v>783</v>
      </c>
      <c r="M3" s="315" t="s">
        <v>785</v>
      </c>
      <c r="N3" s="350" t="s">
        <v>784</v>
      </c>
      <c r="O3" s="315" t="s">
        <v>786</v>
      </c>
      <c r="P3" s="4" t="s">
        <v>15</v>
      </c>
      <c r="Q3" s="67" t="s">
        <v>16</v>
      </c>
      <c r="R3" s="728"/>
      <c r="S3" s="5" t="s">
        <v>17</v>
      </c>
      <c r="T3" s="5" t="s">
        <v>18</v>
      </c>
      <c r="U3" s="5" t="s">
        <v>19</v>
      </c>
      <c r="V3" s="5" t="s">
        <v>20</v>
      </c>
      <c r="W3" s="6" t="s">
        <v>21</v>
      </c>
      <c r="X3" s="314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23</v>
      </c>
      <c r="AD3" s="8" t="s">
        <v>24</v>
      </c>
      <c r="AE3" s="8" t="s">
        <v>25</v>
      </c>
      <c r="AF3" s="8" t="s">
        <v>22</v>
      </c>
      <c r="AG3" s="8" t="s">
        <v>23</v>
      </c>
      <c r="AH3" s="8" t="s">
        <v>24</v>
      </c>
      <c r="AI3" s="728"/>
      <c r="AJ3" s="738"/>
      <c r="AK3" s="740"/>
    </row>
    <row r="4" spans="1:37" ht="21.75" customHeight="1" x14ac:dyDescent="0.2">
      <c r="A4" s="533" t="s">
        <v>500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4"/>
      <c r="U4" s="534"/>
      <c r="V4" s="534"/>
      <c r="W4" s="534"/>
      <c r="X4" s="534"/>
      <c r="Y4" s="534"/>
      <c r="Z4" s="534"/>
      <c r="AA4" s="534"/>
      <c r="AB4" s="534"/>
      <c r="AC4" s="534"/>
      <c r="AD4" s="534"/>
      <c r="AE4" s="534"/>
      <c r="AF4" s="534"/>
      <c r="AG4" s="534"/>
      <c r="AH4" s="534"/>
      <c r="AI4" s="534"/>
      <c r="AJ4" s="534"/>
      <c r="AK4" s="535"/>
    </row>
    <row r="5" spans="1:37" ht="21.75" customHeight="1" x14ac:dyDescent="0.2">
      <c r="A5" s="530" t="s">
        <v>501</v>
      </c>
      <c r="B5" s="531"/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  <c r="R5" s="531"/>
      <c r="S5" s="531"/>
      <c r="T5" s="531"/>
      <c r="U5" s="531"/>
      <c r="V5" s="531"/>
      <c r="W5" s="531"/>
      <c r="X5" s="531"/>
      <c r="Y5" s="531"/>
      <c r="Z5" s="531"/>
      <c r="AA5" s="531"/>
      <c r="AB5" s="531"/>
      <c r="AC5" s="531"/>
      <c r="AD5" s="531"/>
      <c r="AE5" s="531"/>
      <c r="AF5" s="531"/>
      <c r="AG5" s="531"/>
      <c r="AH5" s="531"/>
      <c r="AI5" s="531"/>
      <c r="AJ5" s="531"/>
      <c r="AK5" s="532"/>
    </row>
    <row r="6" spans="1:37" ht="69" customHeight="1" x14ac:dyDescent="0.2">
      <c r="A6" s="692" t="s">
        <v>502</v>
      </c>
      <c r="B6" s="694">
        <v>79</v>
      </c>
      <c r="C6" s="506" t="s">
        <v>503</v>
      </c>
      <c r="D6" s="433" t="s">
        <v>166</v>
      </c>
      <c r="E6" s="323" t="s">
        <v>504</v>
      </c>
      <c r="F6" s="319">
        <f>+G6+H6+I6+J6+K6+L6+M6+N6+O6</f>
        <v>6.63</v>
      </c>
      <c r="G6" s="319">
        <v>1</v>
      </c>
      <c r="H6" s="319">
        <v>0.5</v>
      </c>
      <c r="I6" s="319">
        <v>0</v>
      </c>
      <c r="J6" s="319">
        <v>0.63</v>
      </c>
      <c r="K6" s="319">
        <v>0.75</v>
      </c>
      <c r="L6" s="319">
        <v>1</v>
      </c>
      <c r="M6" s="319">
        <v>1</v>
      </c>
      <c r="N6" s="319">
        <v>1</v>
      </c>
      <c r="O6" s="319">
        <v>0.75</v>
      </c>
      <c r="P6" s="741">
        <v>26</v>
      </c>
      <c r="Q6" s="742">
        <v>36</v>
      </c>
      <c r="R6" s="497" t="s">
        <v>51</v>
      </c>
      <c r="S6" s="743" t="s">
        <v>34</v>
      </c>
      <c r="T6" s="743" t="s">
        <v>34</v>
      </c>
      <c r="U6" s="743" t="s">
        <v>34</v>
      </c>
      <c r="V6" s="316"/>
      <c r="W6" s="646"/>
      <c r="X6" s="646"/>
      <c r="Y6" s="646"/>
      <c r="Z6" s="646"/>
      <c r="AA6" s="646"/>
      <c r="AB6" s="646"/>
      <c r="AC6" s="646"/>
      <c r="AD6" s="646"/>
      <c r="AE6" s="646"/>
      <c r="AF6" s="646" t="s">
        <v>34</v>
      </c>
      <c r="AG6" s="646"/>
      <c r="AH6" s="646"/>
      <c r="AI6" s="510" t="s">
        <v>176</v>
      </c>
      <c r="AJ6" s="318" t="s">
        <v>505</v>
      </c>
      <c r="AK6" s="368" t="s">
        <v>506</v>
      </c>
    </row>
    <row r="7" spans="1:37" ht="31.5" customHeight="1" x14ac:dyDescent="0.2">
      <c r="A7" s="527"/>
      <c r="B7" s="464"/>
      <c r="C7" s="422"/>
      <c r="D7" s="425"/>
      <c r="E7" s="319" t="s">
        <v>507</v>
      </c>
      <c r="F7" s="319">
        <v>9</v>
      </c>
      <c r="G7" s="319"/>
      <c r="H7" s="319"/>
      <c r="I7" s="319"/>
      <c r="J7" s="319"/>
      <c r="K7" s="319"/>
      <c r="L7" s="319"/>
      <c r="M7" s="319"/>
      <c r="N7" s="319"/>
      <c r="O7" s="319"/>
      <c r="P7" s="553"/>
      <c r="Q7" s="481"/>
      <c r="R7" s="472"/>
      <c r="S7" s="366"/>
      <c r="T7" s="366"/>
      <c r="U7" s="366"/>
      <c r="V7" s="316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511"/>
      <c r="AJ7" s="312"/>
      <c r="AK7" s="369"/>
    </row>
    <row r="8" spans="1:37" ht="21.75" customHeight="1" x14ac:dyDescent="0.2">
      <c r="A8" s="529"/>
      <c r="B8" s="465"/>
      <c r="C8" s="423"/>
      <c r="D8" s="426"/>
      <c r="E8" s="313" t="s">
        <v>444</v>
      </c>
      <c r="F8" s="319">
        <v>74</v>
      </c>
      <c r="G8" s="319"/>
      <c r="H8" s="319"/>
      <c r="I8" s="319"/>
      <c r="J8" s="319"/>
      <c r="K8" s="319"/>
      <c r="L8" s="319"/>
      <c r="M8" s="319"/>
      <c r="N8" s="319"/>
      <c r="O8" s="319"/>
      <c r="P8" s="554"/>
      <c r="Q8" s="482"/>
      <c r="R8" s="473"/>
      <c r="S8" s="367"/>
      <c r="T8" s="367"/>
      <c r="U8" s="367"/>
      <c r="V8" s="317"/>
      <c r="W8" s="475"/>
      <c r="X8" s="475"/>
      <c r="Y8" s="475"/>
      <c r="Z8" s="475"/>
      <c r="AA8" s="475"/>
      <c r="AB8" s="475"/>
      <c r="AC8" s="475"/>
      <c r="AD8" s="475"/>
      <c r="AE8" s="475"/>
      <c r="AF8" s="475"/>
      <c r="AG8" s="475"/>
      <c r="AH8" s="475"/>
      <c r="AI8" s="555"/>
      <c r="AJ8" s="312" t="s">
        <v>508</v>
      </c>
      <c r="AK8" s="370"/>
    </row>
    <row r="9" spans="1:37" ht="45.75" customHeight="1" x14ac:dyDescent="0.2">
      <c r="A9" s="526" t="s">
        <v>515</v>
      </c>
      <c r="B9" s="477">
        <v>81</v>
      </c>
      <c r="C9" s="421" t="s">
        <v>516</v>
      </c>
      <c r="D9" s="424" t="s">
        <v>517</v>
      </c>
      <c r="E9" s="319" t="s">
        <v>518</v>
      </c>
      <c r="F9" s="207">
        <f>+G9+H9+I9+J9+K9+L9+M9+N9+O9</f>
        <v>5.6499999999999995</v>
      </c>
      <c r="G9" s="207">
        <v>0.88</v>
      </c>
      <c r="H9" s="207">
        <v>0.75</v>
      </c>
      <c r="I9" s="207">
        <v>0</v>
      </c>
      <c r="J9" s="207">
        <v>0.88</v>
      </c>
      <c r="K9" s="207">
        <v>0.88</v>
      </c>
      <c r="L9" s="207">
        <v>0.88</v>
      </c>
      <c r="M9" s="207">
        <v>0.75</v>
      </c>
      <c r="N9" s="207">
        <v>0</v>
      </c>
      <c r="O9" s="207">
        <v>0.63</v>
      </c>
      <c r="P9" s="563"/>
      <c r="Q9" s="495"/>
      <c r="R9" s="495" t="s">
        <v>43</v>
      </c>
      <c r="S9" s="484" t="s">
        <v>34</v>
      </c>
      <c r="T9" s="484" t="s">
        <v>34</v>
      </c>
      <c r="U9" s="744" t="s">
        <v>34</v>
      </c>
      <c r="V9" s="322"/>
      <c r="W9" s="484"/>
      <c r="X9" s="484"/>
      <c r="Y9" s="484"/>
      <c r="Z9" s="484"/>
      <c r="AA9" s="484"/>
      <c r="AB9" s="744"/>
      <c r="AC9" s="606"/>
      <c r="AD9" s="484"/>
      <c r="AE9" s="484"/>
      <c r="AF9" s="484" t="s">
        <v>34</v>
      </c>
      <c r="AG9" s="484"/>
      <c r="AH9" s="484"/>
      <c r="AI9" s="664" t="s">
        <v>117</v>
      </c>
      <c r="AJ9" s="368" t="s">
        <v>519</v>
      </c>
      <c r="AK9" s="368" t="s">
        <v>506</v>
      </c>
    </row>
    <row r="10" spans="1:37" ht="21.75" x14ac:dyDescent="0.2">
      <c r="A10" s="527"/>
      <c r="B10" s="464"/>
      <c r="C10" s="422"/>
      <c r="D10" s="425"/>
      <c r="E10" s="319" t="s">
        <v>520</v>
      </c>
      <c r="F10" s="319">
        <v>9</v>
      </c>
      <c r="G10" s="319"/>
      <c r="H10" s="319"/>
      <c r="I10" s="319"/>
      <c r="J10" s="319"/>
      <c r="K10" s="319"/>
      <c r="L10" s="319"/>
      <c r="M10" s="319"/>
      <c r="N10" s="319"/>
      <c r="O10" s="319"/>
      <c r="P10" s="550"/>
      <c r="Q10" s="470"/>
      <c r="R10" s="470"/>
      <c r="S10" s="366"/>
      <c r="T10" s="366"/>
      <c r="U10" s="699"/>
      <c r="V10" s="320"/>
      <c r="W10" s="366"/>
      <c r="X10" s="366"/>
      <c r="Y10" s="366"/>
      <c r="Z10" s="366"/>
      <c r="AA10" s="366"/>
      <c r="AB10" s="699"/>
      <c r="AC10" s="607"/>
      <c r="AD10" s="366"/>
      <c r="AE10" s="366"/>
      <c r="AF10" s="366"/>
      <c r="AG10" s="366"/>
      <c r="AH10" s="366"/>
      <c r="AI10" s="665"/>
      <c r="AJ10" s="369"/>
      <c r="AK10" s="369"/>
    </row>
    <row r="11" spans="1:37" ht="43.5" x14ac:dyDescent="0.2">
      <c r="A11" s="529"/>
      <c r="B11" s="465"/>
      <c r="C11" s="423"/>
      <c r="D11" s="426"/>
      <c r="E11" s="313" t="s">
        <v>444</v>
      </c>
      <c r="F11" s="319">
        <f>+F9/F10*100</f>
        <v>62.777777777777779</v>
      </c>
      <c r="G11" s="319"/>
      <c r="H11" s="319"/>
      <c r="I11" s="319"/>
      <c r="J11" s="319"/>
      <c r="K11" s="319"/>
      <c r="L11" s="319"/>
      <c r="M11" s="319"/>
      <c r="N11" s="319"/>
      <c r="O11" s="319"/>
      <c r="P11" s="551"/>
      <c r="Q11" s="471"/>
      <c r="R11" s="471"/>
      <c r="S11" s="367"/>
      <c r="T11" s="367"/>
      <c r="U11" s="700"/>
      <c r="V11" s="321"/>
      <c r="W11" s="367"/>
      <c r="X11" s="367"/>
      <c r="Y11" s="367"/>
      <c r="Z11" s="367"/>
      <c r="AA11" s="367"/>
      <c r="AB11" s="700"/>
      <c r="AC11" s="608"/>
      <c r="AD11" s="367"/>
      <c r="AE11" s="367"/>
      <c r="AF11" s="367"/>
      <c r="AG11" s="367"/>
      <c r="AH11" s="367"/>
      <c r="AI11" s="745"/>
      <c r="AJ11" s="370"/>
      <c r="AK11" s="370"/>
    </row>
    <row r="12" spans="1:37" ht="21.75" x14ac:dyDescent="0.2">
      <c r="A12" s="29"/>
      <c r="B12" s="30"/>
      <c r="C12" s="31" t="s">
        <v>791</v>
      </c>
      <c r="D12" s="32"/>
      <c r="E12" s="33"/>
      <c r="F12" s="722"/>
      <c r="G12" s="581"/>
      <c r="H12" s="581"/>
      <c r="I12" s="581"/>
      <c r="J12" s="581"/>
      <c r="K12" s="581"/>
      <c r="L12" s="581"/>
      <c r="M12" s="581"/>
      <c r="N12" s="581"/>
      <c r="O12" s="723"/>
      <c r="P12" s="69">
        <v>1</v>
      </c>
      <c r="Q12" s="68">
        <v>1</v>
      </c>
      <c r="R12" s="30"/>
      <c r="S12" s="34"/>
      <c r="T12" s="34"/>
      <c r="U12" s="34"/>
      <c r="V12" s="34"/>
      <c r="W12" s="35">
        <v>8</v>
      </c>
      <c r="X12" s="36">
        <v>5</v>
      </c>
      <c r="Y12" s="35">
        <v>7</v>
      </c>
      <c r="Z12" s="37">
        <v>21</v>
      </c>
      <c r="AA12" s="37">
        <v>14</v>
      </c>
      <c r="AB12" s="37">
        <v>14</v>
      </c>
      <c r="AC12" s="35">
        <v>1</v>
      </c>
      <c r="AD12" s="37">
        <v>17</v>
      </c>
      <c r="AE12" s="35">
        <v>2</v>
      </c>
      <c r="AF12" s="35">
        <v>5</v>
      </c>
      <c r="AG12" s="35">
        <v>1</v>
      </c>
      <c r="AH12" s="35">
        <v>1</v>
      </c>
      <c r="AI12" s="38"/>
      <c r="AJ12" s="39"/>
      <c r="AK12" s="40"/>
    </row>
    <row r="13" spans="1:37" ht="21.75" x14ac:dyDescent="0.2">
      <c r="F13" s="65"/>
      <c r="G13" s="65"/>
      <c r="H13" s="65"/>
      <c r="I13" s="65"/>
      <c r="J13" s="65"/>
      <c r="K13" s="65"/>
      <c r="L13" s="65"/>
      <c r="M13" s="65"/>
      <c r="N13" s="65"/>
      <c r="O13" s="65"/>
    </row>
    <row r="14" spans="1:37" ht="21.75" x14ac:dyDescent="0.2">
      <c r="F14" s="54"/>
      <c r="G14" s="54"/>
      <c r="H14" s="54"/>
      <c r="I14" s="54"/>
      <c r="J14" s="54"/>
      <c r="K14" s="54"/>
      <c r="L14" s="54"/>
      <c r="M14" s="54"/>
      <c r="N14" s="54"/>
      <c r="O14" s="54"/>
    </row>
    <row r="15" spans="1:37" ht="21.75" x14ac:dyDescent="0.2">
      <c r="F15" s="54"/>
      <c r="G15" s="54"/>
      <c r="H15" s="54"/>
      <c r="I15" s="54"/>
      <c r="J15" s="54"/>
      <c r="K15" s="54"/>
      <c r="L15" s="54"/>
      <c r="M15" s="54"/>
      <c r="N15" s="54"/>
      <c r="O15" s="54"/>
    </row>
    <row r="16" spans="1:37" ht="21.75" x14ac:dyDescent="0.2"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6:15" ht="21.75" x14ac:dyDescent="0.2">
      <c r="F17" s="54"/>
      <c r="G17" s="54"/>
      <c r="H17" s="54"/>
      <c r="I17" s="54"/>
      <c r="J17" s="54"/>
      <c r="K17" s="54"/>
      <c r="L17" s="54"/>
      <c r="M17" s="54"/>
      <c r="N17" s="54"/>
      <c r="O17" s="54"/>
    </row>
    <row r="18" spans="6:15" ht="21.75" x14ac:dyDescent="0.2"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6:15" ht="21.75" x14ac:dyDescent="0.2">
      <c r="F19" s="536"/>
      <c r="G19" s="537"/>
      <c r="H19" s="537"/>
      <c r="I19" s="537"/>
      <c r="J19" s="537"/>
      <c r="K19" s="537"/>
      <c r="L19" s="537"/>
      <c r="M19" s="537"/>
      <c r="N19" s="537"/>
      <c r="O19" s="538"/>
    </row>
    <row r="20" spans="6:15" ht="21.75" x14ac:dyDescent="0.2">
      <c r="F20" s="54"/>
      <c r="G20" s="54"/>
      <c r="H20" s="54"/>
      <c r="I20" s="54"/>
      <c r="J20" s="54"/>
      <c r="K20" s="54"/>
      <c r="L20" s="54"/>
      <c r="M20" s="54"/>
      <c r="N20" s="54"/>
      <c r="O20" s="54"/>
    </row>
    <row r="21" spans="6:15" ht="21.75" x14ac:dyDescent="0.2"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6:15" ht="21.75" x14ac:dyDescent="0.2">
      <c r="F22" s="54"/>
      <c r="G22" s="54"/>
      <c r="H22" s="54"/>
      <c r="I22" s="54"/>
      <c r="J22" s="54"/>
      <c r="K22" s="54"/>
      <c r="L22" s="54"/>
      <c r="M22" s="54"/>
      <c r="N22" s="54"/>
      <c r="O22" s="54"/>
    </row>
    <row r="23" spans="6:15" ht="21.75" x14ac:dyDescent="0.2">
      <c r="F23" s="54"/>
      <c r="G23" s="54"/>
      <c r="H23" s="54"/>
      <c r="I23" s="54"/>
      <c r="J23" s="54"/>
      <c r="K23" s="54"/>
      <c r="L23" s="54"/>
      <c r="M23" s="54"/>
      <c r="N23" s="54"/>
      <c r="O23" s="54"/>
    </row>
    <row r="24" spans="6:15" x14ac:dyDescent="0.2">
      <c r="F24" s="209"/>
      <c r="G24" s="209"/>
      <c r="H24" s="209"/>
      <c r="I24" s="209"/>
      <c r="J24" s="209"/>
      <c r="K24" s="209"/>
      <c r="L24" s="209"/>
      <c r="M24" s="209"/>
      <c r="N24" s="209"/>
      <c r="O24" s="209"/>
    </row>
    <row r="27" spans="6:15" ht="21.75" x14ac:dyDescent="0.2">
      <c r="F27" s="54"/>
      <c r="G27" s="54"/>
      <c r="H27" s="54"/>
      <c r="I27" s="54"/>
      <c r="J27" s="54"/>
      <c r="K27" s="54"/>
      <c r="L27" s="54"/>
      <c r="M27" s="54"/>
      <c r="N27" s="54"/>
      <c r="O27" s="54"/>
    </row>
    <row r="28" spans="6:15" ht="21.75" x14ac:dyDescent="0.2"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6:15" ht="21.75" x14ac:dyDescent="0.2">
      <c r="F29" s="54"/>
      <c r="G29" s="54"/>
      <c r="H29" s="54"/>
      <c r="I29" s="54"/>
      <c r="J29" s="54"/>
      <c r="K29" s="54"/>
      <c r="L29" s="54"/>
      <c r="M29" s="54"/>
      <c r="N29" s="54"/>
      <c r="O29" s="54"/>
    </row>
    <row r="30" spans="6:15" x14ac:dyDescent="0.2">
      <c r="F30" s="209"/>
      <c r="G30" s="209"/>
      <c r="H30" s="209"/>
      <c r="I30" s="209"/>
      <c r="J30" s="209"/>
      <c r="K30" s="209"/>
      <c r="L30" s="209"/>
      <c r="M30" s="209"/>
      <c r="N30" s="209"/>
      <c r="O30" s="209"/>
    </row>
    <row r="31" spans="6:15" x14ac:dyDescent="0.2">
      <c r="F31" s="209"/>
      <c r="G31" s="209"/>
      <c r="H31" s="209"/>
      <c r="I31" s="209"/>
      <c r="J31" s="209"/>
      <c r="K31" s="209"/>
      <c r="L31" s="209"/>
      <c r="M31" s="209"/>
      <c r="N31" s="209"/>
      <c r="O31" s="209"/>
    </row>
    <row r="32" spans="6:15" ht="21.75" x14ac:dyDescent="0.2">
      <c r="F32" s="54"/>
      <c r="G32" s="54"/>
      <c r="H32" s="54"/>
      <c r="I32" s="54"/>
      <c r="J32" s="54"/>
      <c r="K32" s="54"/>
      <c r="L32" s="54"/>
      <c r="M32" s="54"/>
      <c r="N32" s="54"/>
      <c r="O32" s="54"/>
    </row>
    <row r="33" spans="6:15" ht="21.75" x14ac:dyDescent="0.2">
      <c r="F33" s="54"/>
      <c r="G33" s="54"/>
      <c r="H33" s="54"/>
      <c r="I33" s="54"/>
      <c r="J33" s="54"/>
      <c r="K33" s="54"/>
      <c r="L33" s="54"/>
      <c r="M33" s="54"/>
      <c r="N33" s="54"/>
      <c r="O33" s="54"/>
    </row>
    <row r="34" spans="6:15" ht="21.75" x14ac:dyDescent="0.2">
      <c r="F34" s="54"/>
      <c r="G34" s="54"/>
      <c r="H34" s="54"/>
      <c r="I34" s="54"/>
      <c r="J34" s="54"/>
      <c r="K34" s="54"/>
      <c r="L34" s="54"/>
      <c r="M34" s="54"/>
      <c r="N34" s="54"/>
      <c r="O34" s="54"/>
    </row>
    <row r="35" spans="6:15" x14ac:dyDescent="0.2">
      <c r="F35" s="209"/>
      <c r="G35" s="209"/>
      <c r="H35" s="209"/>
      <c r="I35" s="209"/>
      <c r="J35" s="209"/>
      <c r="K35" s="209"/>
      <c r="L35" s="209"/>
      <c r="M35" s="209"/>
      <c r="N35" s="209"/>
      <c r="O35" s="209"/>
    </row>
    <row r="36" spans="6:15" x14ac:dyDescent="0.2">
      <c r="F36" s="580"/>
      <c r="G36" s="581"/>
      <c r="H36" s="581"/>
      <c r="I36" s="581"/>
      <c r="J36" s="581"/>
      <c r="K36" s="581"/>
      <c r="L36" s="581"/>
      <c r="M36" s="581"/>
      <c r="N36" s="581"/>
      <c r="O36" s="582"/>
    </row>
    <row r="37" spans="6:15" ht="21.75" x14ac:dyDescent="0.2">
      <c r="F37" s="54"/>
      <c r="G37" s="54"/>
      <c r="H37" s="54"/>
      <c r="I37" s="54"/>
      <c r="J37" s="54"/>
      <c r="K37" s="54"/>
      <c r="L37" s="54"/>
      <c r="M37" s="54"/>
      <c r="N37" s="54"/>
      <c r="O37" s="54"/>
    </row>
    <row r="38" spans="6:15" ht="21.75" x14ac:dyDescent="0.2">
      <c r="F38" s="54"/>
      <c r="G38" s="54"/>
      <c r="H38" s="54"/>
      <c r="I38" s="54"/>
      <c r="J38" s="54"/>
      <c r="K38" s="54"/>
      <c r="L38" s="54"/>
      <c r="M38" s="54"/>
      <c r="N38" s="54"/>
      <c r="O38" s="54"/>
    </row>
    <row r="39" spans="6:15" x14ac:dyDescent="0.2">
      <c r="F39" s="209"/>
      <c r="G39" s="209"/>
      <c r="H39" s="209"/>
      <c r="I39" s="209"/>
      <c r="J39" s="209"/>
      <c r="K39" s="209"/>
      <c r="L39" s="209"/>
      <c r="M39" s="209"/>
      <c r="N39" s="209"/>
      <c r="O39" s="209"/>
    </row>
    <row r="40" spans="6:15" ht="21.75" x14ac:dyDescent="0.2">
      <c r="F40" s="536"/>
      <c r="G40" s="537"/>
      <c r="H40" s="537"/>
      <c r="I40" s="537"/>
      <c r="J40" s="537"/>
      <c r="K40" s="537"/>
      <c r="L40" s="537"/>
      <c r="M40" s="537"/>
      <c r="N40" s="537"/>
      <c r="O40" s="538"/>
    </row>
    <row r="41" spans="6:15" ht="21.75" x14ac:dyDescent="0.2"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6:15" ht="21.75" x14ac:dyDescent="0.2"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spans="6:15" ht="21.75" x14ac:dyDescent="0.2">
      <c r="F43" s="54"/>
      <c r="G43" s="54"/>
      <c r="H43" s="54"/>
      <c r="I43" s="54"/>
      <c r="J43" s="54"/>
      <c r="K43" s="54"/>
      <c r="L43" s="54"/>
      <c r="M43" s="54"/>
      <c r="N43" s="54"/>
      <c r="O43" s="54"/>
    </row>
    <row r="44" spans="6:15" ht="21.75" x14ac:dyDescent="0.2">
      <c r="F44" s="54"/>
      <c r="G44" s="54"/>
      <c r="H44" s="54"/>
      <c r="I44" s="54"/>
      <c r="J44" s="54"/>
      <c r="K44" s="54"/>
      <c r="L44" s="54"/>
      <c r="M44" s="54"/>
      <c r="N44" s="54"/>
      <c r="O44" s="54"/>
    </row>
    <row r="45" spans="6:15" ht="21.75" x14ac:dyDescent="0.2">
      <c r="F45" s="54"/>
      <c r="G45" s="54"/>
      <c r="H45" s="54"/>
      <c r="I45" s="54"/>
      <c r="J45" s="54"/>
      <c r="K45" s="54"/>
      <c r="L45" s="54"/>
      <c r="M45" s="54"/>
      <c r="N45" s="54"/>
      <c r="O45" s="54"/>
    </row>
    <row r="46" spans="6:15" ht="21.75" x14ac:dyDescent="0.2">
      <c r="F46" s="54"/>
      <c r="G46" s="54"/>
      <c r="H46" s="54"/>
      <c r="I46" s="54"/>
      <c r="J46" s="54"/>
      <c r="K46" s="54"/>
      <c r="L46" s="54"/>
      <c r="M46" s="54"/>
      <c r="N46" s="54"/>
      <c r="O46" s="54"/>
    </row>
    <row r="47" spans="6:15" ht="21.75" x14ac:dyDescent="0.2">
      <c r="F47" s="54"/>
      <c r="G47" s="54"/>
      <c r="H47" s="54"/>
      <c r="I47" s="54"/>
      <c r="J47" s="54"/>
      <c r="K47" s="54"/>
      <c r="L47" s="54"/>
      <c r="M47" s="54"/>
      <c r="N47" s="54"/>
      <c r="O47" s="54"/>
    </row>
    <row r="48" spans="6:15" ht="21.75" x14ac:dyDescent="0.2">
      <c r="F48" s="54"/>
      <c r="G48" s="54"/>
      <c r="H48" s="54"/>
      <c r="I48" s="54"/>
      <c r="J48" s="54"/>
      <c r="K48" s="54"/>
      <c r="L48" s="54"/>
      <c r="M48" s="54"/>
      <c r="N48" s="54"/>
      <c r="O48" s="54"/>
    </row>
    <row r="49" spans="6:15" ht="21.75" x14ac:dyDescent="0.2">
      <c r="F49" s="54"/>
      <c r="G49" s="54"/>
      <c r="H49" s="54"/>
      <c r="I49" s="54"/>
      <c r="J49" s="54"/>
      <c r="K49" s="54"/>
      <c r="L49" s="54"/>
      <c r="M49" s="54"/>
      <c r="N49" s="54"/>
      <c r="O49" s="54"/>
    </row>
    <row r="50" spans="6:15" ht="21.75" x14ac:dyDescent="0.2">
      <c r="F50" s="54"/>
      <c r="G50" s="54"/>
      <c r="H50" s="54"/>
      <c r="I50" s="54"/>
      <c r="J50" s="54"/>
      <c r="K50" s="54"/>
      <c r="L50" s="54"/>
      <c r="M50" s="54"/>
      <c r="N50" s="54"/>
      <c r="O50" s="54"/>
    </row>
    <row r="51" spans="6:15" ht="21.75" x14ac:dyDescent="0.2">
      <c r="F51" s="54"/>
      <c r="G51" s="54"/>
      <c r="H51" s="54"/>
      <c r="I51" s="54"/>
      <c r="J51" s="54"/>
      <c r="K51" s="54"/>
      <c r="L51" s="54"/>
      <c r="M51" s="54"/>
      <c r="N51" s="54"/>
      <c r="O51" s="54"/>
    </row>
    <row r="52" spans="6:15" ht="21.75" x14ac:dyDescent="0.2">
      <c r="F52" s="54"/>
      <c r="G52" s="54"/>
      <c r="H52" s="54"/>
      <c r="I52" s="54"/>
      <c r="J52" s="54"/>
      <c r="K52" s="54"/>
      <c r="L52" s="54"/>
      <c r="M52" s="54"/>
      <c r="N52" s="54"/>
      <c r="O52" s="54"/>
    </row>
    <row r="53" spans="6:15" ht="21.75" x14ac:dyDescent="0.2">
      <c r="F53" s="54"/>
      <c r="G53" s="54"/>
      <c r="H53" s="54"/>
      <c r="I53" s="54"/>
      <c r="J53" s="54"/>
      <c r="K53" s="54"/>
      <c r="L53" s="54"/>
      <c r="M53" s="54"/>
      <c r="N53" s="54"/>
      <c r="O53" s="54"/>
    </row>
    <row r="54" spans="6:15" ht="21.75" x14ac:dyDescent="0.2">
      <c r="F54" s="54"/>
      <c r="G54" s="54"/>
      <c r="H54" s="54"/>
      <c r="I54" s="54"/>
      <c r="J54" s="54"/>
      <c r="K54" s="54"/>
      <c r="L54" s="54"/>
      <c r="M54" s="54"/>
      <c r="N54" s="54"/>
      <c r="O54" s="54"/>
    </row>
    <row r="55" spans="6:15" ht="21.75" x14ac:dyDescent="0.2">
      <c r="F55" s="54"/>
      <c r="G55" s="54"/>
      <c r="H55" s="54"/>
      <c r="I55" s="54"/>
      <c r="J55" s="54"/>
      <c r="K55" s="54"/>
      <c r="L55" s="54"/>
      <c r="M55" s="54"/>
      <c r="N55" s="54"/>
      <c r="O55" s="54"/>
    </row>
    <row r="56" spans="6:15" ht="21.75" x14ac:dyDescent="0.2">
      <c r="F56" s="54"/>
      <c r="G56" s="54"/>
      <c r="H56" s="54"/>
      <c r="I56" s="54"/>
      <c r="J56" s="54"/>
      <c r="K56" s="54"/>
      <c r="L56" s="54"/>
      <c r="M56" s="54"/>
      <c r="N56" s="54"/>
      <c r="O56" s="54"/>
    </row>
    <row r="57" spans="6:15" ht="21.75" x14ac:dyDescent="0.2">
      <c r="F57" s="54"/>
      <c r="G57" s="54"/>
      <c r="H57" s="54"/>
      <c r="I57" s="54"/>
      <c r="J57" s="54"/>
      <c r="K57" s="54"/>
      <c r="L57" s="54"/>
      <c r="M57" s="54"/>
      <c r="N57" s="54"/>
      <c r="O57" s="54"/>
    </row>
    <row r="58" spans="6:15" ht="21.75" x14ac:dyDescent="0.2">
      <c r="F58" s="54"/>
      <c r="G58" s="54"/>
      <c r="H58" s="54"/>
      <c r="I58" s="54"/>
      <c r="J58" s="54"/>
      <c r="K58" s="54"/>
      <c r="L58" s="54"/>
      <c r="M58" s="54"/>
      <c r="N58" s="54"/>
      <c r="O58" s="54"/>
    </row>
    <row r="59" spans="6:15" ht="21.75" x14ac:dyDescent="0.2">
      <c r="F59" s="54"/>
      <c r="G59" s="54"/>
      <c r="H59" s="54"/>
      <c r="I59" s="54"/>
      <c r="J59" s="54"/>
      <c r="K59" s="54"/>
      <c r="L59" s="54"/>
      <c r="M59" s="54"/>
      <c r="N59" s="54"/>
      <c r="O59" s="54"/>
    </row>
    <row r="60" spans="6:15" ht="21.75" x14ac:dyDescent="0.2">
      <c r="F60" s="54"/>
      <c r="G60" s="54"/>
      <c r="H60" s="54"/>
      <c r="I60" s="54"/>
      <c r="J60" s="54"/>
      <c r="K60" s="54"/>
      <c r="L60" s="54"/>
      <c r="M60" s="54"/>
      <c r="N60" s="54"/>
      <c r="O60" s="54"/>
    </row>
    <row r="61" spans="6:15" ht="21.75" x14ac:dyDescent="0.2">
      <c r="F61" s="54"/>
      <c r="G61" s="54"/>
      <c r="H61" s="54"/>
      <c r="I61" s="54"/>
      <c r="J61" s="54"/>
      <c r="K61" s="54"/>
      <c r="L61" s="54"/>
      <c r="M61" s="54"/>
      <c r="N61" s="54"/>
      <c r="O61" s="54"/>
    </row>
    <row r="62" spans="6:15" ht="21.75" x14ac:dyDescent="0.2">
      <c r="F62" s="54"/>
      <c r="G62" s="54"/>
      <c r="H62" s="54"/>
      <c r="I62" s="54"/>
      <c r="J62" s="54"/>
      <c r="K62" s="54"/>
      <c r="L62" s="54"/>
      <c r="M62" s="54"/>
      <c r="N62" s="54"/>
      <c r="O62" s="54"/>
    </row>
    <row r="63" spans="6:15" ht="21.75" x14ac:dyDescent="0.2">
      <c r="F63" s="54"/>
      <c r="G63" s="54"/>
      <c r="H63" s="54"/>
      <c r="I63" s="54"/>
      <c r="J63" s="54"/>
      <c r="K63" s="54"/>
      <c r="L63" s="54"/>
      <c r="M63" s="54"/>
      <c r="N63" s="54"/>
      <c r="O63" s="54"/>
    </row>
    <row r="66" spans="6:15" ht="21.75" x14ac:dyDescent="0.2">
      <c r="F66" s="65"/>
      <c r="G66" s="65"/>
      <c r="H66" s="65"/>
      <c r="I66" s="65"/>
      <c r="J66" s="65"/>
      <c r="K66" s="65"/>
      <c r="L66" s="65"/>
      <c r="M66" s="65"/>
      <c r="N66" s="65"/>
      <c r="O66" s="65"/>
    </row>
    <row r="67" spans="6:15" ht="21.75" x14ac:dyDescent="0.2">
      <c r="F67" s="65"/>
      <c r="G67" s="65"/>
      <c r="H67" s="65"/>
      <c r="I67" s="65"/>
      <c r="J67" s="65"/>
      <c r="K67" s="65"/>
      <c r="L67" s="65"/>
      <c r="M67" s="65"/>
      <c r="N67" s="65"/>
      <c r="O67" s="65"/>
    </row>
    <row r="68" spans="6:15" ht="21.75" x14ac:dyDescent="0.2">
      <c r="F68" s="54"/>
      <c r="G68" s="54"/>
      <c r="H68" s="54"/>
      <c r="I68" s="54"/>
      <c r="J68" s="54"/>
      <c r="K68" s="54"/>
      <c r="L68" s="54"/>
      <c r="M68" s="54"/>
      <c r="N68" s="54"/>
      <c r="O68" s="54"/>
    </row>
    <row r="69" spans="6:15" ht="21.75" x14ac:dyDescent="0.2">
      <c r="F69" s="54"/>
      <c r="G69" s="54"/>
      <c r="H69" s="54"/>
      <c r="I69" s="54"/>
      <c r="J69" s="54"/>
      <c r="K69" s="54"/>
      <c r="L69" s="54"/>
      <c r="M69" s="54"/>
      <c r="N69" s="54"/>
      <c r="O69" s="54"/>
    </row>
    <row r="70" spans="6:15" ht="21.75" x14ac:dyDescent="0.2">
      <c r="F70" s="54"/>
      <c r="G70" s="54"/>
      <c r="H70" s="54"/>
      <c r="I70" s="54"/>
      <c r="J70" s="54"/>
      <c r="K70" s="54"/>
      <c r="L70" s="54"/>
      <c r="M70" s="54"/>
      <c r="N70" s="54"/>
      <c r="O70" s="54"/>
    </row>
    <row r="71" spans="6:15" ht="21.75" x14ac:dyDescent="0.2">
      <c r="F71" s="54"/>
      <c r="G71" s="54"/>
      <c r="H71" s="54"/>
      <c r="I71" s="54"/>
      <c r="J71" s="54"/>
      <c r="K71" s="54"/>
      <c r="L71" s="54"/>
      <c r="M71" s="54"/>
      <c r="N71" s="54"/>
      <c r="O71" s="54"/>
    </row>
    <row r="72" spans="6:15" ht="21.75" x14ac:dyDescent="0.2">
      <c r="F72" s="220"/>
      <c r="G72" s="220"/>
      <c r="H72" s="220"/>
      <c r="I72" s="220"/>
      <c r="J72" s="220"/>
      <c r="K72" s="220"/>
      <c r="L72" s="220"/>
      <c r="M72" s="220"/>
      <c r="N72" s="220"/>
      <c r="O72" s="220"/>
    </row>
  </sheetData>
  <mergeCells count="71">
    <mergeCell ref="AJ9:AJ11"/>
    <mergeCell ref="AK9:AK11"/>
    <mergeCell ref="AD9:AD11"/>
    <mergeCell ref="AE9:AE11"/>
    <mergeCell ref="AF9:AF11"/>
    <mergeCell ref="AG9:AG11"/>
    <mergeCell ref="AH9:AH11"/>
    <mergeCell ref="AI9:AI11"/>
    <mergeCell ref="AC9:AC11"/>
    <mergeCell ref="Q9:Q11"/>
    <mergeCell ref="R9:R11"/>
    <mergeCell ref="S9:S11"/>
    <mergeCell ref="T9:T11"/>
    <mergeCell ref="U9:U11"/>
    <mergeCell ref="W9:W11"/>
    <mergeCell ref="X9:X11"/>
    <mergeCell ref="Y9:Y11"/>
    <mergeCell ref="Z9:Z11"/>
    <mergeCell ref="AA9:AA11"/>
    <mergeCell ref="AB9:AB11"/>
    <mergeCell ref="A9:A11"/>
    <mergeCell ref="B9:B11"/>
    <mergeCell ref="C9:C11"/>
    <mergeCell ref="D9:D11"/>
    <mergeCell ref="P9:P11"/>
    <mergeCell ref="U6:U8"/>
    <mergeCell ref="W6:W8"/>
    <mergeCell ref="X6:X8"/>
    <mergeCell ref="AK6:AK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E2:AH2"/>
    <mergeCell ref="AI2:AI3"/>
    <mergeCell ref="AJ2:AJ3"/>
    <mergeCell ref="AK2:AK3"/>
    <mergeCell ref="Y6:Y8"/>
    <mergeCell ref="A4:AK4"/>
    <mergeCell ref="A5:AK5"/>
    <mergeCell ref="A6:A8"/>
    <mergeCell ref="B6:B8"/>
    <mergeCell ref="C6:C8"/>
    <mergeCell ref="D6:D8"/>
    <mergeCell ref="P6:P8"/>
    <mergeCell ref="Q6:Q8"/>
    <mergeCell ref="R6:R8"/>
    <mergeCell ref="S6:S8"/>
    <mergeCell ref="T6:T8"/>
    <mergeCell ref="F12:O12"/>
    <mergeCell ref="F19:O19"/>
    <mergeCell ref="F36:O36"/>
    <mergeCell ref="F40:O40"/>
    <mergeCell ref="A1:AJ1"/>
    <mergeCell ref="A2:A3"/>
    <mergeCell ref="B2:B3"/>
    <mergeCell ref="C2:C3"/>
    <mergeCell ref="D2:D3"/>
    <mergeCell ref="E2:E3"/>
    <mergeCell ref="P2:Q2"/>
    <mergeCell ref="R2:R3"/>
    <mergeCell ref="S2:V2"/>
    <mergeCell ref="W2:Z2"/>
    <mergeCell ref="F2:O2"/>
    <mergeCell ref="AA2:AD2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2" sqref="B2"/>
    </sheetView>
  </sheetViews>
  <sheetFormatPr defaultRowHeight="14.25" x14ac:dyDescent="0.2"/>
  <cols>
    <col min="1" max="1" width="16.875" customWidth="1"/>
  </cols>
  <sheetData>
    <row r="1" spans="1:2" x14ac:dyDescent="0.2">
      <c r="A1" t="s">
        <v>811</v>
      </c>
      <c r="B1" t="s">
        <v>812</v>
      </c>
    </row>
    <row r="2" spans="1:2" x14ac:dyDescent="0.2">
      <c r="A2" t="s">
        <v>813</v>
      </c>
      <c r="B2">
        <v>13</v>
      </c>
    </row>
    <row r="3" spans="1:2" x14ac:dyDescent="0.2">
      <c r="A3" t="s">
        <v>814</v>
      </c>
      <c r="B3">
        <v>10</v>
      </c>
    </row>
    <row r="4" spans="1:2" x14ac:dyDescent="0.2">
      <c r="A4" t="s">
        <v>815</v>
      </c>
      <c r="B4">
        <v>9</v>
      </c>
    </row>
    <row r="5" spans="1:2" x14ac:dyDescent="0.2">
      <c r="A5" t="s">
        <v>816</v>
      </c>
      <c r="B5">
        <v>17</v>
      </c>
    </row>
    <row r="6" spans="1:2" x14ac:dyDescent="0.2">
      <c r="A6" t="s">
        <v>817</v>
      </c>
      <c r="B6">
        <v>2</v>
      </c>
    </row>
    <row r="7" spans="1:2" x14ac:dyDescent="0.2">
      <c r="A7" t="s">
        <v>818</v>
      </c>
      <c r="B7">
        <v>8</v>
      </c>
    </row>
    <row r="8" spans="1:2" x14ac:dyDescent="0.2">
      <c r="A8" t="s">
        <v>819</v>
      </c>
      <c r="B8">
        <v>2</v>
      </c>
    </row>
    <row r="9" spans="1:2" x14ac:dyDescent="0.2">
      <c r="A9" t="s">
        <v>820</v>
      </c>
      <c r="B9">
        <v>2</v>
      </c>
    </row>
    <row r="10" spans="1:2" x14ac:dyDescent="0.2">
      <c r="A10" t="s">
        <v>821</v>
      </c>
      <c r="B10">
        <v>10</v>
      </c>
    </row>
    <row r="11" spans="1:2" x14ac:dyDescent="0.2">
      <c r="A11" t="s">
        <v>822</v>
      </c>
      <c r="B11">
        <v>3</v>
      </c>
    </row>
    <row r="12" spans="1:2" x14ac:dyDescent="0.2">
      <c r="A12" t="s">
        <v>823</v>
      </c>
      <c r="B12">
        <v>1</v>
      </c>
    </row>
    <row r="13" spans="1:2" x14ac:dyDescent="0.2">
      <c r="A13" t="s">
        <v>824</v>
      </c>
      <c r="B13">
        <v>3</v>
      </c>
    </row>
    <row r="14" spans="1:2" x14ac:dyDescent="0.2">
      <c r="A14" t="s">
        <v>825</v>
      </c>
      <c r="B14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74"/>
  <sheetViews>
    <sheetView view="pageBreakPreview" zoomScale="82" zoomScaleNormal="80" zoomScaleSheetLayoutView="82" workbookViewId="0">
      <pane ySplit="3" topLeftCell="A10" activePane="bottomLeft" state="frozen"/>
      <selection pane="bottomLeft" activeCell="C81" sqref="C81"/>
    </sheetView>
  </sheetViews>
  <sheetFormatPr defaultColWidth="7" defaultRowHeight="15" x14ac:dyDescent="0.2"/>
  <cols>
    <col min="1" max="1" width="12.125" style="2" customWidth="1"/>
    <col min="2" max="2" width="5.375" style="2" customWidth="1"/>
    <col min="3" max="3" width="28.5" style="2" customWidth="1"/>
    <col min="4" max="4" width="11.625" style="41" customWidth="1"/>
    <col min="5" max="5" width="33.875" style="2" customWidth="1"/>
    <col min="6" max="7" width="8.5" style="2" customWidth="1"/>
    <col min="8" max="11" width="7.625" style="2" customWidth="1"/>
    <col min="12" max="13" width="8.875" style="2" customWidth="1"/>
    <col min="14" max="14" width="7.75" style="2" customWidth="1"/>
    <col min="15" max="15" width="7.125" style="2" customWidth="1"/>
    <col min="16" max="16" width="4.375" style="2" customWidth="1"/>
    <col min="17" max="17" width="3.5" style="2" customWidth="1"/>
    <col min="18" max="18" width="10" style="2" customWidth="1"/>
    <col min="19" max="20" width="4.375" style="42" bestFit="1" customWidth="1"/>
    <col min="21" max="21" width="3.625" style="42" bestFit="1" customWidth="1"/>
    <col min="22" max="22" width="7.75" style="42" customWidth="1"/>
    <col min="23" max="23" width="4.75" style="2" customWidth="1"/>
    <col min="24" max="24" width="5.625" style="2" customWidth="1"/>
    <col min="25" max="25" width="6" style="2" customWidth="1"/>
    <col min="26" max="26" width="5.625" style="2" customWidth="1"/>
    <col min="27" max="27" width="5.875" style="2" customWidth="1"/>
    <col min="28" max="28" width="6.125" style="2" customWidth="1"/>
    <col min="29" max="29" width="6.25" style="2" customWidth="1"/>
    <col min="30" max="30" width="5" style="2" customWidth="1"/>
    <col min="31" max="31" width="5.875" style="2" customWidth="1"/>
    <col min="32" max="33" width="5.25" style="2" customWidth="1"/>
    <col min="34" max="34" width="5.875" style="2" customWidth="1"/>
    <col min="35" max="35" width="10.5" style="41" customWidth="1"/>
    <col min="36" max="36" width="16.25" style="43" customWidth="1"/>
    <col min="37" max="37" width="16.25" style="44" customWidth="1"/>
    <col min="38" max="16384" width="7" style="2"/>
  </cols>
  <sheetData>
    <row r="1" spans="1:37" ht="31.5" thickBot="1" x14ac:dyDescent="0.25">
      <c r="A1" s="344"/>
      <c r="B1" s="461" t="s">
        <v>0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  <c r="AJ1" s="461"/>
      <c r="AK1" s="462"/>
    </row>
    <row r="2" spans="1:37" ht="22.5" customHeight="1" x14ac:dyDescent="0.2">
      <c r="A2" s="454" t="s">
        <v>1</v>
      </c>
      <c r="B2" s="454" t="s">
        <v>2</v>
      </c>
      <c r="C2" s="454" t="s">
        <v>3</v>
      </c>
      <c r="D2" s="456" t="s">
        <v>4</v>
      </c>
      <c r="E2" s="458" t="s">
        <v>5</v>
      </c>
      <c r="F2" s="442" t="s">
        <v>776</v>
      </c>
      <c r="G2" s="442"/>
      <c r="H2" s="442"/>
      <c r="I2" s="442"/>
      <c r="J2" s="442"/>
      <c r="K2" s="442"/>
      <c r="L2" s="442"/>
      <c r="M2" s="442"/>
      <c r="N2" s="442"/>
      <c r="O2" s="442"/>
      <c r="P2" s="459" t="s">
        <v>6</v>
      </c>
      <c r="Q2" s="460"/>
      <c r="R2" s="448" t="s">
        <v>7</v>
      </c>
      <c r="S2" s="452" t="s">
        <v>8</v>
      </c>
      <c r="T2" s="452"/>
      <c r="U2" s="452"/>
      <c r="V2" s="452"/>
      <c r="W2" s="447" t="s">
        <v>9</v>
      </c>
      <c r="X2" s="444"/>
      <c r="Y2" s="445"/>
      <c r="Z2" s="446"/>
      <c r="AA2" s="443" t="s">
        <v>10</v>
      </c>
      <c r="AB2" s="444"/>
      <c r="AC2" s="445"/>
      <c r="AD2" s="446"/>
      <c r="AE2" s="447" t="s">
        <v>11</v>
      </c>
      <c r="AF2" s="444"/>
      <c r="AG2" s="445"/>
      <c r="AH2" s="445"/>
      <c r="AI2" s="448" t="s">
        <v>12</v>
      </c>
      <c r="AJ2" s="450" t="s">
        <v>13</v>
      </c>
      <c r="AK2" s="452" t="s">
        <v>14</v>
      </c>
    </row>
    <row r="3" spans="1:37" ht="85.5" customHeight="1" x14ac:dyDescent="0.2">
      <c r="A3" s="455"/>
      <c r="B3" s="455"/>
      <c r="C3" s="455"/>
      <c r="D3" s="457"/>
      <c r="E3" s="457"/>
      <c r="F3" s="206" t="s">
        <v>777</v>
      </c>
      <c r="G3" s="206" t="s">
        <v>778</v>
      </c>
      <c r="H3" s="206" t="s">
        <v>779</v>
      </c>
      <c r="I3" s="206" t="s">
        <v>780</v>
      </c>
      <c r="J3" s="206" t="s">
        <v>781</v>
      </c>
      <c r="K3" s="206" t="s">
        <v>782</v>
      </c>
      <c r="L3" s="206" t="s">
        <v>783</v>
      </c>
      <c r="M3" s="206" t="s">
        <v>785</v>
      </c>
      <c r="N3" s="206" t="s">
        <v>784</v>
      </c>
      <c r="O3" s="206" t="s">
        <v>786</v>
      </c>
      <c r="P3" s="4" t="s">
        <v>15</v>
      </c>
      <c r="Q3" s="67" t="s">
        <v>16</v>
      </c>
      <c r="R3" s="449"/>
      <c r="S3" s="5" t="s">
        <v>17</v>
      </c>
      <c r="T3" s="5" t="s">
        <v>18</v>
      </c>
      <c r="U3" s="5" t="s">
        <v>19</v>
      </c>
      <c r="V3" s="5" t="s">
        <v>20</v>
      </c>
      <c r="W3" s="6" t="s">
        <v>21</v>
      </c>
      <c r="X3" s="7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23</v>
      </c>
      <c r="AD3" s="8" t="s">
        <v>24</v>
      </c>
      <c r="AE3" s="8" t="s">
        <v>25</v>
      </c>
      <c r="AF3" s="8" t="s">
        <v>22</v>
      </c>
      <c r="AG3" s="8" t="s">
        <v>23</v>
      </c>
      <c r="AH3" s="8" t="s">
        <v>24</v>
      </c>
      <c r="AI3" s="449"/>
      <c r="AJ3" s="451"/>
      <c r="AK3" s="452"/>
    </row>
    <row r="4" spans="1:37" ht="24" customHeight="1" x14ac:dyDescent="0.2">
      <c r="A4" s="453" t="s">
        <v>27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453"/>
    </row>
    <row r="5" spans="1:37" ht="21.75" customHeight="1" x14ac:dyDescent="0.2">
      <c r="A5" s="463" t="s">
        <v>28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3"/>
      <c r="U5" s="463"/>
      <c r="V5" s="463"/>
      <c r="W5" s="463"/>
      <c r="X5" s="463"/>
      <c r="Y5" s="463"/>
      <c r="Z5" s="463"/>
      <c r="AA5" s="463"/>
      <c r="AB5" s="463"/>
      <c r="AC5" s="463"/>
      <c r="AD5" s="463"/>
      <c r="AE5" s="463"/>
      <c r="AF5" s="463"/>
      <c r="AG5" s="463"/>
      <c r="AH5" s="463"/>
      <c r="AI5" s="463"/>
      <c r="AJ5" s="463"/>
      <c r="AK5" s="463"/>
    </row>
    <row r="6" spans="1:37" ht="45" customHeight="1" x14ac:dyDescent="0.2">
      <c r="A6" s="422" t="s">
        <v>29</v>
      </c>
      <c r="B6" s="464">
        <v>1</v>
      </c>
      <c r="C6" s="466" t="s">
        <v>30</v>
      </c>
      <c r="D6" s="370" t="s">
        <v>31</v>
      </c>
      <c r="E6" s="210" t="s">
        <v>32</v>
      </c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468"/>
      <c r="Q6" s="470"/>
      <c r="R6" s="472" t="s">
        <v>33</v>
      </c>
      <c r="S6" s="49"/>
      <c r="T6" s="49"/>
      <c r="U6" s="474" t="s">
        <v>34</v>
      </c>
      <c r="V6" s="49"/>
      <c r="W6" s="366"/>
      <c r="X6" s="366"/>
      <c r="Y6" s="366"/>
      <c r="Z6" s="366"/>
      <c r="AA6" s="366"/>
      <c r="AB6" s="474" t="s">
        <v>34</v>
      </c>
      <c r="AC6" s="366"/>
      <c r="AD6" s="366"/>
      <c r="AE6" s="366"/>
      <c r="AF6" s="366"/>
      <c r="AG6" s="366"/>
      <c r="AH6" s="366"/>
      <c r="AI6" s="425" t="s">
        <v>35</v>
      </c>
      <c r="AJ6" s="476" t="s">
        <v>36</v>
      </c>
      <c r="AK6" s="368" t="s">
        <v>37</v>
      </c>
    </row>
    <row r="7" spans="1:37" ht="43.5" x14ac:dyDescent="0.2">
      <c r="A7" s="422"/>
      <c r="B7" s="464"/>
      <c r="C7" s="466"/>
      <c r="D7" s="420"/>
      <c r="E7" s="211" t="s">
        <v>38</v>
      </c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468"/>
      <c r="Q7" s="470"/>
      <c r="R7" s="472"/>
      <c r="S7" s="49"/>
      <c r="T7" s="49"/>
      <c r="U7" s="474"/>
      <c r="V7" s="49"/>
      <c r="W7" s="366"/>
      <c r="X7" s="366"/>
      <c r="Y7" s="366"/>
      <c r="Z7" s="366"/>
      <c r="AA7" s="366"/>
      <c r="AB7" s="474"/>
      <c r="AC7" s="366"/>
      <c r="AD7" s="366"/>
      <c r="AE7" s="366"/>
      <c r="AF7" s="366"/>
      <c r="AG7" s="366"/>
      <c r="AH7" s="366"/>
      <c r="AI7" s="425"/>
      <c r="AJ7" s="354"/>
      <c r="AK7" s="369"/>
    </row>
    <row r="8" spans="1:37" ht="18" customHeight="1" x14ac:dyDescent="0.2">
      <c r="A8" s="422"/>
      <c r="B8" s="465"/>
      <c r="C8" s="467"/>
      <c r="D8" s="420"/>
      <c r="E8" s="211" t="s">
        <v>39</v>
      </c>
      <c r="F8" s="226" t="s">
        <v>804</v>
      </c>
      <c r="G8" s="226"/>
      <c r="H8" s="226"/>
      <c r="I8" s="226"/>
      <c r="J8" s="226"/>
      <c r="K8" s="226"/>
      <c r="L8" s="226"/>
      <c r="M8" s="226"/>
      <c r="N8" s="226"/>
      <c r="O8" s="226"/>
      <c r="P8" s="469"/>
      <c r="Q8" s="471"/>
      <c r="R8" s="473"/>
      <c r="S8" s="51"/>
      <c r="T8" s="51"/>
      <c r="U8" s="475"/>
      <c r="V8" s="51"/>
      <c r="W8" s="367"/>
      <c r="X8" s="367"/>
      <c r="Y8" s="367"/>
      <c r="Z8" s="367"/>
      <c r="AA8" s="367"/>
      <c r="AB8" s="475"/>
      <c r="AC8" s="367"/>
      <c r="AD8" s="367"/>
      <c r="AE8" s="367"/>
      <c r="AF8" s="367"/>
      <c r="AG8" s="367"/>
      <c r="AH8" s="367"/>
      <c r="AI8" s="426"/>
      <c r="AJ8" s="354"/>
      <c r="AK8" s="370"/>
    </row>
    <row r="9" spans="1:37" ht="66" customHeight="1" x14ac:dyDescent="0.2">
      <c r="A9" s="422"/>
      <c r="B9" s="477">
        <v>2</v>
      </c>
      <c r="C9" s="478" t="s">
        <v>40</v>
      </c>
      <c r="D9" s="420" t="s">
        <v>41</v>
      </c>
      <c r="E9" s="211" t="s">
        <v>42</v>
      </c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479"/>
      <c r="Q9" s="480">
        <v>1</v>
      </c>
      <c r="R9" s="483" t="s">
        <v>43</v>
      </c>
      <c r="S9" s="52"/>
      <c r="T9" s="52"/>
      <c r="U9" s="474" t="s">
        <v>34</v>
      </c>
      <c r="V9" s="52"/>
      <c r="W9" s="484"/>
      <c r="X9" s="484"/>
      <c r="Y9" s="484"/>
      <c r="Z9" s="484" t="s">
        <v>34</v>
      </c>
      <c r="AA9" s="484"/>
      <c r="AB9" s="491"/>
      <c r="AC9" s="484"/>
      <c r="AD9" s="484"/>
      <c r="AE9" s="484"/>
      <c r="AF9" s="484"/>
      <c r="AG9" s="484"/>
      <c r="AH9" s="484"/>
      <c r="AI9" s="488" t="s">
        <v>44</v>
      </c>
      <c r="AJ9" s="485" t="s">
        <v>45</v>
      </c>
      <c r="AK9" s="368" t="s">
        <v>37</v>
      </c>
    </row>
    <row r="10" spans="1:37" ht="21.75" x14ac:dyDescent="0.2">
      <c r="A10" s="422"/>
      <c r="B10" s="464"/>
      <c r="C10" s="466"/>
      <c r="D10" s="420"/>
      <c r="E10" s="211" t="s">
        <v>46</v>
      </c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468"/>
      <c r="Q10" s="481"/>
      <c r="R10" s="472"/>
      <c r="S10" s="49"/>
      <c r="T10" s="49"/>
      <c r="U10" s="474"/>
      <c r="V10" s="49"/>
      <c r="W10" s="366"/>
      <c r="X10" s="366"/>
      <c r="Y10" s="366"/>
      <c r="Z10" s="366"/>
      <c r="AA10" s="366"/>
      <c r="AB10" s="474"/>
      <c r="AC10" s="366"/>
      <c r="AD10" s="366"/>
      <c r="AE10" s="366"/>
      <c r="AF10" s="366"/>
      <c r="AG10" s="366"/>
      <c r="AH10" s="366"/>
      <c r="AI10" s="489"/>
      <c r="AJ10" s="486"/>
      <c r="AK10" s="369"/>
    </row>
    <row r="11" spans="1:37" ht="21.75" x14ac:dyDescent="0.2">
      <c r="A11" s="422"/>
      <c r="B11" s="465"/>
      <c r="C11" s="467"/>
      <c r="D11" s="420"/>
      <c r="E11" s="211" t="s">
        <v>47</v>
      </c>
      <c r="F11" s="226" t="s">
        <v>804</v>
      </c>
      <c r="G11" s="226"/>
      <c r="H11" s="226"/>
      <c r="I11" s="226"/>
      <c r="J11" s="226"/>
      <c r="K11" s="226"/>
      <c r="L11" s="226"/>
      <c r="M11" s="226"/>
      <c r="N11" s="226"/>
      <c r="O11" s="226"/>
      <c r="P11" s="469"/>
      <c r="Q11" s="482"/>
      <c r="R11" s="473"/>
      <c r="S11" s="51"/>
      <c r="T11" s="51"/>
      <c r="U11" s="475"/>
      <c r="V11" s="51"/>
      <c r="W11" s="367"/>
      <c r="X11" s="367"/>
      <c r="Y11" s="367"/>
      <c r="Z11" s="367"/>
      <c r="AA11" s="367"/>
      <c r="AB11" s="475"/>
      <c r="AC11" s="367"/>
      <c r="AD11" s="367"/>
      <c r="AE11" s="367"/>
      <c r="AF11" s="367"/>
      <c r="AG11" s="367"/>
      <c r="AH11" s="367"/>
      <c r="AI11" s="490"/>
      <c r="AJ11" s="487"/>
      <c r="AK11" s="370"/>
    </row>
    <row r="12" spans="1:37" ht="52.5" customHeight="1" x14ac:dyDescent="0.2">
      <c r="A12" s="422"/>
      <c r="B12" s="477">
        <v>3</v>
      </c>
      <c r="C12" s="478" t="s">
        <v>48</v>
      </c>
      <c r="D12" s="420" t="s">
        <v>49</v>
      </c>
      <c r="E12" s="211" t="s">
        <v>50</v>
      </c>
      <c r="F12" s="261">
        <v>1675</v>
      </c>
      <c r="G12" s="261">
        <v>321</v>
      </c>
      <c r="H12" s="261">
        <v>158</v>
      </c>
      <c r="I12" s="261">
        <v>342</v>
      </c>
      <c r="J12" s="261">
        <v>52</v>
      </c>
      <c r="K12" s="261">
        <v>328</v>
      </c>
      <c r="L12" s="261">
        <v>266</v>
      </c>
      <c r="M12" s="261">
        <v>63</v>
      </c>
      <c r="N12" s="261">
        <v>86</v>
      </c>
      <c r="O12" s="261">
        <v>59</v>
      </c>
      <c r="P12" s="215">
        <v>1</v>
      </c>
      <c r="Q12" s="480">
        <v>2</v>
      </c>
      <c r="R12" s="483" t="s">
        <v>51</v>
      </c>
      <c r="S12" s="483"/>
      <c r="T12" s="52"/>
      <c r="U12" s="91" t="s">
        <v>34</v>
      </c>
      <c r="V12" s="91" t="s">
        <v>34</v>
      </c>
      <c r="W12" s="484"/>
      <c r="X12" s="484"/>
      <c r="Y12" s="484"/>
      <c r="Z12" s="484"/>
      <c r="AA12" s="484"/>
      <c r="AB12" s="491"/>
      <c r="AC12" s="484"/>
      <c r="AD12" s="484" t="s">
        <v>34</v>
      </c>
      <c r="AE12" s="484"/>
      <c r="AF12" s="484"/>
      <c r="AG12" s="484"/>
      <c r="AH12" s="484"/>
      <c r="AI12" s="424" t="s">
        <v>52</v>
      </c>
      <c r="AJ12" s="496" t="s">
        <v>45</v>
      </c>
      <c r="AK12" s="368" t="s">
        <v>37</v>
      </c>
    </row>
    <row r="13" spans="1:37" ht="89.25" customHeight="1" x14ac:dyDescent="0.2">
      <c r="A13" s="422"/>
      <c r="B13" s="464"/>
      <c r="C13" s="466"/>
      <c r="D13" s="420"/>
      <c r="E13" s="211" t="s">
        <v>53</v>
      </c>
      <c r="F13" s="261">
        <v>6</v>
      </c>
      <c r="G13" s="261">
        <v>0</v>
      </c>
      <c r="H13" s="261">
        <v>0</v>
      </c>
      <c r="I13" s="261">
        <v>0</v>
      </c>
      <c r="J13" s="261">
        <v>0</v>
      </c>
      <c r="K13" s="261">
        <v>5</v>
      </c>
      <c r="L13" s="261">
        <v>0</v>
      </c>
      <c r="M13" s="261">
        <v>1</v>
      </c>
      <c r="N13" s="261">
        <v>0</v>
      </c>
      <c r="O13" s="261">
        <v>0</v>
      </c>
      <c r="P13" s="216"/>
      <c r="Q13" s="481"/>
      <c r="R13" s="472"/>
      <c r="S13" s="472"/>
      <c r="T13" s="49"/>
      <c r="U13" s="87"/>
      <c r="V13" s="87"/>
      <c r="W13" s="366"/>
      <c r="X13" s="366"/>
      <c r="Y13" s="366"/>
      <c r="Z13" s="366"/>
      <c r="AA13" s="366"/>
      <c r="AB13" s="474"/>
      <c r="AC13" s="366"/>
      <c r="AD13" s="366"/>
      <c r="AE13" s="366"/>
      <c r="AF13" s="366"/>
      <c r="AG13" s="366"/>
      <c r="AH13" s="366"/>
      <c r="AI13" s="425"/>
      <c r="AJ13" s="354"/>
      <c r="AK13" s="369"/>
    </row>
    <row r="14" spans="1:37" ht="66" customHeight="1" x14ac:dyDescent="0.2">
      <c r="A14" s="422"/>
      <c r="B14" s="464"/>
      <c r="C14" s="466"/>
      <c r="D14" s="420"/>
      <c r="E14" s="211" t="s">
        <v>54</v>
      </c>
      <c r="F14" s="261">
        <v>1758</v>
      </c>
      <c r="G14" s="261">
        <v>334</v>
      </c>
      <c r="H14" s="261">
        <v>160</v>
      </c>
      <c r="I14" s="261">
        <v>363</v>
      </c>
      <c r="J14" s="261">
        <v>59</v>
      </c>
      <c r="K14" s="261">
        <v>357</v>
      </c>
      <c r="L14" s="261">
        <v>272</v>
      </c>
      <c r="M14" s="261">
        <v>65</v>
      </c>
      <c r="N14" s="261">
        <v>89</v>
      </c>
      <c r="O14" s="261">
        <v>59</v>
      </c>
      <c r="P14" s="216"/>
      <c r="Q14" s="481"/>
      <c r="R14" s="472"/>
      <c r="S14" s="472"/>
      <c r="T14" s="49"/>
      <c r="U14" s="87"/>
      <c r="V14" s="87"/>
      <c r="W14" s="366"/>
      <c r="X14" s="366"/>
      <c r="Y14" s="366"/>
      <c r="Z14" s="366"/>
      <c r="AA14" s="366"/>
      <c r="AB14" s="474"/>
      <c r="AC14" s="366"/>
      <c r="AD14" s="366"/>
      <c r="AE14" s="366"/>
      <c r="AF14" s="366"/>
      <c r="AG14" s="366"/>
      <c r="AH14" s="366"/>
      <c r="AI14" s="425"/>
      <c r="AJ14" s="354"/>
      <c r="AK14" s="369"/>
    </row>
    <row r="15" spans="1:37" ht="21.75" x14ac:dyDescent="0.2">
      <c r="A15" s="422"/>
      <c r="B15" s="465"/>
      <c r="C15" s="467"/>
      <c r="D15" s="420"/>
      <c r="E15" s="211" t="s">
        <v>55</v>
      </c>
      <c r="F15" s="265">
        <f t="shared" ref="F15:N15" si="0">F12*100/F14</f>
        <v>95.278725824800915</v>
      </c>
      <c r="G15" s="265">
        <f t="shared" si="0"/>
        <v>96.107784431137731</v>
      </c>
      <c r="H15" s="265">
        <f t="shared" si="0"/>
        <v>98.75</v>
      </c>
      <c r="I15" s="265">
        <f t="shared" si="0"/>
        <v>94.214876033057848</v>
      </c>
      <c r="J15" s="265">
        <f t="shared" si="0"/>
        <v>88.13559322033899</v>
      </c>
      <c r="K15" s="265">
        <f t="shared" si="0"/>
        <v>91.876750700280112</v>
      </c>
      <c r="L15" s="265">
        <f t="shared" si="0"/>
        <v>97.794117647058826</v>
      </c>
      <c r="M15" s="265">
        <f t="shared" si="0"/>
        <v>96.92307692307692</v>
      </c>
      <c r="N15" s="265">
        <f t="shared" si="0"/>
        <v>96.629213483146074</v>
      </c>
      <c r="O15" s="265">
        <f>O12*100/O14</f>
        <v>100</v>
      </c>
      <c r="P15" s="217"/>
      <c r="Q15" s="482"/>
      <c r="R15" s="473"/>
      <c r="S15" s="473"/>
      <c r="T15" s="51"/>
      <c r="U15" s="89"/>
      <c r="V15" s="89"/>
      <c r="W15" s="367"/>
      <c r="X15" s="367"/>
      <c r="Y15" s="367"/>
      <c r="Z15" s="367"/>
      <c r="AA15" s="367"/>
      <c r="AB15" s="475"/>
      <c r="AC15" s="367"/>
      <c r="AD15" s="367"/>
      <c r="AE15" s="367"/>
      <c r="AF15" s="367"/>
      <c r="AG15" s="367"/>
      <c r="AH15" s="367"/>
      <c r="AI15" s="426"/>
      <c r="AJ15" s="354"/>
      <c r="AK15" s="370"/>
    </row>
    <row r="16" spans="1:37" ht="26.25" customHeight="1" x14ac:dyDescent="0.2">
      <c r="A16" s="422"/>
      <c r="B16" s="477">
        <v>4</v>
      </c>
      <c r="C16" s="478" t="s">
        <v>56</v>
      </c>
      <c r="D16" s="420" t="s">
        <v>57</v>
      </c>
      <c r="E16" s="211" t="s">
        <v>58</v>
      </c>
      <c r="F16" s="261">
        <v>15527</v>
      </c>
      <c r="G16" s="261">
        <v>3892</v>
      </c>
      <c r="H16" s="261">
        <v>1592</v>
      </c>
      <c r="I16" s="261">
        <v>1780</v>
      </c>
      <c r="J16" s="261">
        <v>662</v>
      </c>
      <c r="K16" s="261">
        <v>2595</v>
      </c>
      <c r="L16" s="261">
        <v>1844</v>
      </c>
      <c r="M16" s="261">
        <v>1119</v>
      </c>
      <c r="N16" s="261">
        <v>777</v>
      </c>
      <c r="O16" s="261">
        <v>1266</v>
      </c>
      <c r="P16" s="492">
        <v>2</v>
      </c>
      <c r="Q16" s="495"/>
      <c r="R16" s="483" t="s">
        <v>51</v>
      </c>
      <c r="S16" s="52"/>
      <c r="T16" s="52"/>
      <c r="U16" s="474" t="s">
        <v>34</v>
      </c>
      <c r="V16" s="474" t="s">
        <v>34</v>
      </c>
      <c r="W16" s="484"/>
      <c r="X16" s="484"/>
      <c r="Y16" s="484"/>
      <c r="Z16" s="484"/>
      <c r="AA16" s="484"/>
      <c r="AB16" s="491"/>
      <c r="AC16" s="484"/>
      <c r="AD16" s="484" t="s">
        <v>34</v>
      </c>
      <c r="AE16" s="484"/>
      <c r="AF16" s="484"/>
      <c r="AG16" s="484"/>
      <c r="AH16" s="484"/>
      <c r="AI16" s="424" t="s">
        <v>59</v>
      </c>
      <c r="AJ16" s="354" t="s">
        <v>45</v>
      </c>
      <c r="AK16" s="368" t="s">
        <v>37</v>
      </c>
    </row>
    <row r="17" spans="1:37" ht="43.5" x14ac:dyDescent="0.2">
      <c r="A17" s="422"/>
      <c r="B17" s="464"/>
      <c r="C17" s="466"/>
      <c r="D17" s="420"/>
      <c r="E17" s="211" t="s">
        <v>60</v>
      </c>
      <c r="F17" s="261">
        <v>31044</v>
      </c>
      <c r="G17" s="261">
        <v>7169</v>
      </c>
      <c r="H17" s="261">
        <v>3149</v>
      </c>
      <c r="I17" s="261">
        <v>3170</v>
      </c>
      <c r="J17" s="261">
        <v>1655</v>
      </c>
      <c r="K17" s="261">
        <v>5621</v>
      </c>
      <c r="L17" s="261">
        <v>3915</v>
      </c>
      <c r="M17" s="261">
        <v>2175</v>
      </c>
      <c r="N17" s="261">
        <v>1536</v>
      </c>
      <c r="O17" s="261">
        <v>2654</v>
      </c>
      <c r="P17" s="493"/>
      <c r="Q17" s="470"/>
      <c r="R17" s="472"/>
      <c r="S17" s="49"/>
      <c r="T17" s="49"/>
      <c r="U17" s="474"/>
      <c r="V17" s="474"/>
      <c r="W17" s="366"/>
      <c r="X17" s="366"/>
      <c r="Y17" s="366"/>
      <c r="Z17" s="366"/>
      <c r="AA17" s="366"/>
      <c r="AB17" s="474"/>
      <c r="AC17" s="366"/>
      <c r="AD17" s="366"/>
      <c r="AE17" s="366"/>
      <c r="AF17" s="366"/>
      <c r="AG17" s="366"/>
      <c r="AH17" s="366"/>
      <c r="AI17" s="425"/>
      <c r="AJ17" s="354"/>
      <c r="AK17" s="369"/>
    </row>
    <row r="18" spans="1:37" ht="21.75" x14ac:dyDescent="0.2">
      <c r="A18" s="422"/>
      <c r="B18" s="464"/>
      <c r="C18" s="466"/>
      <c r="D18" s="420"/>
      <c r="E18" s="211" t="s">
        <v>61</v>
      </c>
      <c r="F18" s="265">
        <f t="shared" ref="F18:N18" si="1">F16*100/F17</f>
        <v>50.016106171885063</v>
      </c>
      <c r="G18" s="265">
        <f t="shared" si="1"/>
        <v>54.289301157762587</v>
      </c>
      <c r="H18" s="265">
        <f t="shared" si="1"/>
        <v>50.555731978405845</v>
      </c>
      <c r="I18" s="265">
        <f t="shared" si="1"/>
        <v>56.151419558359621</v>
      </c>
      <c r="J18" s="265">
        <f t="shared" si="1"/>
        <v>40</v>
      </c>
      <c r="K18" s="265">
        <f t="shared" si="1"/>
        <v>46.166162604518767</v>
      </c>
      <c r="L18" s="265">
        <f t="shared" si="1"/>
        <v>47.100893997445723</v>
      </c>
      <c r="M18" s="265">
        <f t="shared" si="1"/>
        <v>51.448275862068968</v>
      </c>
      <c r="N18" s="265">
        <f t="shared" si="1"/>
        <v>50.5859375</v>
      </c>
      <c r="O18" s="265">
        <f>O16*100/O17</f>
        <v>47.70158251695554</v>
      </c>
      <c r="P18" s="493"/>
      <c r="Q18" s="470"/>
      <c r="R18" s="473"/>
      <c r="S18" s="51"/>
      <c r="T18" s="51"/>
      <c r="U18" s="475"/>
      <c r="V18" s="475"/>
      <c r="W18" s="367"/>
      <c r="X18" s="367"/>
      <c r="Y18" s="367"/>
      <c r="Z18" s="367"/>
      <c r="AA18" s="367"/>
      <c r="AB18" s="475"/>
      <c r="AC18" s="367"/>
      <c r="AD18" s="367"/>
      <c r="AE18" s="367"/>
      <c r="AF18" s="367"/>
      <c r="AG18" s="367"/>
      <c r="AH18" s="367"/>
      <c r="AI18" s="425"/>
      <c r="AJ18" s="354"/>
      <c r="AK18" s="370"/>
    </row>
    <row r="19" spans="1:37" ht="43.5" x14ac:dyDescent="0.2">
      <c r="A19" s="422"/>
      <c r="B19" s="464"/>
      <c r="C19" s="466"/>
      <c r="D19" s="420" t="s">
        <v>62</v>
      </c>
      <c r="E19" s="211" t="s">
        <v>63</v>
      </c>
      <c r="F19" s="261">
        <v>277426</v>
      </c>
      <c r="G19" s="261">
        <v>76586</v>
      </c>
      <c r="H19" s="261">
        <v>32994</v>
      </c>
      <c r="I19" s="261">
        <v>31791</v>
      </c>
      <c r="J19" s="261">
        <v>13512</v>
      </c>
      <c r="K19" s="261">
        <v>44049</v>
      </c>
      <c r="L19" s="261">
        <v>26835</v>
      </c>
      <c r="M19" s="261">
        <v>18743</v>
      </c>
      <c r="N19" s="261">
        <v>14504</v>
      </c>
      <c r="O19" s="261">
        <v>18412</v>
      </c>
      <c r="P19" s="493"/>
      <c r="Q19" s="470"/>
      <c r="R19" s="483" t="s">
        <v>51</v>
      </c>
      <c r="S19" s="52"/>
      <c r="T19" s="52"/>
      <c r="U19" s="474" t="s">
        <v>34</v>
      </c>
      <c r="V19" s="474" t="s">
        <v>34</v>
      </c>
      <c r="W19" s="484"/>
      <c r="X19" s="484"/>
      <c r="Y19" s="484"/>
      <c r="Z19" s="484"/>
      <c r="AA19" s="484"/>
      <c r="AB19" s="491"/>
      <c r="AC19" s="484"/>
      <c r="AD19" s="484" t="s">
        <v>34</v>
      </c>
      <c r="AE19" s="484"/>
      <c r="AF19" s="484"/>
      <c r="AG19" s="484"/>
      <c r="AH19" s="484"/>
      <c r="AI19" s="424" t="s">
        <v>64</v>
      </c>
      <c r="AJ19" s="354" t="s">
        <v>45</v>
      </c>
      <c r="AK19" s="368" t="s">
        <v>37</v>
      </c>
    </row>
    <row r="20" spans="1:37" ht="43.5" x14ac:dyDescent="0.2">
      <c r="A20" s="422"/>
      <c r="B20" s="464"/>
      <c r="C20" s="466"/>
      <c r="D20" s="420"/>
      <c r="E20" s="211" t="s">
        <v>65</v>
      </c>
      <c r="F20" s="261">
        <v>2547</v>
      </c>
      <c r="G20" s="261">
        <v>700</v>
      </c>
      <c r="H20" s="261">
        <v>304</v>
      </c>
      <c r="I20" s="261">
        <v>293</v>
      </c>
      <c r="J20" s="261">
        <v>126</v>
      </c>
      <c r="K20" s="261">
        <v>403</v>
      </c>
      <c r="L20" s="261">
        <v>248</v>
      </c>
      <c r="M20" s="261">
        <v>172</v>
      </c>
      <c r="N20" s="261">
        <v>130</v>
      </c>
      <c r="O20" s="261">
        <v>171</v>
      </c>
      <c r="P20" s="493"/>
      <c r="Q20" s="470"/>
      <c r="R20" s="472"/>
      <c r="S20" s="49"/>
      <c r="T20" s="49"/>
      <c r="U20" s="474"/>
      <c r="V20" s="474"/>
      <c r="W20" s="366"/>
      <c r="X20" s="366"/>
      <c r="Y20" s="366"/>
      <c r="Z20" s="366"/>
      <c r="AA20" s="366"/>
      <c r="AB20" s="474"/>
      <c r="AC20" s="366"/>
      <c r="AD20" s="366"/>
      <c r="AE20" s="366"/>
      <c r="AF20" s="366"/>
      <c r="AG20" s="366"/>
      <c r="AH20" s="366"/>
      <c r="AI20" s="425"/>
      <c r="AJ20" s="354"/>
      <c r="AK20" s="369"/>
    </row>
    <row r="21" spans="1:37" ht="21.75" x14ac:dyDescent="0.2">
      <c r="A21" s="422"/>
      <c r="B21" s="464"/>
      <c r="C21" s="466"/>
      <c r="D21" s="420"/>
      <c r="E21" s="211" t="s">
        <v>66</v>
      </c>
      <c r="F21" s="261">
        <v>108.92</v>
      </c>
      <c r="G21" s="261">
        <v>109.41</v>
      </c>
      <c r="H21" s="261">
        <v>108.53</v>
      </c>
      <c r="I21" s="261">
        <v>108.5</v>
      </c>
      <c r="J21" s="261">
        <v>107.24</v>
      </c>
      <c r="K21" s="261">
        <v>109.3</v>
      </c>
      <c r="L21" s="261">
        <v>108.21</v>
      </c>
      <c r="M21" s="261">
        <v>108.97</v>
      </c>
      <c r="N21" s="261">
        <v>111.57</v>
      </c>
      <c r="O21" s="261">
        <v>107.67</v>
      </c>
      <c r="P21" s="493"/>
      <c r="Q21" s="470"/>
      <c r="R21" s="473"/>
      <c r="S21" s="51"/>
      <c r="T21" s="51"/>
      <c r="U21" s="475"/>
      <c r="V21" s="475"/>
      <c r="W21" s="367"/>
      <c r="X21" s="367"/>
      <c r="Y21" s="367"/>
      <c r="Z21" s="367"/>
      <c r="AA21" s="367"/>
      <c r="AB21" s="475"/>
      <c r="AC21" s="367"/>
      <c r="AD21" s="367"/>
      <c r="AE21" s="367"/>
      <c r="AF21" s="367"/>
      <c r="AG21" s="367"/>
      <c r="AH21" s="367"/>
      <c r="AI21" s="425"/>
      <c r="AJ21" s="354"/>
      <c r="AK21" s="370"/>
    </row>
    <row r="22" spans="1:37" ht="43.5" x14ac:dyDescent="0.2">
      <c r="A22" s="422"/>
      <c r="B22" s="464"/>
      <c r="C22" s="466"/>
      <c r="D22" s="420" t="s">
        <v>67</v>
      </c>
      <c r="E22" s="211" t="s">
        <v>68</v>
      </c>
      <c r="F22" s="261">
        <v>257544</v>
      </c>
      <c r="G22" s="261">
        <v>71010</v>
      </c>
      <c r="H22" s="261">
        <v>32189</v>
      </c>
      <c r="I22" s="261">
        <v>28007</v>
      </c>
      <c r="J22" s="261">
        <v>10950</v>
      </c>
      <c r="K22" s="261">
        <v>40108</v>
      </c>
      <c r="L22" s="261">
        <v>26922</v>
      </c>
      <c r="M22" s="261">
        <v>15685</v>
      </c>
      <c r="N22" s="261">
        <v>15107</v>
      </c>
      <c r="O22" s="261">
        <v>17566</v>
      </c>
      <c r="P22" s="493"/>
      <c r="Q22" s="470"/>
      <c r="R22" s="483" t="s">
        <v>51</v>
      </c>
      <c r="S22" s="52"/>
      <c r="T22" s="52"/>
      <c r="U22" s="474" t="s">
        <v>34</v>
      </c>
      <c r="V22" s="474" t="s">
        <v>34</v>
      </c>
      <c r="W22" s="484"/>
      <c r="X22" s="484"/>
      <c r="Y22" s="484"/>
      <c r="Z22" s="484"/>
      <c r="AA22" s="484"/>
      <c r="AB22" s="491"/>
      <c r="AC22" s="484"/>
      <c r="AD22" s="484" t="s">
        <v>34</v>
      </c>
      <c r="AE22" s="484"/>
      <c r="AF22" s="484"/>
      <c r="AG22" s="484"/>
      <c r="AH22" s="484"/>
      <c r="AI22" s="424" t="s">
        <v>69</v>
      </c>
      <c r="AJ22" s="354" t="s">
        <v>45</v>
      </c>
      <c r="AK22" s="368" t="s">
        <v>37</v>
      </c>
    </row>
    <row r="23" spans="1:37" ht="43.5" x14ac:dyDescent="0.2">
      <c r="A23" s="422"/>
      <c r="B23" s="464"/>
      <c r="C23" s="466"/>
      <c r="D23" s="420"/>
      <c r="E23" s="211" t="s">
        <v>70</v>
      </c>
      <c r="F23" s="261">
        <v>2378</v>
      </c>
      <c r="G23" s="261">
        <v>654</v>
      </c>
      <c r="H23" s="261">
        <v>298</v>
      </c>
      <c r="I23" s="261">
        <v>260</v>
      </c>
      <c r="J23" s="261">
        <v>104</v>
      </c>
      <c r="K23" s="261">
        <v>369</v>
      </c>
      <c r="L23" s="261">
        <v>247</v>
      </c>
      <c r="M23" s="261">
        <v>145</v>
      </c>
      <c r="N23" s="261">
        <v>138</v>
      </c>
      <c r="O23" s="261">
        <v>163</v>
      </c>
      <c r="P23" s="493"/>
      <c r="Q23" s="470"/>
      <c r="R23" s="472"/>
      <c r="S23" s="49"/>
      <c r="T23" s="49"/>
      <c r="U23" s="474"/>
      <c r="V23" s="474"/>
      <c r="W23" s="366"/>
      <c r="X23" s="366"/>
      <c r="Y23" s="366"/>
      <c r="Z23" s="366"/>
      <c r="AA23" s="366"/>
      <c r="AB23" s="474"/>
      <c r="AC23" s="366"/>
      <c r="AD23" s="366"/>
      <c r="AE23" s="366"/>
      <c r="AF23" s="366"/>
      <c r="AG23" s="366"/>
      <c r="AH23" s="366"/>
      <c r="AI23" s="425"/>
      <c r="AJ23" s="354"/>
      <c r="AK23" s="369"/>
    </row>
    <row r="24" spans="1:37" ht="21.75" x14ac:dyDescent="0.2">
      <c r="A24" s="423"/>
      <c r="B24" s="465"/>
      <c r="C24" s="467"/>
      <c r="D24" s="420"/>
      <c r="E24" s="211" t="s">
        <v>71</v>
      </c>
      <c r="F24" s="261">
        <v>108.3</v>
      </c>
      <c r="G24" s="261">
        <v>108.58</v>
      </c>
      <c r="H24" s="261">
        <v>108.02</v>
      </c>
      <c r="I24" s="261">
        <v>107.72</v>
      </c>
      <c r="J24" s="261">
        <v>105.29</v>
      </c>
      <c r="K24" s="261">
        <v>108.69</v>
      </c>
      <c r="L24" s="261">
        <v>109</v>
      </c>
      <c r="M24" s="261">
        <v>108.17</v>
      </c>
      <c r="N24" s="261">
        <v>109.47</v>
      </c>
      <c r="O24" s="261">
        <v>107.77</v>
      </c>
      <c r="P24" s="494"/>
      <c r="Q24" s="471"/>
      <c r="R24" s="473"/>
      <c r="S24" s="51"/>
      <c r="T24" s="51"/>
      <c r="U24" s="475"/>
      <c r="V24" s="475"/>
      <c r="W24" s="367"/>
      <c r="X24" s="367"/>
      <c r="Y24" s="367"/>
      <c r="Z24" s="367"/>
      <c r="AA24" s="367"/>
      <c r="AB24" s="475"/>
      <c r="AC24" s="367"/>
      <c r="AD24" s="367"/>
      <c r="AE24" s="367"/>
      <c r="AF24" s="367"/>
      <c r="AG24" s="367"/>
      <c r="AH24" s="367"/>
      <c r="AI24" s="425"/>
      <c r="AJ24" s="354"/>
      <c r="AK24" s="370"/>
    </row>
    <row r="25" spans="1:37" ht="60.75" customHeight="1" x14ac:dyDescent="0.2">
      <c r="A25" s="421" t="s">
        <v>72</v>
      </c>
      <c r="B25" s="477">
        <v>5</v>
      </c>
      <c r="C25" s="421" t="s">
        <v>73</v>
      </c>
      <c r="D25" s="497" t="s">
        <v>74</v>
      </c>
      <c r="E25" s="211" t="s">
        <v>75</v>
      </c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479"/>
      <c r="Q25" s="495"/>
      <c r="R25" s="483" t="s">
        <v>43</v>
      </c>
      <c r="S25" s="474" t="s">
        <v>34</v>
      </c>
      <c r="T25" s="52"/>
      <c r="U25" s="52"/>
      <c r="V25" s="52"/>
      <c r="W25" s="484"/>
      <c r="X25" s="484"/>
      <c r="Y25" s="484" t="s">
        <v>34</v>
      </c>
      <c r="Z25" s="484"/>
      <c r="AA25" s="484"/>
      <c r="AB25" s="491"/>
      <c r="AC25" s="484"/>
      <c r="AD25" s="484"/>
      <c r="AE25" s="484"/>
      <c r="AF25" s="484"/>
      <c r="AG25" s="484"/>
      <c r="AH25" s="484"/>
      <c r="AI25" s="424" t="s">
        <v>44</v>
      </c>
      <c r="AJ25" s="354" t="s">
        <v>76</v>
      </c>
      <c r="AK25" s="368" t="s">
        <v>37</v>
      </c>
    </row>
    <row r="26" spans="1:37" ht="63" customHeight="1" x14ac:dyDescent="0.2">
      <c r="A26" s="422"/>
      <c r="B26" s="464"/>
      <c r="C26" s="422"/>
      <c r="D26" s="472"/>
      <c r="E26" s="211" t="s">
        <v>77</v>
      </c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468"/>
      <c r="Q26" s="470"/>
      <c r="R26" s="472"/>
      <c r="S26" s="474"/>
      <c r="T26" s="49"/>
      <c r="U26" s="49"/>
      <c r="V26" s="49"/>
      <c r="W26" s="366"/>
      <c r="X26" s="366"/>
      <c r="Y26" s="366"/>
      <c r="Z26" s="366"/>
      <c r="AA26" s="366"/>
      <c r="AB26" s="474"/>
      <c r="AC26" s="366"/>
      <c r="AD26" s="366"/>
      <c r="AE26" s="366"/>
      <c r="AF26" s="366"/>
      <c r="AG26" s="366"/>
      <c r="AH26" s="366"/>
      <c r="AI26" s="425"/>
      <c r="AJ26" s="354"/>
      <c r="AK26" s="369"/>
    </row>
    <row r="27" spans="1:37" ht="86.25" customHeight="1" x14ac:dyDescent="0.2">
      <c r="A27" s="422"/>
      <c r="B27" s="465"/>
      <c r="C27" s="423"/>
      <c r="D27" s="473"/>
      <c r="E27" s="211" t="s">
        <v>78</v>
      </c>
      <c r="F27" s="226" t="s">
        <v>804</v>
      </c>
      <c r="G27" s="226"/>
      <c r="H27" s="226"/>
      <c r="I27" s="226"/>
      <c r="J27" s="226"/>
      <c r="K27" s="226"/>
      <c r="L27" s="226"/>
      <c r="M27" s="226"/>
      <c r="N27" s="226"/>
      <c r="O27" s="226"/>
      <c r="P27" s="469"/>
      <c r="Q27" s="471"/>
      <c r="R27" s="473"/>
      <c r="S27" s="475"/>
      <c r="T27" s="51"/>
      <c r="U27" s="51"/>
      <c r="V27" s="51"/>
      <c r="W27" s="367"/>
      <c r="X27" s="367"/>
      <c r="Y27" s="367"/>
      <c r="Z27" s="367"/>
      <c r="AA27" s="367"/>
      <c r="AB27" s="475"/>
      <c r="AC27" s="367"/>
      <c r="AD27" s="367"/>
      <c r="AE27" s="367"/>
      <c r="AF27" s="367"/>
      <c r="AG27" s="367"/>
      <c r="AH27" s="367"/>
      <c r="AI27" s="425"/>
      <c r="AJ27" s="354"/>
      <c r="AK27" s="370"/>
    </row>
    <row r="28" spans="1:37" ht="26.25" customHeight="1" x14ac:dyDescent="0.2">
      <c r="A28" s="422"/>
      <c r="B28" s="499">
        <v>6</v>
      </c>
      <c r="C28" s="478" t="s">
        <v>79</v>
      </c>
      <c r="D28" s="420" t="s">
        <v>80</v>
      </c>
      <c r="E28" s="211" t="s">
        <v>81</v>
      </c>
      <c r="F28" s="261">
        <v>6957</v>
      </c>
      <c r="G28" s="261">
        <v>3118</v>
      </c>
      <c r="H28" s="261">
        <v>369</v>
      </c>
      <c r="I28" s="261">
        <v>75</v>
      </c>
      <c r="J28" s="261">
        <v>69</v>
      </c>
      <c r="K28" s="261">
        <v>2091</v>
      </c>
      <c r="L28" s="261">
        <v>409</v>
      </c>
      <c r="M28" s="261">
        <v>37</v>
      </c>
      <c r="N28" s="261">
        <v>25</v>
      </c>
      <c r="O28" s="261">
        <v>737</v>
      </c>
      <c r="P28" s="479"/>
      <c r="Q28" s="503">
        <v>3</v>
      </c>
      <c r="R28" s="483" t="s">
        <v>51</v>
      </c>
      <c r="S28" s="52"/>
      <c r="T28" s="52"/>
      <c r="U28" s="474" t="s">
        <v>34</v>
      </c>
      <c r="V28" s="474" t="s">
        <v>34</v>
      </c>
      <c r="W28" s="484"/>
      <c r="X28" s="484"/>
      <c r="Y28" s="484"/>
      <c r="Z28" s="484"/>
      <c r="AA28" s="484"/>
      <c r="AB28" s="491"/>
      <c r="AC28" s="484"/>
      <c r="AD28" s="484" t="s">
        <v>34</v>
      </c>
      <c r="AE28" s="484"/>
      <c r="AF28" s="484"/>
      <c r="AG28" s="484"/>
      <c r="AH28" s="484"/>
      <c r="AI28" s="424" t="s">
        <v>82</v>
      </c>
      <c r="AJ28" s="354" t="s">
        <v>45</v>
      </c>
      <c r="AK28" s="368" t="s">
        <v>37</v>
      </c>
    </row>
    <row r="29" spans="1:37" ht="43.5" x14ac:dyDescent="0.2">
      <c r="A29" s="422"/>
      <c r="B29" s="500"/>
      <c r="C29" s="466"/>
      <c r="D29" s="420"/>
      <c r="E29" s="211" t="s">
        <v>83</v>
      </c>
      <c r="F29" s="261">
        <v>11328</v>
      </c>
      <c r="G29" s="261">
        <v>5105</v>
      </c>
      <c r="H29" s="261">
        <v>640</v>
      </c>
      <c r="I29" s="261">
        <v>91</v>
      </c>
      <c r="J29" s="261">
        <v>105</v>
      </c>
      <c r="K29" s="261">
        <v>3085</v>
      </c>
      <c r="L29" s="261">
        <v>625</v>
      </c>
      <c r="M29" s="261">
        <v>56</v>
      </c>
      <c r="N29" s="261">
        <v>45</v>
      </c>
      <c r="O29" s="261">
        <v>1576</v>
      </c>
      <c r="P29" s="468"/>
      <c r="Q29" s="504"/>
      <c r="R29" s="472"/>
      <c r="S29" s="49"/>
      <c r="T29" s="49"/>
      <c r="U29" s="474"/>
      <c r="V29" s="474"/>
      <c r="W29" s="366"/>
      <c r="X29" s="366"/>
      <c r="Y29" s="366"/>
      <c r="Z29" s="366"/>
      <c r="AA29" s="366"/>
      <c r="AB29" s="474"/>
      <c r="AC29" s="366"/>
      <c r="AD29" s="366"/>
      <c r="AE29" s="366"/>
      <c r="AF29" s="366"/>
      <c r="AG29" s="366"/>
      <c r="AH29" s="366"/>
      <c r="AI29" s="425"/>
      <c r="AJ29" s="354"/>
      <c r="AK29" s="369"/>
    </row>
    <row r="30" spans="1:37" ht="21.75" x14ac:dyDescent="0.2">
      <c r="A30" s="422"/>
      <c r="B30" s="500"/>
      <c r="C30" s="502"/>
      <c r="D30" s="420"/>
      <c r="E30" s="211" t="s">
        <v>84</v>
      </c>
      <c r="F30" s="265">
        <f>F28*100/F29</f>
        <v>61.414194915254235</v>
      </c>
      <c r="G30" s="265">
        <f t="shared" ref="G30:O30" si="2">G28*100/G29</f>
        <v>61.07737512242899</v>
      </c>
      <c r="H30" s="265">
        <f t="shared" si="2"/>
        <v>57.65625</v>
      </c>
      <c r="I30" s="265">
        <f t="shared" si="2"/>
        <v>82.417582417582423</v>
      </c>
      <c r="J30" s="265">
        <f t="shared" si="2"/>
        <v>65.714285714285708</v>
      </c>
      <c r="K30" s="265">
        <f t="shared" si="2"/>
        <v>67.779578606158836</v>
      </c>
      <c r="L30" s="265">
        <f t="shared" si="2"/>
        <v>65.44</v>
      </c>
      <c r="M30" s="265">
        <f t="shared" si="2"/>
        <v>66.071428571428569</v>
      </c>
      <c r="N30" s="265">
        <f t="shared" si="2"/>
        <v>55.555555555555557</v>
      </c>
      <c r="O30" s="265">
        <f t="shared" si="2"/>
        <v>46.763959390862944</v>
      </c>
      <c r="P30" s="468"/>
      <c r="Q30" s="504"/>
      <c r="R30" s="473"/>
      <c r="S30" s="51"/>
      <c r="T30" s="51"/>
      <c r="U30" s="475"/>
      <c r="V30" s="475"/>
      <c r="W30" s="367"/>
      <c r="X30" s="367"/>
      <c r="Y30" s="367"/>
      <c r="Z30" s="367"/>
      <c r="AA30" s="367"/>
      <c r="AB30" s="475"/>
      <c r="AC30" s="367"/>
      <c r="AD30" s="367"/>
      <c r="AE30" s="367"/>
      <c r="AF30" s="367"/>
      <c r="AG30" s="367"/>
      <c r="AH30" s="367"/>
      <c r="AI30" s="425"/>
      <c r="AJ30" s="354"/>
      <c r="AK30" s="370"/>
    </row>
    <row r="31" spans="1:37" ht="43.5" x14ac:dyDescent="0.2">
      <c r="A31" s="422"/>
      <c r="B31" s="500"/>
      <c r="C31" s="498" t="s">
        <v>85</v>
      </c>
      <c r="D31" s="420" t="s">
        <v>86</v>
      </c>
      <c r="E31" s="211" t="s">
        <v>87</v>
      </c>
      <c r="F31" s="261">
        <v>94473</v>
      </c>
      <c r="G31" s="261">
        <v>43138</v>
      </c>
      <c r="H31" s="261">
        <v>4320</v>
      </c>
      <c r="I31" s="261">
        <v>0</v>
      </c>
      <c r="J31" s="261">
        <v>165</v>
      </c>
      <c r="K31" s="261">
        <v>27904</v>
      </c>
      <c r="L31" s="261">
        <v>6519</v>
      </c>
      <c r="M31" s="261">
        <v>0</v>
      </c>
      <c r="N31" s="261">
        <v>0</v>
      </c>
      <c r="O31" s="261">
        <v>12470</v>
      </c>
      <c r="P31" s="468"/>
      <c r="Q31" s="504"/>
      <c r="R31" s="483" t="s">
        <v>51</v>
      </c>
      <c r="S31" s="52"/>
      <c r="T31" s="52"/>
      <c r="U31" s="474" t="s">
        <v>34</v>
      </c>
      <c r="V31" s="474" t="s">
        <v>34</v>
      </c>
      <c r="W31" s="484"/>
      <c r="X31" s="484"/>
      <c r="Y31" s="484"/>
      <c r="Z31" s="484"/>
      <c r="AA31" s="484"/>
      <c r="AB31" s="491"/>
      <c r="AC31" s="484"/>
      <c r="AD31" s="484" t="s">
        <v>34</v>
      </c>
      <c r="AE31" s="484"/>
      <c r="AF31" s="484"/>
      <c r="AG31" s="484"/>
      <c r="AH31" s="484"/>
      <c r="AI31" s="424" t="s">
        <v>82</v>
      </c>
      <c r="AJ31" s="354" t="s">
        <v>45</v>
      </c>
      <c r="AK31" s="368" t="s">
        <v>37</v>
      </c>
    </row>
    <row r="32" spans="1:37" ht="43.5" x14ac:dyDescent="0.2">
      <c r="A32" s="422"/>
      <c r="B32" s="500"/>
      <c r="C32" s="498"/>
      <c r="D32" s="420"/>
      <c r="E32" s="211" t="s">
        <v>88</v>
      </c>
      <c r="F32" s="261">
        <v>634</v>
      </c>
      <c r="G32" s="261">
        <v>285</v>
      </c>
      <c r="H32" s="261">
        <v>29</v>
      </c>
      <c r="I32" s="261">
        <v>0</v>
      </c>
      <c r="J32" s="261">
        <v>1</v>
      </c>
      <c r="K32" s="261">
        <v>190</v>
      </c>
      <c r="L32" s="261">
        <v>43</v>
      </c>
      <c r="M32" s="261">
        <v>0</v>
      </c>
      <c r="N32" s="261">
        <v>0</v>
      </c>
      <c r="O32" s="261">
        <v>86</v>
      </c>
      <c r="P32" s="468"/>
      <c r="Q32" s="504"/>
      <c r="R32" s="472"/>
      <c r="S32" s="49"/>
      <c r="T32" s="49"/>
      <c r="U32" s="474"/>
      <c r="V32" s="474"/>
      <c r="W32" s="366"/>
      <c r="X32" s="366"/>
      <c r="Y32" s="366"/>
      <c r="Z32" s="366"/>
      <c r="AA32" s="366"/>
      <c r="AB32" s="474"/>
      <c r="AC32" s="366"/>
      <c r="AD32" s="366"/>
      <c r="AE32" s="366"/>
      <c r="AF32" s="366"/>
      <c r="AG32" s="366"/>
      <c r="AH32" s="366"/>
      <c r="AI32" s="425"/>
      <c r="AJ32" s="354"/>
      <c r="AK32" s="369"/>
    </row>
    <row r="33" spans="1:37" ht="21.75" x14ac:dyDescent="0.2">
      <c r="A33" s="422"/>
      <c r="B33" s="500"/>
      <c r="C33" s="498"/>
      <c r="D33" s="420"/>
      <c r="E33" s="211" t="s">
        <v>89</v>
      </c>
      <c r="F33" s="261">
        <v>149.01</v>
      </c>
      <c r="G33" s="261">
        <v>151.36000000000001</v>
      </c>
      <c r="H33" s="261">
        <v>148.97</v>
      </c>
      <c r="I33" s="261">
        <v>0</v>
      </c>
      <c r="J33" s="261">
        <v>165</v>
      </c>
      <c r="K33" s="261">
        <v>146.86000000000001</v>
      </c>
      <c r="L33" s="261">
        <v>151.6</v>
      </c>
      <c r="M33" s="261">
        <v>0</v>
      </c>
      <c r="N33" s="261">
        <v>0</v>
      </c>
      <c r="O33" s="261">
        <v>144.5</v>
      </c>
      <c r="P33" s="468"/>
      <c r="Q33" s="504"/>
      <c r="R33" s="473"/>
      <c r="S33" s="51"/>
      <c r="T33" s="51"/>
      <c r="U33" s="475"/>
      <c r="V33" s="475"/>
      <c r="W33" s="367"/>
      <c r="X33" s="367"/>
      <c r="Y33" s="367"/>
      <c r="Z33" s="367"/>
      <c r="AA33" s="367"/>
      <c r="AB33" s="475"/>
      <c r="AC33" s="367"/>
      <c r="AD33" s="367"/>
      <c r="AE33" s="367"/>
      <c r="AF33" s="367"/>
      <c r="AG33" s="367"/>
      <c r="AH33" s="367"/>
      <c r="AI33" s="425"/>
      <c r="AJ33" s="354"/>
      <c r="AK33" s="370"/>
    </row>
    <row r="34" spans="1:37" ht="43.5" x14ac:dyDescent="0.2">
      <c r="A34" s="422"/>
      <c r="B34" s="500"/>
      <c r="C34" s="498" t="s">
        <v>90</v>
      </c>
      <c r="D34" s="420" t="s">
        <v>91</v>
      </c>
      <c r="E34" s="211" t="s">
        <v>92</v>
      </c>
      <c r="F34" s="261">
        <v>101279</v>
      </c>
      <c r="G34" s="261">
        <v>51251</v>
      </c>
      <c r="H34" s="261">
        <v>5307</v>
      </c>
      <c r="I34" s="261">
        <v>150</v>
      </c>
      <c r="J34" s="261">
        <v>923</v>
      </c>
      <c r="K34" s="261">
        <v>26877</v>
      </c>
      <c r="L34" s="261">
        <v>3759</v>
      </c>
      <c r="M34" s="261">
        <v>0</v>
      </c>
      <c r="N34" s="261">
        <v>0</v>
      </c>
      <c r="O34" s="261">
        <v>13012</v>
      </c>
      <c r="P34" s="468"/>
      <c r="Q34" s="504"/>
      <c r="R34" s="483" t="s">
        <v>51</v>
      </c>
      <c r="S34" s="52"/>
      <c r="T34" s="52"/>
      <c r="U34" s="474" t="s">
        <v>34</v>
      </c>
      <c r="V34" s="474" t="s">
        <v>34</v>
      </c>
      <c r="W34" s="484"/>
      <c r="X34" s="484"/>
      <c r="Y34" s="484"/>
      <c r="Z34" s="484"/>
      <c r="AA34" s="484"/>
      <c r="AB34" s="491"/>
      <c r="AC34" s="484"/>
      <c r="AD34" s="484" t="s">
        <v>34</v>
      </c>
      <c r="AE34" s="484"/>
      <c r="AF34" s="484"/>
      <c r="AG34" s="484"/>
      <c r="AH34" s="484"/>
      <c r="AI34" s="424" t="s">
        <v>82</v>
      </c>
      <c r="AJ34" s="354" t="s">
        <v>45</v>
      </c>
      <c r="AK34" s="368" t="s">
        <v>37</v>
      </c>
    </row>
    <row r="35" spans="1:37" ht="43.5" x14ac:dyDescent="0.2">
      <c r="A35" s="422"/>
      <c r="B35" s="500"/>
      <c r="C35" s="498"/>
      <c r="D35" s="420"/>
      <c r="E35" s="211" t="s">
        <v>93</v>
      </c>
      <c r="F35" s="261">
        <v>677</v>
      </c>
      <c r="G35" s="261">
        <v>338</v>
      </c>
      <c r="H35" s="261">
        <v>36</v>
      </c>
      <c r="I35" s="261">
        <v>1</v>
      </c>
      <c r="J35" s="261">
        <v>6</v>
      </c>
      <c r="K35" s="261">
        <v>181</v>
      </c>
      <c r="L35" s="261">
        <v>25</v>
      </c>
      <c r="M35" s="261">
        <v>0</v>
      </c>
      <c r="N35" s="261">
        <v>0</v>
      </c>
      <c r="O35" s="261">
        <v>90</v>
      </c>
      <c r="P35" s="468"/>
      <c r="Q35" s="504"/>
      <c r="R35" s="472"/>
      <c r="S35" s="49"/>
      <c r="T35" s="49"/>
      <c r="U35" s="474"/>
      <c r="V35" s="474"/>
      <c r="W35" s="366"/>
      <c r="X35" s="366"/>
      <c r="Y35" s="366"/>
      <c r="Z35" s="366"/>
      <c r="AA35" s="366"/>
      <c r="AB35" s="474"/>
      <c r="AC35" s="366"/>
      <c r="AD35" s="366"/>
      <c r="AE35" s="366"/>
      <c r="AF35" s="366"/>
      <c r="AG35" s="366"/>
      <c r="AH35" s="366"/>
      <c r="AI35" s="425"/>
      <c r="AJ35" s="354"/>
      <c r="AK35" s="369"/>
    </row>
    <row r="36" spans="1:37" ht="21.75" x14ac:dyDescent="0.2">
      <c r="A36" s="422"/>
      <c r="B36" s="500"/>
      <c r="C36" s="498"/>
      <c r="D36" s="420"/>
      <c r="E36" s="211" t="s">
        <v>94</v>
      </c>
      <c r="F36" s="261">
        <v>149.6</v>
      </c>
      <c r="G36" s="261">
        <v>151.63</v>
      </c>
      <c r="H36" s="261">
        <v>147.41999999999999</v>
      </c>
      <c r="I36" s="261">
        <v>150</v>
      </c>
      <c r="J36" s="261">
        <v>153.83000000000001</v>
      </c>
      <c r="K36" s="261">
        <v>148.49</v>
      </c>
      <c r="L36" s="261">
        <v>150.36000000000001</v>
      </c>
      <c r="M36" s="261">
        <v>0</v>
      </c>
      <c r="N36" s="261">
        <v>0</v>
      </c>
      <c r="O36" s="261">
        <v>144.58000000000001</v>
      </c>
      <c r="P36" s="468"/>
      <c r="Q36" s="504"/>
      <c r="R36" s="473"/>
      <c r="S36" s="51"/>
      <c r="T36" s="51"/>
      <c r="U36" s="475"/>
      <c r="V36" s="475"/>
      <c r="W36" s="367"/>
      <c r="X36" s="367"/>
      <c r="Y36" s="367"/>
      <c r="Z36" s="367"/>
      <c r="AA36" s="367"/>
      <c r="AB36" s="475"/>
      <c r="AC36" s="367"/>
      <c r="AD36" s="367"/>
      <c r="AE36" s="367"/>
      <c r="AF36" s="367"/>
      <c r="AG36" s="367"/>
      <c r="AH36" s="367"/>
      <c r="AI36" s="425"/>
      <c r="AJ36" s="354"/>
      <c r="AK36" s="370"/>
    </row>
    <row r="37" spans="1:37" ht="21.75" x14ac:dyDescent="0.2">
      <c r="A37" s="422"/>
      <c r="B37" s="500"/>
      <c r="C37" s="498" t="s">
        <v>95</v>
      </c>
      <c r="D37" s="420" t="s">
        <v>96</v>
      </c>
      <c r="E37" s="211" t="s">
        <v>97</v>
      </c>
      <c r="F37" s="261">
        <v>609</v>
      </c>
      <c r="G37" s="261">
        <v>316</v>
      </c>
      <c r="H37" s="261">
        <v>26</v>
      </c>
      <c r="I37" s="261">
        <v>4</v>
      </c>
      <c r="J37" s="261">
        <v>8</v>
      </c>
      <c r="K37" s="261">
        <v>124</v>
      </c>
      <c r="L37" s="261">
        <v>32</v>
      </c>
      <c r="M37" s="261">
        <v>1</v>
      </c>
      <c r="N37" s="261">
        <v>11</v>
      </c>
      <c r="O37" s="261">
        <v>87</v>
      </c>
      <c r="P37" s="468"/>
      <c r="Q37" s="504"/>
      <c r="R37" s="483" t="s">
        <v>51</v>
      </c>
      <c r="S37" s="52"/>
      <c r="T37" s="52"/>
      <c r="U37" s="474" t="s">
        <v>34</v>
      </c>
      <c r="V37" s="474" t="s">
        <v>34</v>
      </c>
      <c r="W37" s="484"/>
      <c r="X37" s="484"/>
      <c r="Y37" s="484"/>
      <c r="Z37" s="484"/>
      <c r="AA37" s="484"/>
      <c r="AB37" s="491"/>
      <c r="AC37" s="484"/>
      <c r="AD37" s="484" t="s">
        <v>34</v>
      </c>
      <c r="AE37" s="484"/>
      <c r="AF37" s="484"/>
      <c r="AG37" s="484"/>
      <c r="AH37" s="484"/>
      <c r="AI37" s="424" t="s">
        <v>82</v>
      </c>
      <c r="AJ37" s="354" t="s">
        <v>45</v>
      </c>
      <c r="AK37" s="368" t="s">
        <v>37</v>
      </c>
    </row>
    <row r="38" spans="1:37" ht="43.5" x14ac:dyDescent="0.2">
      <c r="A38" s="422"/>
      <c r="B38" s="500"/>
      <c r="C38" s="498"/>
      <c r="D38" s="420"/>
      <c r="E38" s="211" t="s">
        <v>98</v>
      </c>
      <c r="F38" s="261">
        <v>11328</v>
      </c>
      <c r="G38" s="261">
        <v>5105</v>
      </c>
      <c r="H38" s="261">
        <v>640</v>
      </c>
      <c r="I38" s="261">
        <v>91</v>
      </c>
      <c r="J38" s="261">
        <v>105</v>
      </c>
      <c r="K38" s="261">
        <v>3085</v>
      </c>
      <c r="L38" s="261">
        <v>625</v>
      </c>
      <c r="M38" s="261">
        <v>56</v>
      </c>
      <c r="N38" s="261">
        <v>45</v>
      </c>
      <c r="O38" s="261">
        <v>1576</v>
      </c>
      <c r="P38" s="468"/>
      <c r="Q38" s="504"/>
      <c r="R38" s="472"/>
      <c r="S38" s="49"/>
      <c r="T38" s="49"/>
      <c r="U38" s="474"/>
      <c r="V38" s="474"/>
      <c r="W38" s="366"/>
      <c r="X38" s="366"/>
      <c r="Y38" s="366"/>
      <c r="Z38" s="366"/>
      <c r="AA38" s="366"/>
      <c r="AB38" s="474"/>
      <c r="AC38" s="366"/>
      <c r="AD38" s="366"/>
      <c r="AE38" s="366"/>
      <c r="AF38" s="366"/>
      <c r="AG38" s="366"/>
      <c r="AH38" s="366"/>
      <c r="AI38" s="425"/>
      <c r="AJ38" s="354"/>
      <c r="AK38" s="369"/>
    </row>
    <row r="39" spans="1:37" ht="21.75" x14ac:dyDescent="0.2">
      <c r="A39" s="422"/>
      <c r="B39" s="500"/>
      <c r="C39" s="498"/>
      <c r="D39" s="420"/>
      <c r="E39" s="211" t="s">
        <v>99</v>
      </c>
      <c r="F39" s="265">
        <f>F37*100/F38</f>
        <v>5.3760593220338979</v>
      </c>
      <c r="G39" s="265">
        <f t="shared" ref="G39:O39" si="3">G37*100/G38</f>
        <v>6.1900097943192947</v>
      </c>
      <c r="H39" s="265">
        <f t="shared" si="3"/>
        <v>4.0625</v>
      </c>
      <c r="I39" s="265">
        <f t="shared" si="3"/>
        <v>4.395604395604396</v>
      </c>
      <c r="J39" s="265">
        <f t="shared" si="3"/>
        <v>7.6190476190476186</v>
      </c>
      <c r="K39" s="265">
        <f t="shared" si="3"/>
        <v>4.0194489465153973</v>
      </c>
      <c r="L39" s="265">
        <f t="shared" si="3"/>
        <v>5.12</v>
      </c>
      <c r="M39" s="265">
        <f t="shared" si="3"/>
        <v>1.7857142857142858</v>
      </c>
      <c r="N39" s="265">
        <f t="shared" si="3"/>
        <v>24.444444444444443</v>
      </c>
      <c r="O39" s="265">
        <f t="shared" si="3"/>
        <v>5.5203045685279184</v>
      </c>
      <c r="P39" s="468"/>
      <c r="Q39" s="504"/>
      <c r="R39" s="473"/>
      <c r="S39" s="51"/>
      <c r="T39" s="51"/>
      <c r="U39" s="475"/>
      <c r="V39" s="475"/>
      <c r="W39" s="367"/>
      <c r="X39" s="367"/>
      <c r="Y39" s="367"/>
      <c r="Z39" s="367"/>
      <c r="AA39" s="367"/>
      <c r="AB39" s="475"/>
      <c r="AC39" s="367"/>
      <c r="AD39" s="367"/>
      <c r="AE39" s="367"/>
      <c r="AF39" s="367"/>
      <c r="AG39" s="367"/>
      <c r="AH39" s="367"/>
      <c r="AI39" s="425"/>
      <c r="AJ39" s="354"/>
      <c r="AK39" s="370"/>
    </row>
    <row r="40" spans="1:37" ht="43.5" x14ac:dyDescent="0.2">
      <c r="A40" s="422"/>
      <c r="B40" s="500"/>
      <c r="C40" s="498" t="s">
        <v>100</v>
      </c>
      <c r="D40" s="420" t="s">
        <v>101</v>
      </c>
      <c r="E40" s="211" t="s">
        <v>102</v>
      </c>
      <c r="F40" s="261">
        <v>1330</v>
      </c>
      <c r="G40" s="261">
        <v>623</v>
      </c>
      <c r="H40" s="261">
        <v>80</v>
      </c>
      <c r="I40" s="261">
        <v>2</v>
      </c>
      <c r="J40" s="261">
        <v>10</v>
      </c>
      <c r="K40" s="261">
        <v>228</v>
      </c>
      <c r="L40" s="261">
        <v>63</v>
      </c>
      <c r="M40" s="261">
        <v>6</v>
      </c>
      <c r="N40" s="261">
        <v>4</v>
      </c>
      <c r="O40" s="261">
        <v>314</v>
      </c>
      <c r="P40" s="468"/>
      <c r="Q40" s="504"/>
      <c r="R40" s="483" t="s">
        <v>51</v>
      </c>
      <c r="S40" s="52"/>
      <c r="T40" s="52"/>
      <c r="U40" s="474" t="s">
        <v>34</v>
      </c>
      <c r="V40" s="474" t="s">
        <v>34</v>
      </c>
      <c r="W40" s="484"/>
      <c r="X40" s="484"/>
      <c r="Y40" s="484"/>
      <c r="Z40" s="484"/>
      <c r="AA40" s="484"/>
      <c r="AB40" s="491"/>
      <c r="AC40" s="484"/>
      <c r="AD40" s="484" t="s">
        <v>34</v>
      </c>
      <c r="AE40" s="484"/>
      <c r="AF40" s="484"/>
      <c r="AG40" s="484"/>
      <c r="AH40" s="484"/>
      <c r="AI40" s="424" t="s">
        <v>82</v>
      </c>
      <c r="AJ40" s="354" t="s">
        <v>45</v>
      </c>
      <c r="AK40" s="368" t="s">
        <v>37</v>
      </c>
    </row>
    <row r="41" spans="1:37" ht="24" customHeight="1" x14ac:dyDescent="0.2">
      <c r="A41" s="422"/>
      <c r="B41" s="500"/>
      <c r="C41" s="498"/>
      <c r="D41" s="420"/>
      <c r="E41" s="211" t="s">
        <v>98</v>
      </c>
      <c r="F41" s="261">
        <v>11328</v>
      </c>
      <c r="G41" s="261">
        <v>5105</v>
      </c>
      <c r="H41" s="261">
        <v>640</v>
      </c>
      <c r="I41" s="261">
        <v>91</v>
      </c>
      <c r="J41" s="261">
        <v>105</v>
      </c>
      <c r="K41" s="261">
        <v>3085</v>
      </c>
      <c r="L41" s="261">
        <v>625</v>
      </c>
      <c r="M41" s="261">
        <v>56</v>
      </c>
      <c r="N41" s="261">
        <v>45</v>
      </c>
      <c r="O41" s="261">
        <v>1576</v>
      </c>
      <c r="P41" s="468"/>
      <c r="Q41" s="504"/>
      <c r="R41" s="472"/>
      <c r="S41" s="49"/>
      <c r="T41" s="49"/>
      <c r="U41" s="474"/>
      <c r="V41" s="474"/>
      <c r="W41" s="366"/>
      <c r="X41" s="366"/>
      <c r="Y41" s="366"/>
      <c r="Z41" s="366"/>
      <c r="AA41" s="366"/>
      <c r="AB41" s="474"/>
      <c r="AC41" s="366"/>
      <c r="AD41" s="366"/>
      <c r="AE41" s="366"/>
      <c r="AF41" s="366"/>
      <c r="AG41" s="366"/>
      <c r="AH41" s="366"/>
      <c r="AI41" s="425"/>
      <c r="AJ41" s="354"/>
      <c r="AK41" s="369"/>
    </row>
    <row r="42" spans="1:37" ht="21.75" x14ac:dyDescent="0.2">
      <c r="A42" s="422"/>
      <c r="B42" s="500"/>
      <c r="C42" s="498"/>
      <c r="D42" s="420"/>
      <c r="E42" s="211" t="s">
        <v>103</v>
      </c>
      <c r="F42" s="265">
        <f>F40*100/F41</f>
        <v>11.740819209039548</v>
      </c>
      <c r="G42" s="265">
        <f t="shared" ref="G42:O42" si="4">G40*100/G41</f>
        <v>12.203721841332028</v>
      </c>
      <c r="H42" s="265">
        <f t="shared" si="4"/>
        <v>12.5</v>
      </c>
      <c r="I42" s="265">
        <f t="shared" si="4"/>
        <v>2.197802197802198</v>
      </c>
      <c r="J42" s="265">
        <f t="shared" si="4"/>
        <v>9.5238095238095237</v>
      </c>
      <c r="K42" s="265">
        <f t="shared" si="4"/>
        <v>7.3905996758508916</v>
      </c>
      <c r="L42" s="265">
        <f t="shared" si="4"/>
        <v>10.08</v>
      </c>
      <c r="M42" s="265">
        <f t="shared" si="4"/>
        <v>10.714285714285714</v>
      </c>
      <c r="N42" s="265">
        <f t="shared" si="4"/>
        <v>8.8888888888888893</v>
      </c>
      <c r="O42" s="265">
        <f t="shared" si="4"/>
        <v>19.923857868020306</v>
      </c>
      <c r="P42" s="468"/>
      <c r="Q42" s="504"/>
      <c r="R42" s="473"/>
      <c r="S42" s="51"/>
      <c r="T42" s="51"/>
      <c r="U42" s="475"/>
      <c r="V42" s="475"/>
      <c r="W42" s="367"/>
      <c r="X42" s="367"/>
      <c r="Y42" s="367"/>
      <c r="Z42" s="367"/>
      <c r="AA42" s="367"/>
      <c r="AB42" s="475"/>
      <c r="AC42" s="367"/>
      <c r="AD42" s="367"/>
      <c r="AE42" s="367"/>
      <c r="AF42" s="367"/>
      <c r="AG42" s="367"/>
      <c r="AH42" s="367"/>
      <c r="AI42" s="425"/>
      <c r="AJ42" s="354"/>
      <c r="AK42" s="370"/>
    </row>
    <row r="43" spans="1:37" ht="21.75" x14ac:dyDescent="0.2">
      <c r="A43" s="422"/>
      <c r="B43" s="500"/>
      <c r="C43" s="498" t="s">
        <v>104</v>
      </c>
      <c r="D43" s="420" t="s">
        <v>101</v>
      </c>
      <c r="E43" s="212" t="s">
        <v>105</v>
      </c>
      <c r="F43" s="55">
        <v>916</v>
      </c>
      <c r="G43" s="55">
        <v>258</v>
      </c>
      <c r="H43" s="55">
        <v>48</v>
      </c>
      <c r="I43" s="55">
        <v>3</v>
      </c>
      <c r="J43" s="55">
        <v>4</v>
      </c>
      <c r="K43" s="55">
        <v>231</v>
      </c>
      <c r="L43" s="55">
        <v>30</v>
      </c>
      <c r="M43" s="55">
        <v>5</v>
      </c>
      <c r="N43" s="55">
        <v>0</v>
      </c>
      <c r="O43" s="55">
        <v>337</v>
      </c>
      <c r="P43" s="468"/>
      <c r="Q43" s="504"/>
      <c r="R43" s="483" t="s">
        <v>51</v>
      </c>
      <c r="S43" s="52"/>
      <c r="T43" s="52"/>
      <c r="U43" s="474" t="s">
        <v>34</v>
      </c>
      <c r="V43" s="474" t="s">
        <v>34</v>
      </c>
      <c r="W43" s="484"/>
      <c r="X43" s="484"/>
      <c r="Y43" s="484"/>
      <c r="Z43" s="484"/>
      <c r="AA43" s="484"/>
      <c r="AB43" s="491"/>
      <c r="AC43" s="484"/>
      <c r="AD43" s="484" t="s">
        <v>34</v>
      </c>
      <c r="AE43" s="484"/>
      <c r="AF43" s="484"/>
      <c r="AG43" s="484"/>
      <c r="AH43" s="484"/>
      <c r="AI43" s="424" t="s">
        <v>82</v>
      </c>
      <c r="AJ43" s="354" t="s">
        <v>45</v>
      </c>
      <c r="AK43" s="368" t="s">
        <v>37</v>
      </c>
    </row>
    <row r="44" spans="1:37" ht="43.5" x14ac:dyDescent="0.2">
      <c r="A44" s="422"/>
      <c r="B44" s="500"/>
      <c r="C44" s="498"/>
      <c r="D44" s="420"/>
      <c r="E44" s="211" t="s">
        <v>98</v>
      </c>
      <c r="F44" s="261">
        <v>11328</v>
      </c>
      <c r="G44" s="261">
        <v>5105</v>
      </c>
      <c r="H44" s="261">
        <v>640</v>
      </c>
      <c r="I44" s="261">
        <v>91</v>
      </c>
      <c r="J44" s="261">
        <v>105</v>
      </c>
      <c r="K44" s="261">
        <v>3085</v>
      </c>
      <c r="L44" s="261">
        <v>625</v>
      </c>
      <c r="M44" s="261">
        <v>56</v>
      </c>
      <c r="N44" s="261">
        <v>45</v>
      </c>
      <c r="O44" s="261">
        <v>1576</v>
      </c>
      <c r="P44" s="468"/>
      <c r="Q44" s="504"/>
      <c r="R44" s="472"/>
      <c r="S44" s="49"/>
      <c r="T44" s="49"/>
      <c r="U44" s="474"/>
      <c r="V44" s="474"/>
      <c r="W44" s="366"/>
      <c r="X44" s="366"/>
      <c r="Y44" s="366"/>
      <c r="Z44" s="366"/>
      <c r="AA44" s="366"/>
      <c r="AB44" s="474"/>
      <c r="AC44" s="366"/>
      <c r="AD44" s="366"/>
      <c r="AE44" s="366"/>
      <c r="AF44" s="366"/>
      <c r="AG44" s="366"/>
      <c r="AH44" s="366"/>
      <c r="AI44" s="425"/>
      <c r="AJ44" s="354"/>
      <c r="AK44" s="369"/>
    </row>
    <row r="45" spans="1:37" ht="21.75" x14ac:dyDescent="0.2">
      <c r="A45" s="422"/>
      <c r="B45" s="501"/>
      <c r="C45" s="498"/>
      <c r="D45" s="420"/>
      <c r="E45" s="211" t="s">
        <v>106</v>
      </c>
      <c r="F45" s="265">
        <f t="shared" ref="F45:N45" si="5">F43*100/F44</f>
        <v>8.0861581920903962</v>
      </c>
      <c r="G45" s="265">
        <f t="shared" si="5"/>
        <v>5.0538687561214495</v>
      </c>
      <c r="H45" s="265">
        <f t="shared" si="5"/>
        <v>7.5</v>
      </c>
      <c r="I45" s="265">
        <f t="shared" si="5"/>
        <v>3.2967032967032965</v>
      </c>
      <c r="J45" s="265">
        <f t="shared" si="5"/>
        <v>3.8095238095238093</v>
      </c>
      <c r="K45" s="265">
        <f t="shared" si="5"/>
        <v>7.4878444084278772</v>
      </c>
      <c r="L45" s="265">
        <f t="shared" si="5"/>
        <v>4.8</v>
      </c>
      <c r="M45" s="265">
        <f t="shared" si="5"/>
        <v>8.9285714285714288</v>
      </c>
      <c r="N45" s="265">
        <f t="shared" si="5"/>
        <v>0</v>
      </c>
      <c r="O45" s="265">
        <f>O43*100/O44</f>
        <v>21.383248730964468</v>
      </c>
      <c r="P45" s="469"/>
      <c r="Q45" s="505"/>
      <c r="R45" s="473"/>
      <c r="S45" s="51"/>
      <c r="T45" s="51"/>
      <c r="U45" s="475"/>
      <c r="V45" s="475"/>
      <c r="W45" s="367"/>
      <c r="X45" s="367"/>
      <c r="Y45" s="367"/>
      <c r="Z45" s="367"/>
      <c r="AA45" s="367"/>
      <c r="AB45" s="475"/>
      <c r="AC45" s="367"/>
      <c r="AD45" s="367"/>
      <c r="AE45" s="367"/>
      <c r="AF45" s="367"/>
      <c r="AG45" s="367"/>
      <c r="AH45" s="367"/>
      <c r="AI45" s="425"/>
      <c r="AJ45" s="354"/>
      <c r="AK45" s="370"/>
    </row>
    <row r="46" spans="1:37" ht="43.5" x14ac:dyDescent="0.2">
      <c r="A46" s="422"/>
      <c r="B46" s="477">
        <v>9</v>
      </c>
      <c r="C46" s="506" t="s">
        <v>121</v>
      </c>
      <c r="D46" s="420" t="s">
        <v>122</v>
      </c>
      <c r="E46" s="211" t="s">
        <v>123</v>
      </c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507">
        <v>3</v>
      </c>
      <c r="Q46" s="480">
        <v>5</v>
      </c>
      <c r="R46" s="483" t="s">
        <v>51</v>
      </c>
      <c r="S46" s="484" t="s">
        <v>34</v>
      </c>
      <c r="T46" s="52"/>
      <c r="U46" s="484" t="s">
        <v>34</v>
      </c>
      <c r="V46" s="52"/>
      <c r="W46" s="484"/>
      <c r="X46" s="484"/>
      <c r="Y46" s="484"/>
      <c r="Z46" s="484" t="s">
        <v>34</v>
      </c>
      <c r="AA46" s="484"/>
      <c r="AB46" s="491"/>
      <c r="AC46" s="484"/>
      <c r="AD46" s="484"/>
      <c r="AE46" s="484"/>
      <c r="AF46" s="484"/>
      <c r="AG46" s="484"/>
      <c r="AH46" s="484"/>
      <c r="AI46" s="424" t="s">
        <v>59</v>
      </c>
      <c r="AJ46" s="354" t="s">
        <v>45</v>
      </c>
      <c r="AK46" s="368" t="s">
        <v>124</v>
      </c>
    </row>
    <row r="47" spans="1:37" ht="65.25" customHeight="1" x14ac:dyDescent="0.2">
      <c r="A47" s="422"/>
      <c r="B47" s="464"/>
      <c r="C47" s="422"/>
      <c r="D47" s="420"/>
      <c r="E47" s="211" t="s">
        <v>125</v>
      </c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508"/>
      <c r="Q47" s="481"/>
      <c r="R47" s="472"/>
      <c r="S47" s="366"/>
      <c r="T47" s="49"/>
      <c r="U47" s="366"/>
      <c r="V47" s="49"/>
      <c r="W47" s="366"/>
      <c r="X47" s="366"/>
      <c r="Y47" s="366"/>
      <c r="Z47" s="366"/>
      <c r="AA47" s="366"/>
      <c r="AB47" s="474"/>
      <c r="AC47" s="366"/>
      <c r="AD47" s="366"/>
      <c r="AE47" s="366"/>
      <c r="AF47" s="366"/>
      <c r="AG47" s="366"/>
      <c r="AH47" s="366"/>
      <c r="AI47" s="425"/>
      <c r="AJ47" s="354"/>
      <c r="AK47" s="369"/>
    </row>
    <row r="48" spans="1:37" ht="21.75" x14ac:dyDescent="0.2">
      <c r="A48" s="423"/>
      <c r="B48" s="465"/>
      <c r="C48" s="423"/>
      <c r="D48" s="420"/>
      <c r="E48" s="211" t="s">
        <v>126</v>
      </c>
      <c r="F48" s="226" t="s">
        <v>804</v>
      </c>
      <c r="G48" s="226"/>
      <c r="H48" s="226"/>
      <c r="I48" s="226"/>
      <c r="J48" s="226"/>
      <c r="K48" s="226"/>
      <c r="L48" s="226"/>
      <c r="M48" s="226"/>
      <c r="N48" s="226"/>
      <c r="O48" s="226"/>
      <c r="P48" s="509"/>
      <c r="Q48" s="482"/>
      <c r="R48" s="473"/>
      <c r="S48" s="367"/>
      <c r="T48" s="51"/>
      <c r="U48" s="367"/>
      <c r="V48" s="51"/>
      <c r="W48" s="367"/>
      <c r="X48" s="367"/>
      <c r="Y48" s="367"/>
      <c r="Z48" s="367"/>
      <c r="AA48" s="367"/>
      <c r="AB48" s="475"/>
      <c r="AC48" s="367"/>
      <c r="AD48" s="367"/>
      <c r="AE48" s="367"/>
      <c r="AF48" s="367"/>
      <c r="AG48" s="367"/>
      <c r="AH48" s="367"/>
      <c r="AI48" s="425"/>
      <c r="AJ48" s="354"/>
      <c r="AK48" s="370"/>
    </row>
    <row r="49" spans="1:37" ht="43.5" customHeight="1" x14ac:dyDescent="0.2">
      <c r="A49" s="421" t="s">
        <v>127</v>
      </c>
      <c r="B49" s="477">
        <v>10</v>
      </c>
      <c r="C49" s="478" t="s">
        <v>128</v>
      </c>
      <c r="D49" s="368" t="s">
        <v>129</v>
      </c>
      <c r="E49" s="211" t="s">
        <v>130</v>
      </c>
      <c r="F49" s="261">
        <v>71820</v>
      </c>
      <c r="G49" s="261">
        <v>19092</v>
      </c>
      <c r="H49" s="261">
        <v>6789</v>
      </c>
      <c r="I49" s="261">
        <v>12923</v>
      </c>
      <c r="J49" s="261">
        <v>4805</v>
      </c>
      <c r="K49" s="261">
        <v>8318</v>
      </c>
      <c r="L49" s="261">
        <v>6814</v>
      </c>
      <c r="M49" s="261">
        <v>2302</v>
      </c>
      <c r="N49" s="261">
        <v>5138</v>
      </c>
      <c r="O49" s="261">
        <v>5639</v>
      </c>
      <c r="P49" s="479"/>
      <c r="Q49" s="495"/>
      <c r="R49" s="483" t="s">
        <v>43</v>
      </c>
      <c r="S49" s="484" t="s">
        <v>34</v>
      </c>
      <c r="T49" s="52"/>
      <c r="U49" s="52"/>
      <c r="V49" s="52"/>
      <c r="W49" s="484"/>
      <c r="X49" s="484"/>
      <c r="Y49" s="484"/>
      <c r="Z49" s="484"/>
      <c r="AA49" s="484"/>
      <c r="AB49" s="491"/>
      <c r="AC49" s="484"/>
      <c r="AD49" s="484" t="s">
        <v>34</v>
      </c>
      <c r="AE49" s="484"/>
      <c r="AF49" s="484"/>
      <c r="AG49" s="484"/>
      <c r="AH49" s="484"/>
      <c r="AI49" s="424" t="s">
        <v>131</v>
      </c>
      <c r="AJ49" s="354" t="s">
        <v>45</v>
      </c>
      <c r="AK49" s="368" t="s">
        <v>124</v>
      </c>
    </row>
    <row r="50" spans="1:37" ht="43.5" x14ac:dyDescent="0.2">
      <c r="A50" s="422"/>
      <c r="B50" s="464"/>
      <c r="C50" s="466"/>
      <c r="D50" s="369"/>
      <c r="E50" s="211" t="s">
        <v>132</v>
      </c>
      <c r="F50" s="261">
        <v>143576</v>
      </c>
      <c r="G50" s="261">
        <v>35933</v>
      </c>
      <c r="H50" s="261">
        <v>15566</v>
      </c>
      <c r="I50" s="261">
        <v>24652</v>
      </c>
      <c r="J50" s="261">
        <v>9417</v>
      </c>
      <c r="K50" s="261">
        <v>16551</v>
      </c>
      <c r="L50" s="261">
        <v>15436</v>
      </c>
      <c r="M50" s="261">
        <v>4726</v>
      </c>
      <c r="N50" s="261">
        <v>11689</v>
      </c>
      <c r="O50" s="261">
        <v>9606</v>
      </c>
      <c r="P50" s="468"/>
      <c r="Q50" s="470"/>
      <c r="R50" s="472"/>
      <c r="S50" s="366"/>
      <c r="T50" s="49"/>
      <c r="U50" s="49"/>
      <c r="V50" s="49"/>
      <c r="W50" s="366"/>
      <c r="X50" s="366"/>
      <c r="Y50" s="366"/>
      <c r="Z50" s="366"/>
      <c r="AA50" s="366"/>
      <c r="AB50" s="474"/>
      <c r="AC50" s="366"/>
      <c r="AD50" s="366"/>
      <c r="AE50" s="366"/>
      <c r="AF50" s="366"/>
      <c r="AG50" s="366"/>
      <c r="AH50" s="366"/>
      <c r="AI50" s="425"/>
      <c r="AJ50" s="354"/>
      <c r="AK50" s="369"/>
    </row>
    <row r="51" spans="1:37" ht="21.75" x14ac:dyDescent="0.2">
      <c r="A51" s="422"/>
      <c r="B51" s="465"/>
      <c r="C51" s="467"/>
      <c r="D51" s="370"/>
      <c r="E51" s="211" t="s">
        <v>126</v>
      </c>
      <c r="F51" s="265">
        <f t="shared" ref="F51:N51" si="6">F49*100/F50</f>
        <v>50.022287847551119</v>
      </c>
      <c r="G51" s="265">
        <f t="shared" si="6"/>
        <v>53.132218295160435</v>
      </c>
      <c r="H51" s="265">
        <f t="shared" si="6"/>
        <v>43.614287549788003</v>
      </c>
      <c r="I51" s="265">
        <f t="shared" si="6"/>
        <v>52.421710206068475</v>
      </c>
      <c r="J51" s="265">
        <f t="shared" si="6"/>
        <v>51.024742486991613</v>
      </c>
      <c r="K51" s="265">
        <f t="shared" si="6"/>
        <v>50.256782067548791</v>
      </c>
      <c r="L51" s="265">
        <f t="shared" si="6"/>
        <v>44.143560507903601</v>
      </c>
      <c r="M51" s="265">
        <f t="shared" si="6"/>
        <v>48.709267879813794</v>
      </c>
      <c r="N51" s="265">
        <f t="shared" si="6"/>
        <v>43.955855932928394</v>
      </c>
      <c r="O51" s="265">
        <f>O49*100/O50</f>
        <v>58.702894024567975</v>
      </c>
      <c r="P51" s="469"/>
      <c r="Q51" s="471"/>
      <c r="R51" s="473"/>
      <c r="S51" s="367"/>
      <c r="T51" s="51"/>
      <c r="U51" s="51"/>
      <c r="V51" s="51"/>
      <c r="W51" s="367"/>
      <c r="X51" s="367"/>
      <c r="Y51" s="367"/>
      <c r="Z51" s="367"/>
      <c r="AA51" s="367"/>
      <c r="AB51" s="475"/>
      <c r="AC51" s="367"/>
      <c r="AD51" s="367"/>
      <c r="AE51" s="367"/>
      <c r="AF51" s="367"/>
      <c r="AG51" s="367"/>
      <c r="AH51" s="367"/>
      <c r="AI51" s="425"/>
      <c r="AJ51" s="354"/>
      <c r="AK51" s="370"/>
    </row>
    <row r="52" spans="1:37" ht="43.5" customHeight="1" x14ac:dyDescent="0.2">
      <c r="A52" s="422"/>
      <c r="B52" s="477">
        <v>11</v>
      </c>
      <c r="C52" s="478" t="s">
        <v>133</v>
      </c>
      <c r="D52" s="420" t="s">
        <v>49</v>
      </c>
      <c r="E52" s="211" t="s">
        <v>134</v>
      </c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479"/>
      <c r="Q52" s="495"/>
      <c r="R52" s="483" t="s">
        <v>43</v>
      </c>
      <c r="S52" s="484" t="s">
        <v>34</v>
      </c>
      <c r="T52" s="52"/>
      <c r="U52" s="52"/>
      <c r="V52" s="52"/>
      <c r="W52" s="484"/>
      <c r="X52" s="484"/>
      <c r="Y52" s="484" t="s">
        <v>34</v>
      </c>
      <c r="Z52" s="484"/>
      <c r="AA52" s="484"/>
      <c r="AB52" s="491"/>
      <c r="AC52" s="484"/>
      <c r="AD52" s="484"/>
      <c r="AE52" s="484"/>
      <c r="AF52" s="484"/>
      <c r="AG52" s="484"/>
      <c r="AH52" s="484"/>
      <c r="AI52" s="424" t="s">
        <v>135</v>
      </c>
      <c r="AJ52" s="354" t="s">
        <v>45</v>
      </c>
      <c r="AK52" s="368" t="s">
        <v>124</v>
      </c>
    </row>
    <row r="53" spans="1:37" ht="21.75" x14ac:dyDescent="0.2">
      <c r="A53" s="422"/>
      <c r="B53" s="464"/>
      <c r="C53" s="466"/>
      <c r="D53" s="420"/>
      <c r="E53" s="211" t="s">
        <v>136</v>
      </c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468"/>
      <c r="Q53" s="470"/>
      <c r="R53" s="472"/>
      <c r="S53" s="366"/>
      <c r="T53" s="49"/>
      <c r="U53" s="49"/>
      <c r="V53" s="49"/>
      <c r="W53" s="366"/>
      <c r="X53" s="366"/>
      <c r="Y53" s="366"/>
      <c r="Z53" s="366"/>
      <c r="AA53" s="366"/>
      <c r="AB53" s="474"/>
      <c r="AC53" s="366"/>
      <c r="AD53" s="366"/>
      <c r="AE53" s="366"/>
      <c r="AF53" s="366"/>
      <c r="AG53" s="366"/>
      <c r="AH53" s="366"/>
      <c r="AI53" s="425"/>
      <c r="AJ53" s="354"/>
      <c r="AK53" s="369"/>
    </row>
    <row r="54" spans="1:37" ht="21.75" x14ac:dyDescent="0.2">
      <c r="A54" s="423"/>
      <c r="B54" s="465"/>
      <c r="C54" s="467"/>
      <c r="D54" s="420"/>
      <c r="E54" s="211" t="s">
        <v>126</v>
      </c>
      <c r="F54" s="226" t="s">
        <v>804</v>
      </c>
      <c r="G54" s="226"/>
      <c r="H54" s="226"/>
      <c r="I54" s="226"/>
      <c r="J54" s="226"/>
      <c r="K54" s="226"/>
      <c r="L54" s="226"/>
      <c r="M54" s="226"/>
      <c r="N54" s="226"/>
      <c r="O54" s="226"/>
      <c r="P54" s="469"/>
      <c r="Q54" s="471"/>
      <c r="R54" s="472"/>
      <c r="S54" s="367"/>
      <c r="T54" s="49"/>
      <c r="U54" s="49"/>
      <c r="V54" s="49"/>
      <c r="W54" s="366"/>
      <c r="X54" s="366"/>
      <c r="Y54" s="366"/>
      <c r="Z54" s="366"/>
      <c r="AA54" s="366"/>
      <c r="AB54" s="474"/>
      <c r="AC54" s="366"/>
      <c r="AD54" s="366"/>
      <c r="AE54" s="366"/>
      <c r="AF54" s="366"/>
      <c r="AG54" s="366"/>
      <c r="AH54" s="366"/>
      <c r="AI54" s="425"/>
      <c r="AJ54" s="351"/>
      <c r="AK54" s="370"/>
    </row>
    <row r="55" spans="1:37" ht="72" customHeight="1" x14ac:dyDescent="0.2">
      <c r="A55" s="515" t="s">
        <v>137</v>
      </c>
      <c r="B55" s="477">
        <v>12</v>
      </c>
      <c r="C55" s="421" t="s">
        <v>138</v>
      </c>
      <c r="D55" s="433" t="s">
        <v>139</v>
      </c>
      <c r="E55" s="213" t="s">
        <v>140</v>
      </c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492">
        <v>4</v>
      </c>
      <c r="Q55" s="517">
        <v>6</v>
      </c>
      <c r="R55" s="420" t="s">
        <v>51</v>
      </c>
      <c r="S55" s="484" t="s">
        <v>34</v>
      </c>
      <c r="T55" s="484" t="s">
        <v>34</v>
      </c>
      <c r="U55" s="510"/>
      <c r="V55" s="368"/>
      <c r="W55" s="513"/>
      <c r="X55" s="513"/>
      <c r="Y55" s="513"/>
      <c r="Z55" s="513"/>
      <c r="AA55" s="513"/>
      <c r="AB55" s="513" t="s">
        <v>34</v>
      </c>
      <c r="AC55" s="513"/>
      <c r="AD55" s="513"/>
      <c r="AE55" s="513"/>
      <c r="AF55" s="513"/>
      <c r="AG55" s="513"/>
      <c r="AH55" s="513"/>
      <c r="AI55" s="368" t="s">
        <v>82</v>
      </c>
      <c r="AJ55" s="351" t="s">
        <v>141</v>
      </c>
      <c r="AK55" s="420" t="s">
        <v>142</v>
      </c>
    </row>
    <row r="56" spans="1:37" ht="25.5" customHeight="1" x14ac:dyDescent="0.2">
      <c r="A56" s="516"/>
      <c r="B56" s="464"/>
      <c r="C56" s="422"/>
      <c r="D56" s="425"/>
      <c r="E56" s="211" t="s">
        <v>143</v>
      </c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493"/>
      <c r="Q56" s="518"/>
      <c r="R56" s="420"/>
      <c r="S56" s="366"/>
      <c r="T56" s="366"/>
      <c r="U56" s="511"/>
      <c r="V56" s="369"/>
      <c r="W56" s="513"/>
      <c r="X56" s="513"/>
      <c r="Y56" s="513"/>
      <c r="Z56" s="513"/>
      <c r="AA56" s="513"/>
      <c r="AB56" s="513"/>
      <c r="AC56" s="513"/>
      <c r="AD56" s="513"/>
      <c r="AE56" s="513"/>
      <c r="AF56" s="513"/>
      <c r="AG56" s="513"/>
      <c r="AH56" s="513"/>
      <c r="AI56" s="369"/>
      <c r="AJ56" s="514"/>
      <c r="AK56" s="420"/>
    </row>
    <row r="57" spans="1:37" ht="23.25" customHeight="1" x14ac:dyDescent="0.2">
      <c r="A57" s="516"/>
      <c r="B57" s="464"/>
      <c r="C57" s="423"/>
      <c r="D57" s="426"/>
      <c r="E57" s="211" t="s">
        <v>144</v>
      </c>
      <c r="F57" s="226" t="s">
        <v>804</v>
      </c>
      <c r="G57" s="226"/>
      <c r="H57" s="226"/>
      <c r="I57" s="226"/>
      <c r="J57" s="226"/>
      <c r="K57" s="226"/>
      <c r="L57" s="226"/>
      <c r="M57" s="226"/>
      <c r="N57" s="226"/>
      <c r="O57" s="226"/>
      <c r="P57" s="493"/>
      <c r="Q57" s="518"/>
      <c r="R57" s="420"/>
      <c r="S57" s="367"/>
      <c r="T57" s="367"/>
      <c r="U57" s="512"/>
      <c r="V57" s="370"/>
      <c r="W57" s="513"/>
      <c r="X57" s="513"/>
      <c r="Y57" s="513"/>
      <c r="Z57" s="513"/>
      <c r="AA57" s="513"/>
      <c r="AB57" s="513"/>
      <c r="AC57" s="513"/>
      <c r="AD57" s="513"/>
      <c r="AE57" s="513"/>
      <c r="AF57" s="513"/>
      <c r="AG57" s="513"/>
      <c r="AH57" s="513"/>
      <c r="AI57" s="370"/>
      <c r="AJ57" s="514"/>
      <c r="AK57" s="420"/>
    </row>
    <row r="58" spans="1:37" ht="21.75" customHeight="1" x14ac:dyDescent="0.2">
      <c r="A58" s="516"/>
      <c r="B58" s="464"/>
      <c r="C58" s="421" t="s">
        <v>145</v>
      </c>
      <c r="D58" s="424" t="s">
        <v>146</v>
      </c>
      <c r="E58" s="211" t="s">
        <v>147</v>
      </c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493"/>
      <c r="Q58" s="518"/>
      <c r="R58" s="420" t="s">
        <v>51</v>
      </c>
      <c r="S58" s="484" t="s">
        <v>34</v>
      </c>
      <c r="T58" s="484" t="s">
        <v>34</v>
      </c>
      <c r="U58" s="510"/>
      <c r="V58" s="368"/>
      <c r="W58" s="513"/>
      <c r="X58" s="513"/>
      <c r="Y58" s="513"/>
      <c r="Z58" s="513"/>
      <c r="AA58" s="513"/>
      <c r="AB58" s="513" t="s">
        <v>34</v>
      </c>
      <c r="AC58" s="513"/>
      <c r="AD58" s="513"/>
      <c r="AE58" s="513"/>
      <c r="AF58" s="513"/>
      <c r="AG58" s="513"/>
      <c r="AH58" s="513"/>
      <c r="AI58" s="368" t="s">
        <v>82</v>
      </c>
      <c r="AJ58" s="514"/>
      <c r="AK58" s="420"/>
    </row>
    <row r="59" spans="1:37" ht="21.75" customHeight="1" x14ac:dyDescent="0.2">
      <c r="A59" s="516"/>
      <c r="B59" s="464"/>
      <c r="C59" s="422"/>
      <c r="D59" s="425"/>
      <c r="E59" s="211" t="s">
        <v>148</v>
      </c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493"/>
      <c r="Q59" s="518"/>
      <c r="R59" s="420"/>
      <c r="S59" s="366"/>
      <c r="T59" s="366"/>
      <c r="U59" s="511"/>
      <c r="V59" s="369"/>
      <c r="W59" s="513"/>
      <c r="X59" s="513"/>
      <c r="Y59" s="513"/>
      <c r="Z59" s="513"/>
      <c r="AA59" s="513"/>
      <c r="AB59" s="513"/>
      <c r="AC59" s="513"/>
      <c r="AD59" s="513"/>
      <c r="AE59" s="513"/>
      <c r="AF59" s="513"/>
      <c r="AG59" s="513"/>
      <c r="AH59" s="513"/>
      <c r="AI59" s="369"/>
      <c r="AJ59" s="514"/>
      <c r="AK59" s="420"/>
    </row>
    <row r="60" spans="1:37" ht="21.75" customHeight="1" x14ac:dyDescent="0.2">
      <c r="A60" s="516"/>
      <c r="B60" s="464"/>
      <c r="C60" s="423"/>
      <c r="D60" s="426"/>
      <c r="E60" s="211" t="s">
        <v>144</v>
      </c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493"/>
      <c r="Q60" s="518"/>
      <c r="R60" s="420"/>
      <c r="S60" s="367"/>
      <c r="T60" s="367"/>
      <c r="U60" s="512"/>
      <c r="V60" s="370"/>
      <c r="W60" s="513"/>
      <c r="X60" s="513"/>
      <c r="Y60" s="513"/>
      <c r="Z60" s="513"/>
      <c r="AA60" s="513"/>
      <c r="AB60" s="513"/>
      <c r="AC60" s="513"/>
      <c r="AD60" s="513"/>
      <c r="AE60" s="513"/>
      <c r="AF60" s="513"/>
      <c r="AG60" s="513"/>
      <c r="AH60" s="513"/>
      <c r="AI60" s="370"/>
      <c r="AJ60" s="514"/>
      <c r="AK60" s="420"/>
    </row>
    <row r="61" spans="1:37" ht="21.75" customHeight="1" x14ac:dyDescent="0.2">
      <c r="A61" s="516"/>
      <c r="B61" s="464"/>
      <c r="C61" s="56" t="s">
        <v>149</v>
      </c>
      <c r="D61" s="49" t="s">
        <v>150</v>
      </c>
      <c r="E61" s="57" t="s">
        <v>151</v>
      </c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494"/>
      <c r="Q61" s="519"/>
      <c r="R61" s="58" t="s">
        <v>51</v>
      </c>
      <c r="S61" s="59" t="s">
        <v>34</v>
      </c>
      <c r="T61" s="59" t="s">
        <v>34</v>
      </c>
      <c r="U61" s="58"/>
      <c r="V61" s="58"/>
      <c r="W61" s="60"/>
      <c r="X61" s="60"/>
      <c r="Y61" s="60"/>
      <c r="Z61" s="60"/>
      <c r="AA61" s="60"/>
      <c r="AB61" s="59" t="s">
        <v>34</v>
      </c>
      <c r="AC61" s="59"/>
      <c r="AD61" s="59"/>
      <c r="AE61" s="59"/>
      <c r="AF61" s="59"/>
      <c r="AG61" s="59"/>
      <c r="AH61" s="59"/>
      <c r="AI61" s="58" t="s">
        <v>82</v>
      </c>
      <c r="AJ61" s="476"/>
      <c r="AK61" s="420"/>
    </row>
    <row r="62" spans="1:37" ht="44.25" customHeight="1" x14ac:dyDescent="0.2">
      <c r="A62" s="516"/>
      <c r="B62" s="520">
        <v>13</v>
      </c>
      <c r="C62" s="522" t="s">
        <v>152</v>
      </c>
      <c r="D62" s="420" t="s">
        <v>153</v>
      </c>
      <c r="E62" s="63" t="s">
        <v>154</v>
      </c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479"/>
      <c r="Q62" s="524"/>
      <c r="R62" s="370" t="s">
        <v>51</v>
      </c>
      <c r="S62" s="62"/>
      <c r="T62" s="484" t="s">
        <v>34</v>
      </c>
      <c r="U62" s="484" t="s">
        <v>34</v>
      </c>
      <c r="V62" s="62"/>
      <c r="W62" s="528"/>
      <c r="X62" s="366"/>
      <c r="Y62" s="366"/>
      <c r="Z62" s="366"/>
      <c r="AA62" s="366"/>
      <c r="AB62" s="474" t="s">
        <v>34</v>
      </c>
      <c r="AC62" s="366"/>
      <c r="AD62" s="366"/>
      <c r="AE62" s="366"/>
      <c r="AF62" s="366"/>
      <c r="AG62" s="366"/>
      <c r="AH62" s="366"/>
      <c r="AI62" s="425" t="s">
        <v>82</v>
      </c>
      <c r="AJ62" s="476" t="s">
        <v>36</v>
      </c>
      <c r="AK62" s="369" t="s">
        <v>142</v>
      </c>
    </row>
    <row r="63" spans="1:37" ht="48.75" customHeight="1" x14ac:dyDescent="0.2">
      <c r="A63" s="516"/>
      <c r="B63" s="520"/>
      <c r="C63" s="523"/>
      <c r="D63" s="420"/>
      <c r="E63" s="63" t="s">
        <v>155</v>
      </c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468"/>
      <c r="Q63" s="525"/>
      <c r="R63" s="420"/>
      <c r="S63" s="62"/>
      <c r="T63" s="366"/>
      <c r="U63" s="366"/>
      <c r="V63" s="62"/>
      <c r="W63" s="528"/>
      <c r="X63" s="366"/>
      <c r="Y63" s="366"/>
      <c r="Z63" s="366"/>
      <c r="AA63" s="366"/>
      <c r="AB63" s="474"/>
      <c r="AC63" s="366"/>
      <c r="AD63" s="366"/>
      <c r="AE63" s="366"/>
      <c r="AF63" s="366"/>
      <c r="AG63" s="366"/>
      <c r="AH63" s="366"/>
      <c r="AI63" s="425"/>
      <c r="AJ63" s="354"/>
      <c r="AK63" s="369"/>
    </row>
    <row r="64" spans="1:37" ht="21.75" x14ac:dyDescent="0.2">
      <c r="A64" s="516"/>
      <c r="B64" s="521"/>
      <c r="C64" s="523"/>
      <c r="D64" s="368"/>
      <c r="E64" s="214" t="s">
        <v>144</v>
      </c>
      <c r="F64" s="226" t="s">
        <v>804</v>
      </c>
      <c r="G64" s="226"/>
      <c r="H64" s="226"/>
      <c r="I64" s="226"/>
      <c r="J64" s="226"/>
      <c r="K64" s="226"/>
      <c r="L64" s="226"/>
      <c r="M64" s="226"/>
      <c r="N64" s="226"/>
      <c r="O64" s="226"/>
      <c r="P64" s="468"/>
      <c r="Q64" s="525"/>
      <c r="R64" s="368"/>
      <c r="S64" s="62"/>
      <c r="T64" s="367"/>
      <c r="U64" s="367"/>
      <c r="V64" s="62"/>
      <c r="W64" s="528"/>
      <c r="X64" s="366"/>
      <c r="Y64" s="366"/>
      <c r="Z64" s="366"/>
      <c r="AA64" s="366"/>
      <c r="AB64" s="474"/>
      <c r="AC64" s="366"/>
      <c r="AD64" s="366"/>
      <c r="AE64" s="366"/>
      <c r="AF64" s="366"/>
      <c r="AG64" s="366"/>
      <c r="AH64" s="366"/>
      <c r="AI64" s="425"/>
      <c r="AJ64" s="351"/>
      <c r="AK64" s="370"/>
    </row>
    <row r="65" spans="1:37" ht="21.75" customHeight="1" x14ac:dyDescent="0.2">
      <c r="A65" s="533" t="s">
        <v>258</v>
      </c>
      <c r="B65" s="534"/>
      <c r="C65" s="534"/>
      <c r="D65" s="534"/>
      <c r="E65" s="534"/>
      <c r="F65" s="534"/>
      <c r="G65" s="534"/>
      <c r="H65" s="534"/>
      <c r="I65" s="534"/>
      <c r="J65" s="534"/>
      <c r="K65" s="534"/>
      <c r="L65" s="534"/>
      <c r="M65" s="534"/>
      <c r="N65" s="534"/>
      <c r="O65" s="534"/>
      <c r="P65" s="534"/>
      <c r="Q65" s="534"/>
      <c r="R65" s="534"/>
      <c r="S65" s="534"/>
      <c r="T65" s="534"/>
      <c r="U65" s="534"/>
      <c r="V65" s="534"/>
      <c r="W65" s="534"/>
      <c r="X65" s="534"/>
      <c r="Y65" s="534"/>
      <c r="Z65" s="534"/>
      <c r="AA65" s="534"/>
      <c r="AB65" s="534"/>
      <c r="AC65" s="534"/>
      <c r="AD65" s="534"/>
      <c r="AE65" s="534"/>
      <c r="AF65" s="534"/>
      <c r="AG65" s="534"/>
      <c r="AH65" s="534"/>
      <c r="AI65" s="534"/>
      <c r="AJ65" s="534"/>
      <c r="AK65" s="535"/>
    </row>
    <row r="66" spans="1:37" ht="21.75" customHeight="1" x14ac:dyDescent="0.2">
      <c r="A66" s="530" t="s">
        <v>272</v>
      </c>
      <c r="B66" s="531"/>
      <c r="C66" s="531"/>
      <c r="D66" s="531"/>
      <c r="E66" s="531"/>
      <c r="F66" s="531"/>
      <c r="G66" s="531"/>
      <c r="H66" s="531"/>
      <c r="I66" s="531"/>
      <c r="J66" s="531"/>
      <c r="K66" s="531"/>
      <c r="L66" s="531"/>
      <c r="M66" s="531"/>
      <c r="N66" s="531"/>
      <c r="O66" s="531"/>
      <c r="P66" s="531"/>
      <c r="Q66" s="531"/>
      <c r="R66" s="531"/>
      <c r="S66" s="531"/>
      <c r="T66" s="531"/>
      <c r="U66" s="531"/>
      <c r="V66" s="531"/>
      <c r="W66" s="531"/>
      <c r="X66" s="531"/>
      <c r="Y66" s="531"/>
      <c r="Z66" s="531"/>
      <c r="AA66" s="531"/>
      <c r="AB66" s="531"/>
      <c r="AC66" s="531"/>
      <c r="AD66" s="531"/>
      <c r="AE66" s="531"/>
      <c r="AF66" s="531"/>
      <c r="AG66" s="531"/>
      <c r="AH66" s="531"/>
      <c r="AI66" s="531"/>
      <c r="AJ66" s="531"/>
      <c r="AK66" s="532"/>
    </row>
    <row r="67" spans="1:37" ht="43.5" x14ac:dyDescent="0.2">
      <c r="A67" s="526" t="s">
        <v>309</v>
      </c>
      <c r="B67" s="477">
        <v>38</v>
      </c>
      <c r="C67" s="421" t="s">
        <v>310</v>
      </c>
      <c r="D67" s="424" t="s">
        <v>311</v>
      </c>
      <c r="E67" s="218" t="s">
        <v>312</v>
      </c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479"/>
      <c r="Q67" s="480">
        <v>20</v>
      </c>
      <c r="R67" s="483" t="s">
        <v>43</v>
      </c>
      <c r="S67" s="491" t="s">
        <v>34</v>
      </c>
      <c r="T67" s="52"/>
      <c r="U67" s="491" t="s">
        <v>34</v>
      </c>
      <c r="V67" s="52"/>
      <c r="W67" s="491"/>
      <c r="X67" s="491"/>
      <c r="Y67" s="491"/>
      <c r="Z67" s="491" t="s">
        <v>34</v>
      </c>
      <c r="AA67" s="491"/>
      <c r="AB67" s="491"/>
      <c r="AC67" s="491"/>
      <c r="AD67" s="491"/>
      <c r="AE67" s="491"/>
      <c r="AF67" s="491"/>
      <c r="AG67" s="491"/>
      <c r="AH67" s="491"/>
      <c r="AI67" s="424" t="s">
        <v>82</v>
      </c>
      <c r="AJ67" s="354" t="s">
        <v>36</v>
      </c>
      <c r="AK67" s="368" t="s">
        <v>37</v>
      </c>
    </row>
    <row r="68" spans="1:37" ht="21.75" x14ac:dyDescent="0.2">
      <c r="A68" s="527"/>
      <c r="B68" s="464"/>
      <c r="C68" s="422"/>
      <c r="D68" s="425"/>
      <c r="E68" s="218" t="s">
        <v>313</v>
      </c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468"/>
      <c r="Q68" s="481"/>
      <c r="R68" s="472"/>
      <c r="S68" s="474"/>
      <c r="T68" s="49"/>
      <c r="U68" s="474"/>
      <c r="V68" s="49"/>
      <c r="W68" s="474"/>
      <c r="X68" s="474"/>
      <c r="Y68" s="474"/>
      <c r="Z68" s="474"/>
      <c r="AA68" s="474"/>
      <c r="AB68" s="474"/>
      <c r="AC68" s="474"/>
      <c r="AD68" s="474"/>
      <c r="AE68" s="474"/>
      <c r="AF68" s="474"/>
      <c r="AG68" s="474"/>
      <c r="AH68" s="474"/>
      <c r="AI68" s="425"/>
      <c r="AJ68" s="354"/>
      <c r="AK68" s="369"/>
    </row>
    <row r="69" spans="1:37" ht="42" customHeight="1" x14ac:dyDescent="0.2">
      <c r="A69" s="527"/>
      <c r="B69" s="464"/>
      <c r="C69" s="423"/>
      <c r="D69" s="426"/>
      <c r="E69" s="211" t="s">
        <v>314</v>
      </c>
      <c r="F69" s="226" t="s">
        <v>804</v>
      </c>
      <c r="G69" s="226"/>
      <c r="H69" s="226"/>
      <c r="I69" s="226"/>
      <c r="J69" s="226"/>
      <c r="K69" s="226"/>
      <c r="L69" s="226"/>
      <c r="M69" s="226"/>
      <c r="N69" s="226"/>
      <c r="O69" s="226"/>
      <c r="P69" s="469"/>
      <c r="Q69" s="482"/>
      <c r="R69" s="472"/>
      <c r="S69" s="474"/>
      <c r="T69" s="49"/>
      <c r="U69" s="474"/>
      <c r="V69" s="49"/>
      <c r="W69" s="474"/>
      <c r="X69" s="474"/>
      <c r="Y69" s="474"/>
      <c r="Z69" s="474"/>
      <c r="AA69" s="474"/>
      <c r="AB69" s="474"/>
      <c r="AC69" s="474"/>
      <c r="AD69" s="474"/>
      <c r="AE69" s="474"/>
      <c r="AF69" s="474"/>
      <c r="AG69" s="474"/>
      <c r="AH69" s="474"/>
      <c r="AI69" s="425"/>
      <c r="AJ69" s="354"/>
      <c r="AK69" s="370"/>
    </row>
    <row r="70" spans="1:37" ht="45" customHeight="1" x14ac:dyDescent="0.2">
      <c r="A70" s="526" t="s">
        <v>378</v>
      </c>
      <c r="B70" s="477">
        <v>50</v>
      </c>
      <c r="C70" s="506" t="s">
        <v>379</v>
      </c>
      <c r="D70" s="420" t="s">
        <v>49</v>
      </c>
      <c r="E70" s="219" t="s">
        <v>380</v>
      </c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479"/>
      <c r="Q70" s="480">
        <v>26</v>
      </c>
      <c r="R70" s="483" t="s">
        <v>51</v>
      </c>
      <c r="S70" s="491" t="s">
        <v>34</v>
      </c>
      <c r="T70" s="52"/>
      <c r="U70" s="52"/>
      <c r="V70" s="52"/>
      <c r="W70" s="491"/>
      <c r="X70" s="491"/>
      <c r="Y70" s="491"/>
      <c r="Z70" s="491" t="s">
        <v>34</v>
      </c>
      <c r="AA70" s="491"/>
      <c r="AB70" s="491"/>
      <c r="AC70" s="491"/>
      <c r="AD70" s="491"/>
      <c r="AE70" s="491"/>
      <c r="AF70" s="491"/>
      <c r="AG70" s="491"/>
      <c r="AH70" s="491"/>
      <c r="AI70" s="424" t="s">
        <v>82</v>
      </c>
      <c r="AJ70" s="354" t="s">
        <v>36</v>
      </c>
      <c r="AK70" s="369" t="s">
        <v>142</v>
      </c>
    </row>
    <row r="71" spans="1:37" ht="90.75" customHeight="1" x14ac:dyDescent="0.2">
      <c r="A71" s="527"/>
      <c r="B71" s="464"/>
      <c r="C71" s="422"/>
      <c r="D71" s="420"/>
      <c r="E71" s="219" t="s">
        <v>381</v>
      </c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468"/>
      <c r="Q71" s="481"/>
      <c r="R71" s="472"/>
      <c r="S71" s="474"/>
      <c r="T71" s="49"/>
      <c r="U71" s="49"/>
      <c r="V71" s="49"/>
      <c r="W71" s="474"/>
      <c r="X71" s="474"/>
      <c r="Y71" s="474"/>
      <c r="Z71" s="474"/>
      <c r="AA71" s="474"/>
      <c r="AB71" s="474"/>
      <c r="AC71" s="474"/>
      <c r="AD71" s="474"/>
      <c r="AE71" s="474"/>
      <c r="AF71" s="474"/>
      <c r="AG71" s="474"/>
      <c r="AH71" s="474"/>
      <c r="AI71" s="425"/>
      <c r="AJ71" s="354"/>
      <c r="AK71" s="369"/>
    </row>
    <row r="72" spans="1:37" ht="21.75" x14ac:dyDescent="0.2">
      <c r="A72" s="529"/>
      <c r="B72" s="465"/>
      <c r="C72" s="423"/>
      <c r="D72" s="420"/>
      <c r="E72" s="211" t="s">
        <v>113</v>
      </c>
      <c r="F72" s="226" t="s">
        <v>804</v>
      </c>
      <c r="G72" s="226"/>
      <c r="H72" s="226"/>
      <c r="I72" s="226"/>
      <c r="J72" s="226"/>
      <c r="K72" s="226"/>
      <c r="L72" s="226"/>
      <c r="M72" s="226"/>
      <c r="N72" s="226"/>
      <c r="O72" s="226"/>
      <c r="P72" s="469"/>
      <c r="Q72" s="482"/>
      <c r="R72" s="473"/>
      <c r="S72" s="475"/>
      <c r="T72" s="51"/>
      <c r="U72" s="51"/>
      <c r="V72" s="51"/>
      <c r="W72" s="475"/>
      <c r="X72" s="475"/>
      <c r="Y72" s="475"/>
      <c r="Z72" s="475"/>
      <c r="AA72" s="475"/>
      <c r="AB72" s="475"/>
      <c r="AC72" s="475"/>
      <c r="AD72" s="475"/>
      <c r="AE72" s="475"/>
      <c r="AF72" s="475"/>
      <c r="AG72" s="475"/>
      <c r="AH72" s="475"/>
      <c r="AI72" s="426"/>
      <c r="AJ72" s="354"/>
      <c r="AK72" s="370"/>
    </row>
    <row r="73" spans="1:37" ht="21.75" x14ac:dyDescent="0.2">
      <c r="A73" s="29"/>
      <c r="B73" s="30"/>
      <c r="C73" s="31" t="s">
        <v>787</v>
      </c>
      <c r="D73" s="32"/>
      <c r="E73" s="33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69">
        <v>4</v>
      </c>
      <c r="Q73" s="68">
        <v>7</v>
      </c>
      <c r="R73" s="30"/>
      <c r="S73" s="34"/>
      <c r="T73" s="34"/>
      <c r="U73" s="34"/>
      <c r="V73" s="34"/>
      <c r="W73" s="35">
        <v>8</v>
      </c>
      <c r="X73" s="36">
        <v>5</v>
      </c>
      <c r="Y73" s="35">
        <v>7</v>
      </c>
      <c r="Z73" s="37">
        <v>21</v>
      </c>
      <c r="AA73" s="37">
        <v>14</v>
      </c>
      <c r="AB73" s="37">
        <v>14</v>
      </c>
      <c r="AC73" s="35">
        <v>1</v>
      </c>
      <c r="AD73" s="37">
        <v>17</v>
      </c>
      <c r="AE73" s="35">
        <v>2</v>
      </c>
      <c r="AF73" s="35">
        <v>5</v>
      </c>
      <c r="AG73" s="35">
        <v>1</v>
      </c>
      <c r="AH73" s="35">
        <v>1</v>
      </c>
      <c r="AI73" s="38"/>
      <c r="AJ73" s="39"/>
      <c r="AK73" s="40"/>
    </row>
    <row r="74" spans="1:37" ht="24" x14ac:dyDescent="0.2">
      <c r="C74" s="345" t="s">
        <v>838</v>
      </c>
    </row>
  </sheetData>
  <mergeCells count="477">
    <mergeCell ref="A70:A72"/>
    <mergeCell ref="B70:B72"/>
    <mergeCell ref="C70:C72"/>
    <mergeCell ref="D70:D72"/>
    <mergeCell ref="P70:P72"/>
    <mergeCell ref="A66:AK66"/>
    <mergeCell ref="A65:AK65"/>
    <mergeCell ref="AC67:AC69"/>
    <mergeCell ref="AD67:AD69"/>
    <mergeCell ref="AI70:AI72"/>
    <mergeCell ref="AJ70:AJ72"/>
    <mergeCell ref="AK70:AK72"/>
    <mergeCell ref="Z70:Z72"/>
    <mergeCell ref="AA70:AA72"/>
    <mergeCell ref="AB70:AB72"/>
    <mergeCell ref="AC70:AC72"/>
    <mergeCell ref="AD70:AD72"/>
    <mergeCell ref="AE70:AE72"/>
    <mergeCell ref="AF70:AF72"/>
    <mergeCell ref="AG70:AG72"/>
    <mergeCell ref="AH70:AH72"/>
    <mergeCell ref="Q70:Q72"/>
    <mergeCell ref="R70:R72"/>
    <mergeCell ref="S70:S72"/>
    <mergeCell ref="W70:W72"/>
    <mergeCell ref="X70:X72"/>
    <mergeCell ref="Y70:Y72"/>
    <mergeCell ref="Q67:Q69"/>
    <mergeCell ref="R67:R69"/>
    <mergeCell ref="S67:S69"/>
    <mergeCell ref="U67:U69"/>
    <mergeCell ref="AA67:AA69"/>
    <mergeCell ref="AB67:AB69"/>
    <mergeCell ref="W67:W69"/>
    <mergeCell ref="X67:X69"/>
    <mergeCell ref="Y67:Y69"/>
    <mergeCell ref="Z67:Z69"/>
    <mergeCell ref="A67:A69"/>
    <mergeCell ref="B67:B69"/>
    <mergeCell ref="C67:C69"/>
    <mergeCell ref="D67:D69"/>
    <mergeCell ref="P67:P69"/>
    <mergeCell ref="AK67:AK69"/>
    <mergeCell ref="T62:T64"/>
    <mergeCell ref="U62:U64"/>
    <mergeCell ref="W62:W64"/>
    <mergeCell ref="X62:X64"/>
    <mergeCell ref="Y62:Y64"/>
    <mergeCell ref="Z62:Z64"/>
    <mergeCell ref="AG67:AG69"/>
    <mergeCell ref="AH67:AH69"/>
    <mergeCell ref="AI67:AI69"/>
    <mergeCell ref="AJ67:AJ69"/>
    <mergeCell ref="AG62:AG64"/>
    <mergeCell ref="AH62:AH64"/>
    <mergeCell ref="AI62:AI64"/>
    <mergeCell ref="AJ62:AJ64"/>
    <mergeCell ref="AK62:AK64"/>
    <mergeCell ref="AE67:AE69"/>
    <mergeCell ref="AF67:AF69"/>
    <mergeCell ref="D62:D64"/>
    <mergeCell ref="P62:P64"/>
    <mergeCell ref="Q62:Q64"/>
    <mergeCell ref="R62:R64"/>
    <mergeCell ref="AD58:AD60"/>
    <mergeCell ref="AE58:AE60"/>
    <mergeCell ref="AF58:AF60"/>
    <mergeCell ref="AA62:AA64"/>
    <mergeCell ref="AB62:AB64"/>
    <mergeCell ref="AC62:AC64"/>
    <mergeCell ref="AD62:AD64"/>
    <mergeCell ref="AE62:AE64"/>
    <mergeCell ref="AF62:AF64"/>
    <mergeCell ref="AG58:AG60"/>
    <mergeCell ref="AH58:AH60"/>
    <mergeCell ref="AI58:AI60"/>
    <mergeCell ref="X58:X60"/>
    <mergeCell ref="Y58:Y60"/>
    <mergeCell ref="Z58:Z60"/>
    <mergeCell ref="AA58:AA60"/>
    <mergeCell ref="AB58:AB60"/>
    <mergeCell ref="AC58:AC60"/>
    <mergeCell ref="AH55:AH57"/>
    <mergeCell ref="AI55:AI57"/>
    <mergeCell ref="X55:X57"/>
    <mergeCell ref="Y55:Y57"/>
    <mergeCell ref="Z55:Z57"/>
    <mergeCell ref="AA55:AA57"/>
    <mergeCell ref="AB55:AB57"/>
    <mergeCell ref="AC55:AC57"/>
    <mergeCell ref="R55:R57"/>
    <mergeCell ref="S55:S57"/>
    <mergeCell ref="A55:A64"/>
    <mergeCell ref="B55:B61"/>
    <mergeCell ref="C55:C57"/>
    <mergeCell ref="D55:D57"/>
    <mergeCell ref="P55:P61"/>
    <mergeCell ref="Q55:Q61"/>
    <mergeCell ref="AB52:AB54"/>
    <mergeCell ref="AC52:AC54"/>
    <mergeCell ref="AD52:AD54"/>
    <mergeCell ref="S52:S54"/>
    <mergeCell ref="W52:W54"/>
    <mergeCell ref="X52:X54"/>
    <mergeCell ref="Y52:Y54"/>
    <mergeCell ref="C58:C60"/>
    <mergeCell ref="D58:D60"/>
    <mergeCell ref="R58:R60"/>
    <mergeCell ref="S58:S60"/>
    <mergeCell ref="T58:T60"/>
    <mergeCell ref="U58:U60"/>
    <mergeCell ref="V58:V60"/>
    <mergeCell ref="W58:W60"/>
    <mergeCell ref="AD55:AD57"/>
    <mergeCell ref="B62:B64"/>
    <mergeCell ref="C62:C64"/>
    <mergeCell ref="AK49:AK51"/>
    <mergeCell ref="Z49:Z51"/>
    <mergeCell ref="AA49:AA51"/>
    <mergeCell ref="AB49:AB51"/>
    <mergeCell ref="AC49:AC51"/>
    <mergeCell ref="AD49:AD51"/>
    <mergeCell ref="AE49:AE51"/>
    <mergeCell ref="AF49:AF51"/>
    <mergeCell ref="T55:T57"/>
    <mergeCell ref="U55:U57"/>
    <mergeCell ref="V55:V57"/>
    <mergeCell ref="W55:W57"/>
    <mergeCell ref="AH52:AH54"/>
    <mergeCell ref="AI52:AI54"/>
    <mergeCell ref="AJ52:AJ54"/>
    <mergeCell ref="AK52:AK54"/>
    <mergeCell ref="AE52:AE54"/>
    <mergeCell ref="AF52:AF54"/>
    <mergeCell ref="AG52:AG54"/>
    <mergeCell ref="AJ55:AJ61"/>
    <mergeCell ref="AK55:AK61"/>
    <mergeCell ref="AE55:AE57"/>
    <mergeCell ref="AF55:AF57"/>
    <mergeCell ref="AG55:AG57"/>
    <mergeCell ref="B46:B48"/>
    <mergeCell ref="C46:C48"/>
    <mergeCell ref="P46:P48"/>
    <mergeCell ref="Q46:Q48"/>
    <mergeCell ref="R46:R48"/>
    <mergeCell ref="AG49:AG51"/>
    <mergeCell ref="AH49:AH51"/>
    <mergeCell ref="AI49:AI51"/>
    <mergeCell ref="AJ49:AJ51"/>
    <mergeCell ref="AJ46:AJ48"/>
    <mergeCell ref="R52:R54"/>
    <mergeCell ref="Q49:Q51"/>
    <mergeCell ref="R49:R51"/>
    <mergeCell ref="S49:S51"/>
    <mergeCell ref="W49:W51"/>
    <mergeCell ref="X49:X51"/>
    <mergeCell ref="Y49:Y51"/>
    <mergeCell ref="D46:D48"/>
    <mergeCell ref="AE46:AE48"/>
    <mergeCell ref="S46:S48"/>
    <mergeCell ref="U46:U48"/>
    <mergeCell ref="W46:W48"/>
    <mergeCell ref="X46:X48"/>
    <mergeCell ref="Y46:Y48"/>
    <mergeCell ref="Z46:Z48"/>
    <mergeCell ref="AJ43:AJ45"/>
    <mergeCell ref="AK43:AK45"/>
    <mergeCell ref="AC43:AC45"/>
    <mergeCell ref="AD43:AD45"/>
    <mergeCell ref="AE43:AE45"/>
    <mergeCell ref="AF43:AF45"/>
    <mergeCell ref="AG43:AG45"/>
    <mergeCell ref="AH43:AH45"/>
    <mergeCell ref="A49:A54"/>
    <mergeCell ref="B49:B51"/>
    <mergeCell ref="C49:C51"/>
    <mergeCell ref="D49:D51"/>
    <mergeCell ref="P49:P51"/>
    <mergeCell ref="AA46:AA48"/>
    <mergeCell ref="AB46:AB48"/>
    <mergeCell ref="AC46:AC48"/>
    <mergeCell ref="AD46:AD48"/>
    <mergeCell ref="Z52:Z54"/>
    <mergeCell ref="AA52:AA54"/>
    <mergeCell ref="B52:B54"/>
    <mergeCell ref="C52:C54"/>
    <mergeCell ref="D52:D54"/>
    <mergeCell ref="P52:P54"/>
    <mergeCell ref="Q52:Q54"/>
    <mergeCell ref="W43:W45"/>
    <mergeCell ref="X43:X45"/>
    <mergeCell ref="Y43:Y45"/>
    <mergeCell ref="Z43:Z45"/>
    <mergeCell ref="AA43:AA45"/>
    <mergeCell ref="AB43:AB45"/>
    <mergeCell ref="AG46:AG48"/>
    <mergeCell ref="AH46:AH48"/>
    <mergeCell ref="AI46:AI48"/>
    <mergeCell ref="AI43:AI45"/>
    <mergeCell ref="AF46:AF48"/>
    <mergeCell ref="AK46:AK48"/>
    <mergeCell ref="C43:C45"/>
    <mergeCell ref="D43:D45"/>
    <mergeCell ref="R43:R45"/>
    <mergeCell ref="U43:U45"/>
    <mergeCell ref="V43:V45"/>
    <mergeCell ref="AF40:AF42"/>
    <mergeCell ref="AG40:AG42"/>
    <mergeCell ref="AH40:AH42"/>
    <mergeCell ref="AI40:AI42"/>
    <mergeCell ref="C40:C42"/>
    <mergeCell ref="D40:D42"/>
    <mergeCell ref="R40:R42"/>
    <mergeCell ref="U40:U42"/>
    <mergeCell ref="V40:V42"/>
    <mergeCell ref="W40:W42"/>
    <mergeCell ref="X40:X42"/>
    <mergeCell ref="Y40:Y42"/>
    <mergeCell ref="P28:P45"/>
    <mergeCell ref="AJ40:AJ42"/>
    <mergeCell ref="AK40:AK42"/>
    <mergeCell ref="Z40:Z42"/>
    <mergeCell ref="AA40:AA42"/>
    <mergeCell ref="AB40:AB42"/>
    <mergeCell ref="AC40:AC42"/>
    <mergeCell ref="AD40:AD42"/>
    <mergeCell ref="AE40:AE42"/>
    <mergeCell ref="AK37:AK39"/>
    <mergeCell ref="AE37:AE39"/>
    <mergeCell ref="AF37:AF39"/>
    <mergeCell ref="AG37:AG39"/>
    <mergeCell ref="AH37:AH39"/>
    <mergeCell ref="AI37:AI39"/>
    <mergeCell ref="AJ37:AJ39"/>
    <mergeCell ref="Y37:Y39"/>
    <mergeCell ref="Z37:Z39"/>
    <mergeCell ref="AA37:AA39"/>
    <mergeCell ref="AB37:AB39"/>
    <mergeCell ref="AC37:AC39"/>
    <mergeCell ref="AD37:AD39"/>
    <mergeCell ref="AJ34:AJ36"/>
    <mergeCell ref="AK34:AK36"/>
    <mergeCell ref="C37:C39"/>
    <mergeCell ref="D37:D39"/>
    <mergeCell ref="R37:R39"/>
    <mergeCell ref="U37:U39"/>
    <mergeCell ref="V37:V39"/>
    <mergeCell ref="W37:W39"/>
    <mergeCell ref="X37:X39"/>
    <mergeCell ref="AD34:AD36"/>
    <mergeCell ref="AE34:AE36"/>
    <mergeCell ref="AF34:AF36"/>
    <mergeCell ref="AG34:AG36"/>
    <mergeCell ref="AH34:AH36"/>
    <mergeCell ref="AI34:AI36"/>
    <mergeCell ref="X34:X36"/>
    <mergeCell ref="Y34:Y36"/>
    <mergeCell ref="Z34:Z36"/>
    <mergeCell ref="AF31:AF33"/>
    <mergeCell ref="AG31:AG33"/>
    <mergeCell ref="AH31:AH33"/>
    <mergeCell ref="W31:W33"/>
    <mergeCell ref="X31:X33"/>
    <mergeCell ref="Y31:Y33"/>
    <mergeCell ref="Z31:Z33"/>
    <mergeCell ref="AA31:AA33"/>
    <mergeCell ref="AB31:AB33"/>
    <mergeCell ref="AK28:AK30"/>
    <mergeCell ref="C31:C33"/>
    <mergeCell ref="D31:D33"/>
    <mergeCell ref="R31:R33"/>
    <mergeCell ref="U31:U33"/>
    <mergeCell ref="V31:V33"/>
    <mergeCell ref="AB28:AB30"/>
    <mergeCell ref="AC28:AC30"/>
    <mergeCell ref="AD28:AD30"/>
    <mergeCell ref="AE28:AE30"/>
    <mergeCell ref="AF28:AF30"/>
    <mergeCell ref="AG28:AG30"/>
    <mergeCell ref="V28:V30"/>
    <mergeCell ref="W28:W30"/>
    <mergeCell ref="X28:X30"/>
    <mergeCell ref="Y28:Y30"/>
    <mergeCell ref="Z28:Z30"/>
    <mergeCell ref="AA28:AA30"/>
    <mergeCell ref="AI31:AI33"/>
    <mergeCell ref="AJ31:AJ33"/>
    <mergeCell ref="AK31:AK33"/>
    <mergeCell ref="AC31:AC33"/>
    <mergeCell ref="AD31:AD33"/>
    <mergeCell ref="AE31:AE33"/>
    <mergeCell ref="AI25:AI27"/>
    <mergeCell ref="AJ25:AJ27"/>
    <mergeCell ref="AK25:AK27"/>
    <mergeCell ref="B28:B45"/>
    <mergeCell ref="C28:C30"/>
    <mergeCell ref="D28:D30"/>
    <mergeCell ref="Q28:Q45"/>
    <mergeCell ref="R28:R30"/>
    <mergeCell ref="U28:U30"/>
    <mergeCell ref="AC25:AC27"/>
    <mergeCell ref="AD25:AD27"/>
    <mergeCell ref="AE25:AE27"/>
    <mergeCell ref="AF25:AF27"/>
    <mergeCell ref="AG25:AG27"/>
    <mergeCell ref="AH25:AH27"/>
    <mergeCell ref="W25:W27"/>
    <mergeCell ref="X25:X27"/>
    <mergeCell ref="Y25:Y27"/>
    <mergeCell ref="Z25:Z27"/>
    <mergeCell ref="AA25:AA27"/>
    <mergeCell ref="AB25:AB27"/>
    <mergeCell ref="AH28:AH30"/>
    <mergeCell ref="AI28:AI30"/>
    <mergeCell ref="AJ28:AJ30"/>
    <mergeCell ref="A25:A48"/>
    <mergeCell ref="B25:B27"/>
    <mergeCell ref="C25:C27"/>
    <mergeCell ref="D25:D27"/>
    <mergeCell ref="P25:P27"/>
    <mergeCell ref="Q25:Q27"/>
    <mergeCell ref="R25:R27"/>
    <mergeCell ref="S25:S27"/>
    <mergeCell ref="AD22:AD24"/>
    <mergeCell ref="X22:X24"/>
    <mergeCell ref="Y22:Y24"/>
    <mergeCell ref="Z22:Z24"/>
    <mergeCell ref="AA22:AA24"/>
    <mergeCell ref="AB22:AB24"/>
    <mergeCell ref="AC22:AC24"/>
    <mergeCell ref="AA34:AA36"/>
    <mergeCell ref="AB34:AB36"/>
    <mergeCell ref="AC34:AC36"/>
    <mergeCell ref="C34:C36"/>
    <mergeCell ref="D34:D36"/>
    <mergeCell ref="R34:R36"/>
    <mergeCell ref="U34:U36"/>
    <mergeCell ref="V34:V36"/>
    <mergeCell ref="W34:W36"/>
    <mergeCell ref="AI19:AI21"/>
    <mergeCell ref="AJ19:AJ21"/>
    <mergeCell ref="AK19:AK21"/>
    <mergeCell ref="D22:D24"/>
    <mergeCell ref="R22:R24"/>
    <mergeCell ref="U22:U24"/>
    <mergeCell ref="V22:V24"/>
    <mergeCell ref="W22:W24"/>
    <mergeCell ref="AA19:AA21"/>
    <mergeCell ref="AB19:AB21"/>
    <mergeCell ref="AC19:AC21"/>
    <mergeCell ref="AD19:AD21"/>
    <mergeCell ref="AE19:AE21"/>
    <mergeCell ref="AF19:AF21"/>
    <mergeCell ref="AJ22:AJ24"/>
    <mergeCell ref="AK22:AK24"/>
    <mergeCell ref="AE22:AE24"/>
    <mergeCell ref="AF22:AF24"/>
    <mergeCell ref="AG22:AG24"/>
    <mergeCell ref="AH22:AH24"/>
    <mergeCell ref="AI22:AI24"/>
    <mergeCell ref="AJ16:AJ18"/>
    <mergeCell ref="AK16:AK18"/>
    <mergeCell ref="D19:D21"/>
    <mergeCell ref="R19:R21"/>
    <mergeCell ref="U19:U21"/>
    <mergeCell ref="V19:V21"/>
    <mergeCell ref="W19:W21"/>
    <mergeCell ref="X19:X21"/>
    <mergeCell ref="Y19:Y21"/>
    <mergeCell ref="Z19:Z21"/>
    <mergeCell ref="AD16:AD18"/>
    <mergeCell ref="AE16:AE18"/>
    <mergeCell ref="AF16:AF18"/>
    <mergeCell ref="AG16:AG18"/>
    <mergeCell ref="AH16:AH18"/>
    <mergeCell ref="AI16:AI18"/>
    <mergeCell ref="X16:X18"/>
    <mergeCell ref="Y16:Y18"/>
    <mergeCell ref="Z16:Z18"/>
    <mergeCell ref="AA16:AA18"/>
    <mergeCell ref="AB16:AB18"/>
    <mergeCell ref="AC16:AC18"/>
    <mergeCell ref="AG19:AG21"/>
    <mergeCell ref="AH19:AH21"/>
    <mergeCell ref="AH12:AH15"/>
    <mergeCell ref="AI12:AI15"/>
    <mergeCell ref="AJ12:AJ15"/>
    <mergeCell ref="Y12:Y15"/>
    <mergeCell ref="Z12:Z15"/>
    <mergeCell ref="AA12:AA15"/>
    <mergeCell ref="AB12:AB15"/>
    <mergeCell ref="AC12:AC15"/>
    <mergeCell ref="AD12:AD15"/>
    <mergeCell ref="AG12:AG15"/>
    <mergeCell ref="AF12:AF15"/>
    <mergeCell ref="B16:B24"/>
    <mergeCell ref="C16:C24"/>
    <mergeCell ref="D16:D18"/>
    <mergeCell ref="P16:P24"/>
    <mergeCell ref="Q16:Q24"/>
    <mergeCell ref="R16:R18"/>
    <mergeCell ref="U16:U18"/>
    <mergeCell ref="V16:V18"/>
    <mergeCell ref="W16:W18"/>
    <mergeCell ref="S12:S15"/>
    <mergeCell ref="AJ9:AJ11"/>
    <mergeCell ref="AK9:AK11"/>
    <mergeCell ref="B12:B15"/>
    <mergeCell ref="C12:C15"/>
    <mergeCell ref="D12:D15"/>
    <mergeCell ref="Q12:Q15"/>
    <mergeCell ref="R12:R15"/>
    <mergeCell ref="W12:W15"/>
    <mergeCell ref="X12:X15"/>
    <mergeCell ref="AD9:AD11"/>
    <mergeCell ref="AE9:AE11"/>
    <mergeCell ref="AF9:AF11"/>
    <mergeCell ref="AG9:AG11"/>
    <mergeCell ref="AH9:AH11"/>
    <mergeCell ref="AI9:AI11"/>
    <mergeCell ref="X9:X11"/>
    <mergeCell ref="Y9:Y11"/>
    <mergeCell ref="Z9:Z11"/>
    <mergeCell ref="AA9:AA11"/>
    <mergeCell ref="AB9:AB11"/>
    <mergeCell ref="AC9:AC11"/>
    <mergeCell ref="AK12:AK15"/>
    <mergeCell ref="AE12:AE15"/>
    <mergeCell ref="AG6:AG8"/>
    <mergeCell ref="AH6:AH8"/>
    <mergeCell ref="AI6:AI8"/>
    <mergeCell ref="X6:X8"/>
    <mergeCell ref="Y6:Y8"/>
    <mergeCell ref="Z6:Z8"/>
    <mergeCell ref="AA6:AA8"/>
    <mergeCell ref="AB6:AB8"/>
    <mergeCell ref="AC6:AC8"/>
    <mergeCell ref="B1:AK1"/>
    <mergeCell ref="A5:AK5"/>
    <mergeCell ref="A6:A24"/>
    <mergeCell ref="B6:B8"/>
    <mergeCell ref="C6:C8"/>
    <mergeCell ref="D6:D8"/>
    <mergeCell ref="P6:P8"/>
    <mergeCell ref="Q6:Q8"/>
    <mergeCell ref="R6:R8"/>
    <mergeCell ref="U6:U8"/>
    <mergeCell ref="W6:W8"/>
    <mergeCell ref="AJ6:AJ8"/>
    <mergeCell ref="AK6:AK8"/>
    <mergeCell ref="B9:B11"/>
    <mergeCell ref="C9:C11"/>
    <mergeCell ref="D9:D11"/>
    <mergeCell ref="P9:P11"/>
    <mergeCell ref="Q9:Q11"/>
    <mergeCell ref="R9:R11"/>
    <mergeCell ref="U9:U11"/>
    <mergeCell ref="W9:W11"/>
    <mergeCell ref="AD6:AD8"/>
    <mergeCell ref="AE6:AE8"/>
    <mergeCell ref="AF6:AF8"/>
    <mergeCell ref="AA2:AD2"/>
    <mergeCell ref="AE2:AH2"/>
    <mergeCell ref="AI2:AI3"/>
    <mergeCell ref="AJ2:AJ3"/>
    <mergeCell ref="AK2:AK3"/>
    <mergeCell ref="A4:AK4"/>
    <mergeCell ref="A2:A3"/>
    <mergeCell ref="B2:B3"/>
    <mergeCell ref="C2:C3"/>
    <mergeCell ref="D2:D3"/>
    <mergeCell ref="E2:E3"/>
    <mergeCell ref="P2:Q2"/>
    <mergeCell ref="R2:R3"/>
    <mergeCell ref="S2:V2"/>
    <mergeCell ref="W2:Z2"/>
    <mergeCell ref="F2:O2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3"/>
  <sheetViews>
    <sheetView view="pageBreakPreview" zoomScale="80" zoomScaleNormal="80" zoomScaleSheetLayoutView="80" workbookViewId="0">
      <pane ySplit="3" topLeftCell="A4" activePane="bottomLeft" state="frozen"/>
      <selection pane="bottomLeft" activeCell="E44" sqref="E44"/>
    </sheetView>
  </sheetViews>
  <sheetFormatPr defaultColWidth="7" defaultRowHeight="15" x14ac:dyDescent="0.2"/>
  <cols>
    <col min="1" max="1" width="12.125" style="2" customWidth="1"/>
    <col min="2" max="2" width="5.375" style="2" customWidth="1"/>
    <col min="3" max="3" width="28.5" style="2" customWidth="1"/>
    <col min="4" max="4" width="11.625" style="41" customWidth="1"/>
    <col min="5" max="5" width="33.875" style="2" customWidth="1"/>
    <col min="6" max="7" width="8.5" style="2" customWidth="1"/>
    <col min="8" max="11" width="7.625" style="2" customWidth="1"/>
    <col min="12" max="13" width="8.875" style="2" customWidth="1"/>
    <col min="14" max="14" width="7.75" style="2" customWidth="1"/>
    <col min="15" max="15" width="7.125" style="2" customWidth="1"/>
    <col min="16" max="16" width="4.375" style="2" customWidth="1"/>
    <col min="17" max="17" width="3.5" style="2" customWidth="1"/>
    <col min="18" max="18" width="10" style="2" customWidth="1"/>
    <col min="19" max="20" width="4.375" style="42" bestFit="1" customWidth="1"/>
    <col min="21" max="21" width="3.625" style="42" bestFit="1" customWidth="1"/>
    <col min="22" max="22" width="5.875" style="42" bestFit="1" customWidth="1"/>
    <col min="23" max="23" width="4.75" style="2" customWidth="1"/>
    <col min="24" max="24" width="5.625" style="2" customWidth="1"/>
    <col min="25" max="25" width="6" style="2" customWidth="1"/>
    <col min="26" max="26" width="5.625" style="2" customWidth="1"/>
    <col min="27" max="27" width="5.875" style="2" customWidth="1"/>
    <col min="28" max="28" width="6.125" style="2" customWidth="1"/>
    <col min="29" max="29" width="6.25" style="2" customWidth="1"/>
    <col min="30" max="30" width="5" style="2" customWidth="1"/>
    <col min="31" max="31" width="5.875" style="2" customWidth="1"/>
    <col min="32" max="33" width="5.25" style="2" customWidth="1"/>
    <col min="34" max="34" width="6.625" style="2" customWidth="1"/>
    <col min="35" max="35" width="10.5" style="41" customWidth="1"/>
    <col min="36" max="36" width="16.25" style="43" customWidth="1"/>
    <col min="37" max="37" width="16.25" style="44" customWidth="1"/>
    <col min="38" max="16384" width="7" style="2"/>
  </cols>
  <sheetData>
    <row r="1" spans="1:37" ht="31.5" thickBot="1" x14ac:dyDescent="0.25">
      <c r="A1" s="542" t="s">
        <v>0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  <c r="AH1" s="543"/>
      <c r="AI1" s="543"/>
      <c r="AJ1" s="544"/>
      <c r="AK1" s="1"/>
    </row>
    <row r="2" spans="1:37" ht="22.5" customHeight="1" x14ac:dyDescent="0.2">
      <c r="A2" s="545" t="s">
        <v>1</v>
      </c>
      <c r="B2" s="545" t="s">
        <v>2</v>
      </c>
      <c r="C2" s="545" t="s">
        <v>3</v>
      </c>
      <c r="D2" s="547" t="s">
        <v>4</v>
      </c>
      <c r="E2" s="547" t="s">
        <v>5</v>
      </c>
      <c r="F2" s="442" t="s">
        <v>776</v>
      </c>
      <c r="G2" s="442"/>
      <c r="H2" s="442"/>
      <c r="I2" s="442"/>
      <c r="J2" s="442"/>
      <c r="K2" s="442"/>
      <c r="L2" s="442"/>
      <c r="M2" s="442"/>
      <c r="N2" s="442"/>
      <c r="O2" s="442"/>
      <c r="P2" s="549" t="s">
        <v>6</v>
      </c>
      <c r="Q2" s="460"/>
      <c r="R2" s="448" t="s">
        <v>7</v>
      </c>
      <c r="S2" s="452" t="s">
        <v>8</v>
      </c>
      <c r="T2" s="452"/>
      <c r="U2" s="452"/>
      <c r="V2" s="452"/>
      <c r="W2" s="447" t="s">
        <v>9</v>
      </c>
      <c r="X2" s="444"/>
      <c r="Y2" s="445"/>
      <c r="Z2" s="446"/>
      <c r="AA2" s="443" t="s">
        <v>10</v>
      </c>
      <c r="AB2" s="444"/>
      <c r="AC2" s="445"/>
      <c r="AD2" s="446"/>
      <c r="AE2" s="447" t="s">
        <v>11</v>
      </c>
      <c r="AF2" s="444"/>
      <c r="AG2" s="445"/>
      <c r="AH2" s="445"/>
      <c r="AI2" s="448" t="s">
        <v>12</v>
      </c>
      <c r="AJ2" s="450" t="s">
        <v>13</v>
      </c>
      <c r="AK2" s="452" t="s">
        <v>14</v>
      </c>
    </row>
    <row r="3" spans="1:37" ht="85.5" customHeight="1" x14ac:dyDescent="0.2">
      <c r="A3" s="546"/>
      <c r="B3" s="546"/>
      <c r="C3" s="546"/>
      <c r="D3" s="548"/>
      <c r="E3" s="548"/>
      <c r="F3" s="206" t="s">
        <v>777</v>
      </c>
      <c r="G3" s="206" t="s">
        <v>778</v>
      </c>
      <c r="H3" s="206" t="s">
        <v>779</v>
      </c>
      <c r="I3" s="206" t="s">
        <v>780</v>
      </c>
      <c r="J3" s="206" t="s">
        <v>781</v>
      </c>
      <c r="K3" s="206" t="s">
        <v>782</v>
      </c>
      <c r="L3" s="206" t="s">
        <v>783</v>
      </c>
      <c r="M3" s="206" t="s">
        <v>785</v>
      </c>
      <c r="N3" s="206" t="s">
        <v>784</v>
      </c>
      <c r="O3" s="206" t="s">
        <v>786</v>
      </c>
      <c r="P3" s="4" t="s">
        <v>15</v>
      </c>
      <c r="Q3" s="67" t="s">
        <v>16</v>
      </c>
      <c r="R3" s="449"/>
      <c r="S3" s="5" t="s">
        <v>17</v>
      </c>
      <c r="T3" s="5" t="s">
        <v>18</v>
      </c>
      <c r="U3" s="5" t="s">
        <v>19</v>
      </c>
      <c r="V3" s="5" t="s">
        <v>20</v>
      </c>
      <c r="W3" s="6" t="s">
        <v>21</v>
      </c>
      <c r="X3" s="7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23</v>
      </c>
      <c r="AD3" s="8" t="s">
        <v>24</v>
      </c>
      <c r="AE3" s="8" t="s">
        <v>25</v>
      </c>
      <c r="AF3" s="8" t="s">
        <v>22</v>
      </c>
      <c r="AG3" s="8" t="s">
        <v>23</v>
      </c>
      <c r="AH3" s="8" t="s">
        <v>24</v>
      </c>
      <c r="AI3" s="449"/>
      <c r="AJ3" s="451"/>
      <c r="AK3" s="452"/>
    </row>
    <row r="4" spans="1:37" ht="24" customHeight="1" x14ac:dyDescent="0.2">
      <c r="A4" s="453" t="s">
        <v>27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453"/>
    </row>
    <row r="5" spans="1:37" ht="21.75" customHeight="1" x14ac:dyDescent="0.2">
      <c r="A5" s="463" t="s">
        <v>156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3"/>
      <c r="U5" s="463"/>
      <c r="V5" s="463"/>
      <c r="W5" s="463"/>
      <c r="X5" s="463"/>
      <c r="Y5" s="463"/>
      <c r="Z5" s="463"/>
      <c r="AA5" s="463"/>
      <c r="AB5" s="463"/>
      <c r="AC5" s="463"/>
      <c r="AD5" s="463"/>
      <c r="AE5" s="463"/>
      <c r="AF5" s="463"/>
      <c r="AG5" s="463"/>
      <c r="AH5" s="463"/>
      <c r="AI5" s="463"/>
      <c r="AJ5" s="463"/>
      <c r="AK5" s="463"/>
    </row>
    <row r="6" spans="1:37" ht="48" customHeight="1" x14ac:dyDescent="0.2">
      <c r="A6" s="422" t="s">
        <v>157</v>
      </c>
      <c r="B6" s="464">
        <v>14</v>
      </c>
      <c r="C6" s="422" t="s">
        <v>158</v>
      </c>
      <c r="D6" s="425" t="s">
        <v>159</v>
      </c>
      <c r="E6" s="48" t="s">
        <v>160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50"/>
      <c r="Q6" s="481">
        <v>7</v>
      </c>
      <c r="R6" s="472" t="s">
        <v>33</v>
      </c>
      <c r="S6" s="366" t="s">
        <v>34</v>
      </c>
      <c r="T6" s="49"/>
      <c r="U6" s="49"/>
      <c r="V6" s="49"/>
      <c r="W6" s="366"/>
      <c r="X6" s="366"/>
      <c r="Y6" s="366"/>
      <c r="Z6" s="366"/>
      <c r="AA6" s="366" t="s">
        <v>34</v>
      </c>
      <c r="AB6" s="474"/>
      <c r="AC6" s="366"/>
      <c r="AD6" s="366"/>
      <c r="AE6" s="366"/>
      <c r="AF6" s="366"/>
      <c r="AG6" s="366"/>
      <c r="AH6" s="366"/>
      <c r="AI6" s="425" t="s">
        <v>59</v>
      </c>
      <c r="AJ6" s="476" t="s">
        <v>161</v>
      </c>
      <c r="AK6" s="368" t="s">
        <v>162</v>
      </c>
    </row>
    <row r="7" spans="1:37" ht="27" customHeight="1" x14ac:dyDescent="0.2">
      <c r="A7" s="422"/>
      <c r="B7" s="464"/>
      <c r="C7" s="422"/>
      <c r="D7" s="425"/>
      <c r="E7" s="50" t="s">
        <v>163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50"/>
      <c r="Q7" s="481"/>
      <c r="R7" s="472"/>
      <c r="S7" s="366"/>
      <c r="T7" s="49"/>
      <c r="U7" s="49"/>
      <c r="V7" s="49"/>
      <c r="W7" s="366"/>
      <c r="X7" s="366"/>
      <c r="Y7" s="366"/>
      <c r="Z7" s="366"/>
      <c r="AA7" s="366"/>
      <c r="AB7" s="474"/>
      <c r="AC7" s="366"/>
      <c r="AD7" s="366"/>
      <c r="AE7" s="366"/>
      <c r="AF7" s="366"/>
      <c r="AG7" s="366"/>
      <c r="AH7" s="366"/>
      <c r="AI7" s="425"/>
      <c r="AJ7" s="354"/>
      <c r="AK7" s="369"/>
    </row>
    <row r="8" spans="1:37" ht="33.75" customHeight="1" x14ac:dyDescent="0.2">
      <c r="A8" s="423"/>
      <c r="B8" s="465"/>
      <c r="C8" s="423"/>
      <c r="D8" s="426"/>
      <c r="E8" s="50" t="s">
        <v>113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51"/>
      <c r="Q8" s="482"/>
      <c r="R8" s="473"/>
      <c r="S8" s="367"/>
      <c r="T8" s="51"/>
      <c r="U8" s="51"/>
      <c r="V8" s="51"/>
      <c r="W8" s="367"/>
      <c r="X8" s="367"/>
      <c r="Y8" s="367"/>
      <c r="Z8" s="367"/>
      <c r="AA8" s="367"/>
      <c r="AB8" s="475"/>
      <c r="AC8" s="367"/>
      <c r="AD8" s="367"/>
      <c r="AE8" s="367"/>
      <c r="AF8" s="367"/>
      <c r="AG8" s="367"/>
      <c r="AH8" s="367"/>
      <c r="AI8" s="425"/>
      <c r="AJ8" s="354"/>
      <c r="AK8" s="370"/>
    </row>
    <row r="9" spans="1:37" ht="107.25" customHeight="1" x14ac:dyDescent="0.2">
      <c r="A9" s="526" t="s">
        <v>164</v>
      </c>
      <c r="B9" s="477">
        <v>15</v>
      </c>
      <c r="C9" s="421" t="s">
        <v>165</v>
      </c>
      <c r="D9" s="424" t="s">
        <v>166</v>
      </c>
      <c r="E9" s="46" t="s">
        <v>167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492">
        <v>5</v>
      </c>
      <c r="Q9" s="480">
        <v>8</v>
      </c>
      <c r="R9" s="483" t="s">
        <v>51</v>
      </c>
      <c r="S9" s="484" t="s">
        <v>34</v>
      </c>
      <c r="T9" s="52"/>
      <c r="U9" s="484" t="s">
        <v>34</v>
      </c>
      <c r="V9" s="52"/>
      <c r="W9" s="484"/>
      <c r="X9" s="484"/>
      <c r="Y9" s="484"/>
      <c r="Z9" s="484"/>
      <c r="AA9" s="484" t="s">
        <v>34</v>
      </c>
      <c r="AB9" s="491"/>
      <c r="AC9" s="484"/>
      <c r="AD9" s="484"/>
      <c r="AE9" s="484"/>
      <c r="AF9" s="484"/>
      <c r="AG9" s="484"/>
      <c r="AH9" s="484"/>
      <c r="AI9" s="424" t="s">
        <v>117</v>
      </c>
      <c r="AJ9" s="354" t="s">
        <v>161</v>
      </c>
      <c r="AK9" s="368" t="s">
        <v>168</v>
      </c>
    </row>
    <row r="10" spans="1:37" ht="63.75" customHeight="1" x14ac:dyDescent="0.2">
      <c r="A10" s="527"/>
      <c r="B10" s="464"/>
      <c r="C10" s="422"/>
      <c r="D10" s="425"/>
      <c r="E10" s="46" t="s">
        <v>169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493"/>
      <c r="Q10" s="481"/>
      <c r="R10" s="472"/>
      <c r="S10" s="366"/>
      <c r="T10" s="49"/>
      <c r="U10" s="366"/>
      <c r="V10" s="49"/>
      <c r="W10" s="366"/>
      <c r="X10" s="366"/>
      <c r="Y10" s="366"/>
      <c r="Z10" s="366"/>
      <c r="AA10" s="366"/>
      <c r="AB10" s="474"/>
      <c r="AC10" s="366"/>
      <c r="AD10" s="366"/>
      <c r="AE10" s="366"/>
      <c r="AF10" s="366"/>
      <c r="AG10" s="366"/>
      <c r="AH10" s="366"/>
      <c r="AI10" s="425"/>
      <c r="AJ10" s="354"/>
      <c r="AK10" s="369"/>
    </row>
    <row r="11" spans="1:37" ht="21.75" x14ac:dyDescent="0.2">
      <c r="A11" s="527"/>
      <c r="B11" s="465"/>
      <c r="C11" s="423"/>
      <c r="D11" s="426"/>
      <c r="E11" s="50" t="s">
        <v>113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494"/>
      <c r="Q11" s="482"/>
      <c r="R11" s="473"/>
      <c r="S11" s="367"/>
      <c r="T11" s="51"/>
      <c r="U11" s="367"/>
      <c r="V11" s="51"/>
      <c r="W11" s="367"/>
      <c r="X11" s="367"/>
      <c r="Y11" s="367"/>
      <c r="Z11" s="367"/>
      <c r="AA11" s="367"/>
      <c r="AB11" s="475"/>
      <c r="AC11" s="367"/>
      <c r="AD11" s="367"/>
      <c r="AE11" s="367"/>
      <c r="AF11" s="367"/>
      <c r="AG11" s="367"/>
      <c r="AH11" s="367"/>
      <c r="AI11" s="425"/>
      <c r="AJ11" s="354"/>
      <c r="AK11" s="370"/>
    </row>
    <row r="12" spans="1:37" ht="68.25" customHeight="1" x14ac:dyDescent="0.2">
      <c r="A12" s="527"/>
      <c r="B12" s="477">
        <v>16</v>
      </c>
      <c r="C12" s="421" t="s">
        <v>170</v>
      </c>
      <c r="D12" s="424" t="s">
        <v>166</v>
      </c>
      <c r="E12" s="66" t="s">
        <v>171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479"/>
      <c r="Q12" s="495"/>
      <c r="R12" s="483" t="s">
        <v>51</v>
      </c>
      <c r="S12" s="484" t="s">
        <v>34</v>
      </c>
      <c r="T12" s="52"/>
      <c r="U12" s="484" t="s">
        <v>34</v>
      </c>
      <c r="V12" s="52"/>
      <c r="W12" s="484"/>
      <c r="X12" s="484"/>
      <c r="Y12" s="484"/>
      <c r="Z12" s="484" t="s">
        <v>34</v>
      </c>
      <c r="AA12" s="484"/>
      <c r="AB12" s="491"/>
      <c r="AC12" s="484"/>
      <c r="AD12" s="484"/>
      <c r="AE12" s="484"/>
      <c r="AF12" s="484"/>
      <c r="AG12" s="484"/>
      <c r="AH12" s="484"/>
      <c r="AI12" s="424" t="s">
        <v>117</v>
      </c>
      <c r="AJ12" s="354" t="s">
        <v>161</v>
      </c>
      <c r="AK12" s="368" t="s">
        <v>172</v>
      </c>
    </row>
    <row r="13" spans="1:37" ht="47.25" customHeight="1" x14ac:dyDescent="0.2">
      <c r="A13" s="527"/>
      <c r="B13" s="464"/>
      <c r="C13" s="422"/>
      <c r="D13" s="425"/>
      <c r="E13" s="66" t="s">
        <v>173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468"/>
      <c r="Q13" s="470"/>
      <c r="R13" s="472"/>
      <c r="S13" s="366"/>
      <c r="T13" s="49"/>
      <c r="U13" s="366"/>
      <c r="V13" s="49"/>
      <c r="W13" s="366"/>
      <c r="X13" s="366"/>
      <c r="Y13" s="366"/>
      <c r="Z13" s="366"/>
      <c r="AA13" s="366"/>
      <c r="AB13" s="474"/>
      <c r="AC13" s="366"/>
      <c r="AD13" s="366"/>
      <c r="AE13" s="366"/>
      <c r="AF13" s="366"/>
      <c r="AG13" s="366"/>
      <c r="AH13" s="366"/>
      <c r="AI13" s="425"/>
      <c r="AJ13" s="354"/>
      <c r="AK13" s="369"/>
    </row>
    <row r="14" spans="1:37" ht="21.75" x14ac:dyDescent="0.2">
      <c r="A14" s="527"/>
      <c r="B14" s="465"/>
      <c r="C14" s="423"/>
      <c r="D14" s="426"/>
      <c r="E14" s="50" t="s">
        <v>113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469"/>
      <c r="Q14" s="471"/>
      <c r="R14" s="473"/>
      <c r="S14" s="367"/>
      <c r="T14" s="51"/>
      <c r="U14" s="367"/>
      <c r="V14" s="51"/>
      <c r="W14" s="367"/>
      <c r="X14" s="367"/>
      <c r="Y14" s="367"/>
      <c r="Z14" s="367"/>
      <c r="AA14" s="367"/>
      <c r="AB14" s="475"/>
      <c r="AC14" s="367"/>
      <c r="AD14" s="367"/>
      <c r="AE14" s="367"/>
      <c r="AF14" s="367"/>
      <c r="AG14" s="367"/>
      <c r="AH14" s="367"/>
      <c r="AI14" s="425"/>
      <c r="AJ14" s="354"/>
      <c r="AK14" s="370"/>
    </row>
    <row r="15" spans="1:37" ht="43.5" x14ac:dyDescent="0.2">
      <c r="A15" s="527"/>
      <c r="B15" s="477">
        <v>17</v>
      </c>
      <c r="C15" s="421" t="s">
        <v>174</v>
      </c>
      <c r="D15" s="483" t="s">
        <v>49</v>
      </c>
      <c r="E15" s="66" t="s">
        <v>175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52">
        <v>6</v>
      </c>
      <c r="Q15" s="495"/>
      <c r="R15" s="483" t="s">
        <v>51</v>
      </c>
      <c r="S15" s="484" t="s">
        <v>34</v>
      </c>
      <c r="T15" s="484" t="s">
        <v>34</v>
      </c>
      <c r="U15" s="52"/>
      <c r="V15" s="52"/>
      <c r="W15" s="484"/>
      <c r="X15" s="484"/>
      <c r="Y15" s="484"/>
      <c r="Z15" s="484"/>
      <c r="AA15" s="484" t="s">
        <v>34</v>
      </c>
      <c r="AB15" s="491"/>
      <c r="AC15" s="484"/>
      <c r="AD15" s="484"/>
      <c r="AE15" s="484"/>
      <c r="AF15" s="484"/>
      <c r="AG15" s="484"/>
      <c r="AH15" s="484"/>
      <c r="AI15" s="510" t="s">
        <v>176</v>
      </c>
      <c r="AJ15" s="354" t="s">
        <v>161</v>
      </c>
      <c r="AK15" s="368" t="s">
        <v>177</v>
      </c>
    </row>
    <row r="16" spans="1:37" ht="21.75" x14ac:dyDescent="0.2">
      <c r="A16" s="527"/>
      <c r="B16" s="464"/>
      <c r="C16" s="422"/>
      <c r="D16" s="472"/>
      <c r="E16" s="47" t="s">
        <v>178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53"/>
      <c r="Q16" s="470"/>
      <c r="R16" s="472"/>
      <c r="S16" s="366"/>
      <c r="T16" s="366"/>
      <c r="U16" s="49"/>
      <c r="V16" s="49"/>
      <c r="W16" s="366"/>
      <c r="X16" s="366"/>
      <c r="Y16" s="366"/>
      <c r="Z16" s="366"/>
      <c r="AA16" s="366"/>
      <c r="AB16" s="474"/>
      <c r="AC16" s="366"/>
      <c r="AD16" s="366"/>
      <c r="AE16" s="366"/>
      <c r="AF16" s="366"/>
      <c r="AG16" s="366"/>
      <c r="AH16" s="366"/>
      <c r="AI16" s="511"/>
      <c r="AJ16" s="354"/>
      <c r="AK16" s="369"/>
    </row>
    <row r="17" spans="1:37" ht="21.75" x14ac:dyDescent="0.2">
      <c r="A17" s="529"/>
      <c r="B17" s="465"/>
      <c r="C17" s="423"/>
      <c r="D17" s="473"/>
      <c r="E17" s="50" t="s">
        <v>126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54"/>
      <c r="Q17" s="471"/>
      <c r="R17" s="473"/>
      <c r="S17" s="367"/>
      <c r="T17" s="367"/>
      <c r="U17" s="51"/>
      <c r="V17" s="51"/>
      <c r="W17" s="367"/>
      <c r="X17" s="367"/>
      <c r="Y17" s="367"/>
      <c r="Z17" s="367"/>
      <c r="AA17" s="367"/>
      <c r="AB17" s="475"/>
      <c r="AC17" s="367"/>
      <c r="AD17" s="367"/>
      <c r="AE17" s="367"/>
      <c r="AF17" s="367"/>
      <c r="AG17" s="367"/>
      <c r="AH17" s="367"/>
      <c r="AI17" s="555"/>
      <c r="AJ17" s="354"/>
      <c r="AK17" s="370"/>
    </row>
    <row r="18" spans="1:37" ht="39.75" customHeight="1" x14ac:dyDescent="0.2">
      <c r="A18" s="539" t="s">
        <v>179</v>
      </c>
      <c r="B18" s="477">
        <v>18</v>
      </c>
      <c r="C18" s="421" t="s">
        <v>180</v>
      </c>
      <c r="D18" s="556" t="s">
        <v>181</v>
      </c>
      <c r="E18" s="73" t="s">
        <v>182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479"/>
      <c r="Q18" s="480">
        <v>10</v>
      </c>
      <c r="R18" s="483" t="s">
        <v>43</v>
      </c>
      <c r="S18" s="52"/>
      <c r="T18" s="52"/>
      <c r="U18" s="484" t="s">
        <v>34</v>
      </c>
      <c r="V18" s="484"/>
      <c r="W18" s="484"/>
      <c r="X18" s="484"/>
      <c r="Y18" s="484"/>
      <c r="Z18" s="484" t="s">
        <v>34</v>
      </c>
      <c r="AA18" s="484"/>
      <c r="AB18" s="491"/>
      <c r="AC18" s="484"/>
      <c r="AD18" s="484"/>
      <c r="AE18" s="484"/>
      <c r="AF18" s="484"/>
      <c r="AG18" s="484"/>
      <c r="AH18" s="484"/>
      <c r="AI18" s="424" t="s">
        <v>117</v>
      </c>
      <c r="AJ18" s="354" t="s">
        <v>161</v>
      </c>
      <c r="AK18" s="368" t="s">
        <v>162</v>
      </c>
    </row>
    <row r="19" spans="1:37" ht="43.5" x14ac:dyDescent="0.2">
      <c r="A19" s="540"/>
      <c r="B19" s="464"/>
      <c r="C19" s="422"/>
      <c r="D19" s="511"/>
      <c r="E19" s="73" t="s">
        <v>183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468"/>
      <c r="Q19" s="481"/>
      <c r="R19" s="472"/>
      <c r="S19" s="49"/>
      <c r="T19" s="49"/>
      <c r="U19" s="366"/>
      <c r="V19" s="366"/>
      <c r="W19" s="366"/>
      <c r="X19" s="366"/>
      <c r="Y19" s="366"/>
      <c r="Z19" s="366"/>
      <c r="AA19" s="366"/>
      <c r="AB19" s="474"/>
      <c r="AC19" s="366"/>
      <c r="AD19" s="366"/>
      <c r="AE19" s="366"/>
      <c r="AF19" s="366"/>
      <c r="AG19" s="366"/>
      <c r="AH19" s="366"/>
      <c r="AI19" s="425"/>
      <c r="AJ19" s="354"/>
      <c r="AK19" s="369"/>
    </row>
    <row r="20" spans="1:37" ht="27" customHeight="1" x14ac:dyDescent="0.2">
      <c r="A20" s="540"/>
      <c r="B20" s="465"/>
      <c r="C20" s="423"/>
      <c r="D20" s="555"/>
      <c r="E20" s="74" t="s">
        <v>184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469"/>
      <c r="Q20" s="482"/>
      <c r="R20" s="473"/>
      <c r="S20" s="51"/>
      <c r="T20" s="51"/>
      <c r="U20" s="367"/>
      <c r="V20" s="367"/>
      <c r="W20" s="367"/>
      <c r="X20" s="367"/>
      <c r="Y20" s="367"/>
      <c r="Z20" s="367"/>
      <c r="AA20" s="367"/>
      <c r="AB20" s="475"/>
      <c r="AC20" s="367"/>
      <c r="AD20" s="367"/>
      <c r="AE20" s="367"/>
      <c r="AF20" s="367"/>
      <c r="AG20" s="367"/>
      <c r="AH20" s="367"/>
      <c r="AI20" s="425"/>
      <c r="AJ20" s="354"/>
      <c r="AK20" s="370"/>
    </row>
    <row r="21" spans="1:37" ht="43.5" x14ac:dyDescent="0.2">
      <c r="A21" s="540"/>
      <c r="B21" s="477">
        <v>19</v>
      </c>
      <c r="C21" s="421" t="s">
        <v>185</v>
      </c>
      <c r="D21" s="556" t="s">
        <v>186</v>
      </c>
      <c r="E21" s="50" t="s">
        <v>187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52">
        <v>7</v>
      </c>
      <c r="Q21" s="480">
        <v>11</v>
      </c>
      <c r="R21" s="483" t="s">
        <v>43</v>
      </c>
      <c r="S21" s="52"/>
      <c r="T21" s="52"/>
      <c r="U21" s="484" t="s">
        <v>34</v>
      </c>
      <c r="V21" s="52"/>
      <c r="W21" s="484"/>
      <c r="X21" s="484"/>
      <c r="Y21" s="484"/>
      <c r="Z21" s="484" t="s">
        <v>34</v>
      </c>
      <c r="AA21" s="484"/>
      <c r="AB21" s="491"/>
      <c r="AC21" s="484"/>
      <c r="AD21" s="484"/>
      <c r="AE21" s="484"/>
      <c r="AF21" s="484"/>
      <c r="AG21" s="484"/>
      <c r="AH21" s="484"/>
      <c r="AI21" s="424" t="s">
        <v>117</v>
      </c>
      <c r="AJ21" s="354" t="s">
        <v>161</v>
      </c>
      <c r="AK21" s="368" t="s">
        <v>162</v>
      </c>
    </row>
    <row r="22" spans="1:37" ht="21.75" x14ac:dyDescent="0.2">
      <c r="A22" s="540"/>
      <c r="B22" s="464"/>
      <c r="C22" s="422"/>
      <c r="D22" s="511"/>
      <c r="E22" s="50" t="s">
        <v>188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3"/>
      <c r="Q22" s="481"/>
      <c r="R22" s="472"/>
      <c r="S22" s="49"/>
      <c r="T22" s="49"/>
      <c r="U22" s="366"/>
      <c r="V22" s="49"/>
      <c r="W22" s="366"/>
      <c r="X22" s="366"/>
      <c r="Y22" s="366"/>
      <c r="Z22" s="366"/>
      <c r="AA22" s="366"/>
      <c r="AB22" s="474"/>
      <c r="AC22" s="366"/>
      <c r="AD22" s="366"/>
      <c r="AE22" s="366"/>
      <c r="AF22" s="366"/>
      <c r="AG22" s="366"/>
      <c r="AH22" s="366"/>
      <c r="AI22" s="425"/>
      <c r="AJ22" s="354"/>
      <c r="AK22" s="369"/>
    </row>
    <row r="23" spans="1:37" ht="21.75" x14ac:dyDescent="0.2">
      <c r="A23" s="541"/>
      <c r="B23" s="464"/>
      <c r="C23" s="422"/>
      <c r="D23" s="555"/>
      <c r="E23" s="74" t="s">
        <v>189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57"/>
      <c r="Q23" s="558"/>
      <c r="R23" s="473"/>
      <c r="S23" s="51"/>
      <c r="T23" s="51"/>
      <c r="U23" s="367"/>
      <c r="V23" s="51"/>
      <c r="W23" s="367"/>
      <c r="X23" s="367"/>
      <c r="Y23" s="367"/>
      <c r="Z23" s="367"/>
      <c r="AA23" s="367"/>
      <c r="AB23" s="475"/>
      <c r="AC23" s="367"/>
      <c r="AD23" s="367"/>
      <c r="AE23" s="367"/>
      <c r="AF23" s="367"/>
      <c r="AG23" s="367"/>
      <c r="AH23" s="367"/>
      <c r="AI23" s="425"/>
      <c r="AJ23" s="354"/>
      <c r="AK23" s="370"/>
    </row>
    <row r="24" spans="1:37" ht="21.75" customHeight="1" x14ac:dyDescent="0.2">
      <c r="A24" s="453" t="s">
        <v>258</v>
      </c>
      <c r="B24" s="453"/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3"/>
      <c r="W24" s="453"/>
      <c r="X24" s="453"/>
      <c r="Y24" s="453"/>
      <c r="Z24" s="453"/>
      <c r="AA24" s="453"/>
      <c r="AB24" s="453"/>
      <c r="AC24" s="453"/>
      <c r="AD24" s="453"/>
      <c r="AE24" s="453"/>
      <c r="AF24" s="453"/>
      <c r="AG24" s="453"/>
      <c r="AH24" s="453"/>
      <c r="AI24" s="453"/>
      <c r="AJ24" s="453"/>
      <c r="AK24" s="453"/>
    </row>
    <row r="25" spans="1:37" ht="21.75" customHeight="1" x14ac:dyDescent="0.2">
      <c r="A25" s="463" t="s">
        <v>384</v>
      </c>
      <c r="B25" s="463"/>
      <c r="C25" s="463"/>
      <c r="D25" s="463"/>
      <c r="E25" s="463"/>
      <c r="F25" s="463"/>
      <c r="G25" s="463"/>
      <c r="H25" s="463"/>
      <c r="I25" s="463"/>
      <c r="J25" s="463"/>
      <c r="K25" s="463"/>
      <c r="L25" s="463"/>
      <c r="M25" s="463"/>
      <c r="N25" s="463"/>
      <c r="O25" s="463"/>
      <c r="P25" s="463"/>
      <c r="Q25" s="463"/>
      <c r="R25" s="463"/>
      <c r="S25" s="463"/>
      <c r="T25" s="463"/>
      <c r="U25" s="463"/>
      <c r="V25" s="463"/>
      <c r="W25" s="463"/>
      <c r="X25" s="463"/>
      <c r="Y25" s="463"/>
      <c r="Z25" s="463"/>
      <c r="AA25" s="463"/>
      <c r="AB25" s="463"/>
      <c r="AC25" s="463"/>
      <c r="AD25" s="463"/>
      <c r="AE25" s="463"/>
      <c r="AF25" s="463"/>
      <c r="AG25" s="463"/>
      <c r="AH25" s="463"/>
      <c r="AI25" s="463"/>
      <c r="AJ25" s="463"/>
      <c r="AK25" s="463"/>
    </row>
    <row r="26" spans="1:37" ht="48.75" customHeight="1" x14ac:dyDescent="0.2">
      <c r="A26" s="527" t="s">
        <v>385</v>
      </c>
      <c r="B26" s="464">
        <v>53</v>
      </c>
      <c r="C26" s="422" t="s">
        <v>386</v>
      </c>
      <c r="D26" s="370" t="s">
        <v>146</v>
      </c>
      <c r="E26" s="48" t="s">
        <v>387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53">
        <v>22</v>
      </c>
      <c r="Q26" s="481">
        <v>28</v>
      </c>
      <c r="R26" s="472" t="s">
        <v>33</v>
      </c>
      <c r="S26" s="49"/>
      <c r="T26" s="49"/>
      <c r="U26" s="474" t="s">
        <v>34</v>
      </c>
      <c r="V26" s="49"/>
      <c r="W26" s="472"/>
      <c r="X26" s="474"/>
      <c r="Y26" s="474"/>
      <c r="Z26" s="474"/>
      <c r="AA26" s="474"/>
      <c r="AB26" s="474" t="s">
        <v>34</v>
      </c>
      <c r="AC26" s="474"/>
      <c r="AD26" s="472"/>
      <c r="AE26" s="472"/>
      <c r="AF26" s="472"/>
      <c r="AG26" s="472"/>
      <c r="AH26" s="472"/>
      <c r="AI26" s="425" t="s">
        <v>117</v>
      </c>
      <c r="AJ26" s="476" t="s">
        <v>36</v>
      </c>
      <c r="AK26" s="368" t="s">
        <v>162</v>
      </c>
    </row>
    <row r="27" spans="1:37" ht="43.5" x14ac:dyDescent="0.2">
      <c r="A27" s="527"/>
      <c r="B27" s="464"/>
      <c r="C27" s="422"/>
      <c r="D27" s="420"/>
      <c r="E27" s="50" t="s">
        <v>388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53"/>
      <c r="Q27" s="481"/>
      <c r="R27" s="472"/>
      <c r="S27" s="49"/>
      <c r="T27" s="49"/>
      <c r="U27" s="474"/>
      <c r="V27" s="49"/>
      <c r="W27" s="472"/>
      <c r="X27" s="474"/>
      <c r="Y27" s="474"/>
      <c r="Z27" s="474"/>
      <c r="AA27" s="474"/>
      <c r="AB27" s="474"/>
      <c r="AC27" s="474"/>
      <c r="AD27" s="472"/>
      <c r="AE27" s="472"/>
      <c r="AF27" s="472"/>
      <c r="AG27" s="472"/>
      <c r="AH27" s="472"/>
      <c r="AI27" s="425"/>
      <c r="AJ27" s="354"/>
      <c r="AK27" s="369"/>
    </row>
    <row r="28" spans="1:37" ht="21.75" x14ac:dyDescent="0.2">
      <c r="A28" s="527"/>
      <c r="B28" s="465"/>
      <c r="C28" s="423"/>
      <c r="D28" s="420"/>
      <c r="E28" s="50" t="s">
        <v>113</v>
      </c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54"/>
      <c r="Q28" s="482"/>
      <c r="R28" s="473"/>
      <c r="S28" s="51"/>
      <c r="T28" s="51"/>
      <c r="U28" s="475"/>
      <c r="V28" s="51"/>
      <c r="W28" s="473"/>
      <c r="X28" s="475"/>
      <c r="Y28" s="475"/>
      <c r="Z28" s="475"/>
      <c r="AA28" s="475"/>
      <c r="AB28" s="475"/>
      <c r="AC28" s="475"/>
      <c r="AD28" s="473"/>
      <c r="AE28" s="473"/>
      <c r="AF28" s="473"/>
      <c r="AG28" s="473"/>
      <c r="AH28" s="473"/>
      <c r="AI28" s="426"/>
      <c r="AJ28" s="354"/>
      <c r="AK28" s="370"/>
    </row>
    <row r="29" spans="1:37" ht="43.5" customHeight="1" x14ac:dyDescent="0.2">
      <c r="A29" s="527"/>
      <c r="B29" s="477">
        <v>55</v>
      </c>
      <c r="C29" s="506" t="s">
        <v>393</v>
      </c>
      <c r="D29" s="420" t="s">
        <v>394</v>
      </c>
      <c r="E29" s="50" t="s">
        <v>395</v>
      </c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63"/>
      <c r="Q29" s="495"/>
      <c r="R29" s="483" t="s">
        <v>33</v>
      </c>
      <c r="S29" s="52"/>
      <c r="T29" s="52"/>
      <c r="U29" s="491" t="s">
        <v>34</v>
      </c>
      <c r="V29" s="52"/>
      <c r="W29" s="483"/>
      <c r="X29" s="491"/>
      <c r="Y29" s="491"/>
      <c r="Z29" s="491" t="s">
        <v>34</v>
      </c>
      <c r="AA29" s="491"/>
      <c r="AB29" s="491"/>
      <c r="AC29" s="491"/>
      <c r="AD29" s="483"/>
      <c r="AE29" s="483"/>
      <c r="AF29" s="483"/>
      <c r="AG29" s="483"/>
      <c r="AH29" s="483"/>
      <c r="AI29" s="424" t="s">
        <v>117</v>
      </c>
      <c r="AJ29" s="354" t="s">
        <v>396</v>
      </c>
      <c r="AK29" s="368" t="s">
        <v>162</v>
      </c>
    </row>
    <row r="30" spans="1:37" ht="21.75" x14ac:dyDescent="0.2">
      <c r="A30" s="527"/>
      <c r="B30" s="464"/>
      <c r="C30" s="422"/>
      <c r="D30" s="420"/>
      <c r="E30" s="50" t="s">
        <v>397</v>
      </c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50"/>
      <c r="Q30" s="470"/>
      <c r="R30" s="472"/>
      <c r="S30" s="49"/>
      <c r="T30" s="49"/>
      <c r="U30" s="474"/>
      <c r="V30" s="49"/>
      <c r="W30" s="472"/>
      <c r="X30" s="474"/>
      <c r="Y30" s="474"/>
      <c r="Z30" s="474"/>
      <c r="AA30" s="474"/>
      <c r="AB30" s="474"/>
      <c r="AC30" s="474"/>
      <c r="AD30" s="472"/>
      <c r="AE30" s="472"/>
      <c r="AF30" s="472"/>
      <c r="AG30" s="472"/>
      <c r="AH30" s="472"/>
      <c r="AI30" s="425"/>
      <c r="AJ30" s="354"/>
      <c r="AK30" s="369"/>
    </row>
    <row r="31" spans="1:37" ht="21.75" x14ac:dyDescent="0.2">
      <c r="A31" s="527"/>
      <c r="B31" s="465"/>
      <c r="C31" s="423"/>
      <c r="D31" s="420"/>
      <c r="E31" s="50" t="s">
        <v>113</v>
      </c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51"/>
      <c r="Q31" s="470"/>
      <c r="R31" s="473"/>
      <c r="S31" s="51"/>
      <c r="T31" s="51"/>
      <c r="U31" s="475"/>
      <c r="V31" s="51"/>
      <c r="W31" s="473"/>
      <c r="X31" s="475"/>
      <c r="Y31" s="475"/>
      <c r="Z31" s="475"/>
      <c r="AA31" s="475"/>
      <c r="AB31" s="475"/>
      <c r="AC31" s="475"/>
      <c r="AD31" s="473"/>
      <c r="AE31" s="473"/>
      <c r="AF31" s="473"/>
      <c r="AG31" s="473"/>
      <c r="AH31" s="473"/>
      <c r="AI31" s="426"/>
      <c r="AJ31" s="354"/>
      <c r="AK31" s="370"/>
    </row>
    <row r="32" spans="1:37" ht="48.75" customHeight="1" x14ac:dyDescent="0.2">
      <c r="A32" s="527"/>
      <c r="B32" s="477">
        <v>56</v>
      </c>
      <c r="C32" s="506" t="s">
        <v>398</v>
      </c>
      <c r="D32" s="420" t="s">
        <v>399</v>
      </c>
      <c r="E32" s="50" t="s">
        <v>400</v>
      </c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59"/>
      <c r="Q32" s="561">
        <v>29</v>
      </c>
      <c r="R32" s="564" t="s">
        <v>43</v>
      </c>
      <c r="S32" s="75"/>
      <c r="T32" s="75"/>
      <c r="U32" s="491" t="s">
        <v>34</v>
      </c>
      <c r="V32" s="75"/>
      <c r="W32" s="483"/>
      <c r="X32" s="491"/>
      <c r="Y32" s="491"/>
      <c r="Z32" s="491" t="s">
        <v>34</v>
      </c>
      <c r="AA32" s="491"/>
      <c r="AB32" s="491"/>
      <c r="AC32" s="491"/>
      <c r="AD32" s="483"/>
      <c r="AE32" s="483"/>
      <c r="AF32" s="483"/>
      <c r="AG32" s="483"/>
      <c r="AH32" s="483"/>
      <c r="AI32" s="424" t="s">
        <v>35</v>
      </c>
      <c r="AJ32" s="354" t="s">
        <v>36</v>
      </c>
      <c r="AK32" s="368" t="s">
        <v>162</v>
      </c>
    </row>
    <row r="33" spans="1:37" ht="44.25" customHeight="1" x14ac:dyDescent="0.2">
      <c r="A33" s="527"/>
      <c r="B33" s="464"/>
      <c r="C33" s="422"/>
      <c r="D33" s="420"/>
      <c r="E33" s="50" t="s">
        <v>401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60"/>
      <c r="Q33" s="561"/>
      <c r="R33" s="565"/>
      <c r="S33" s="76"/>
      <c r="T33" s="76"/>
      <c r="U33" s="474"/>
      <c r="V33" s="76"/>
      <c r="W33" s="472"/>
      <c r="X33" s="474"/>
      <c r="Y33" s="474"/>
      <c r="Z33" s="474"/>
      <c r="AA33" s="474"/>
      <c r="AB33" s="474"/>
      <c r="AC33" s="474"/>
      <c r="AD33" s="472"/>
      <c r="AE33" s="472"/>
      <c r="AF33" s="472"/>
      <c r="AG33" s="472"/>
      <c r="AH33" s="472"/>
      <c r="AI33" s="425"/>
      <c r="AJ33" s="354"/>
      <c r="AK33" s="369"/>
    </row>
    <row r="34" spans="1:37" ht="21.75" x14ac:dyDescent="0.2">
      <c r="A34" s="527"/>
      <c r="B34" s="464"/>
      <c r="C34" s="422"/>
      <c r="D34" s="368"/>
      <c r="E34" s="50" t="s">
        <v>113</v>
      </c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60"/>
      <c r="Q34" s="562"/>
      <c r="R34" s="565"/>
      <c r="S34" s="76"/>
      <c r="T34" s="76"/>
      <c r="U34" s="474"/>
      <c r="V34" s="76"/>
      <c r="W34" s="472"/>
      <c r="X34" s="474"/>
      <c r="Y34" s="474"/>
      <c r="Z34" s="474"/>
      <c r="AA34" s="474"/>
      <c r="AB34" s="474"/>
      <c r="AC34" s="474"/>
      <c r="AD34" s="472"/>
      <c r="AE34" s="472"/>
      <c r="AF34" s="472"/>
      <c r="AG34" s="472"/>
      <c r="AH34" s="472"/>
      <c r="AI34" s="425"/>
      <c r="AJ34" s="351"/>
      <c r="AK34" s="370"/>
    </row>
    <row r="35" spans="1:37" ht="21.75" customHeight="1" x14ac:dyDescent="0.2">
      <c r="A35" s="453" t="s">
        <v>500</v>
      </c>
      <c r="B35" s="453"/>
      <c r="C35" s="453"/>
      <c r="D35" s="453"/>
      <c r="E35" s="453"/>
      <c r="F35" s="453"/>
      <c r="G35" s="453"/>
      <c r="H35" s="453"/>
      <c r="I35" s="453"/>
      <c r="J35" s="453"/>
      <c r="K35" s="453"/>
      <c r="L35" s="453"/>
      <c r="M35" s="453"/>
      <c r="N35" s="453"/>
      <c r="O35" s="453"/>
      <c r="P35" s="453"/>
      <c r="Q35" s="453"/>
      <c r="R35" s="453"/>
      <c r="S35" s="453"/>
      <c r="T35" s="453"/>
      <c r="U35" s="453"/>
      <c r="V35" s="453"/>
      <c r="W35" s="453"/>
      <c r="X35" s="453"/>
      <c r="Y35" s="453"/>
      <c r="Z35" s="453"/>
      <c r="AA35" s="453"/>
      <c r="AB35" s="453"/>
      <c r="AC35" s="453"/>
      <c r="AD35" s="453"/>
      <c r="AE35" s="453"/>
      <c r="AF35" s="453"/>
      <c r="AG35" s="453"/>
      <c r="AH35" s="453"/>
      <c r="AI35" s="453"/>
      <c r="AJ35" s="453"/>
      <c r="AK35" s="453"/>
    </row>
    <row r="36" spans="1:37" ht="21.75" customHeight="1" x14ac:dyDescent="0.2">
      <c r="A36" s="463" t="s">
        <v>550</v>
      </c>
      <c r="B36" s="463"/>
      <c r="C36" s="463"/>
      <c r="D36" s="463"/>
      <c r="E36" s="463"/>
      <c r="F36" s="463"/>
      <c r="G36" s="463"/>
      <c r="H36" s="463"/>
      <c r="I36" s="463"/>
      <c r="J36" s="463"/>
      <c r="K36" s="463"/>
      <c r="L36" s="463"/>
      <c r="M36" s="463"/>
      <c r="N36" s="463"/>
      <c r="O36" s="463"/>
      <c r="P36" s="463"/>
      <c r="Q36" s="463"/>
      <c r="R36" s="463"/>
      <c r="S36" s="463"/>
      <c r="T36" s="463"/>
      <c r="U36" s="463"/>
      <c r="V36" s="463"/>
      <c r="W36" s="463"/>
      <c r="X36" s="463"/>
      <c r="Y36" s="463"/>
      <c r="Z36" s="463"/>
      <c r="AA36" s="463"/>
      <c r="AB36" s="463"/>
      <c r="AC36" s="463"/>
      <c r="AD36" s="463"/>
      <c r="AE36" s="463"/>
      <c r="AF36" s="463"/>
      <c r="AG36" s="463"/>
      <c r="AH36" s="463"/>
      <c r="AI36" s="463"/>
      <c r="AJ36" s="463"/>
      <c r="AK36" s="463"/>
    </row>
    <row r="37" spans="1:37" ht="65.25" x14ac:dyDescent="0.2">
      <c r="A37" s="527" t="s">
        <v>551</v>
      </c>
      <c r="B37" s="477">
        <v>88</v>
      </c>
      <c r="C37" s="506" t="s">
        <v>560</v>
      </c>
      <c r="D37" s="483" t="s">
        <v>561</v>
      </c>
      <c r="E37" s="66" t="s">
        <v>562</v>
      </c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495"/>
      <c r="Q37" s="480">
        <v>38</v>
      </c>
      <c r="R37" s="483" t="s">
        <v>43</v>
      </c>
      <c r="S37" s="484" t="s">
        <v>34</v>
      </c>
      <c r="T37" s="483"/>
      <c r="U37" s="484" t="s">
        <v>34</v>
      </c>
      <c r="V37" s="483"/>
      <c r="W37" s="483"/>
      <c r="X37" s="483"/>
      <c r="Y37" s="483"/>
      <c r="Z37" s="484" t="s">
        <v>34</v>
      </c>
      <c r="AA37" s="483"/>
      <c r="AB37" s="483"/>
      <c r="AC37" s="483"/>
      <c r="AD37" s="483"/>
      <c r="AE37" s="483"/>
      <c r="AF37" s="483"/>
      <c r="AG37" s="483"/>
      <c r="AH37" s="483"/>
      <c r="AI37" s="556" t="s">
        <v>563</v>
      </c>
      <c r="AJ37" s="368" t="s">
        <v>564</v>
      </c>
      <c r="AK37" s="368" t="s">
        <v>162</v>
      </c>
    </row>
    <row r="38" spans="1:37" ht="21.75" x14ac:dyDescent="0.2">
      <c r="A38" s="527"/>
      <c r="B38" s="464"/>
      <c r="C38" s="422"/>
      <c r="D38" s="472"/>
      <c r="E38" s="66" t="s">
        <v>565</v>
      </c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470"/>
      <c r="Q38" s="481"/>
      <c r="R38" s="472"/>
      <c r="S38" s="366"/>
      <c r="T38" s="472"/>
      <c r="U38" s="366"/>
      <c r="V38" s="472"/>
      <c r="W38" s="472"/>
      <c r="X38" s="472"/>
      <c r="Y38" s="472"/>
      <c r="Z38" s="366"/>
      <c r="AA38" s="472"/>
      <c r="AB38" s="472"/>
      <c r="AC38" s="472"/>
      <c r="AD38" s="472"/>
      <c r="AE38" s="472"/>
      <c r="AF38" s="472"/>
      <c r="AG38" s="472"/>
      <c r="AH38" s="472"/>
      <c r="AI38" s="511"/>
      <c r="AJ38" s="369"/>
      <c r="AK38" s="369"/>
    </row>
    <row r="39" spans="1:37" ht="21.75" x14ac:dyDescent="0.2">
      <c r="A39" s="527"/>
      <c r="B39" s="465"/>
      <c r="C39" s="423"/>
      <c r="D39" s="473"/>
      <c r="E39" s="66" t="s">
        <v>113</v>
      </c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471"/>
      <c r="Q39" s="482"/>
      <c r="R39" s="473"/>
      <c r="S39" s="367"/>
      <c r="T39" s="473"/>
      <c r="U39" s="367"/>
      <c r="V39" s="473"/>
      <c r="W39" s="473"/>
      <c r="X39" s="473"/>
      <c r="Y39" s="473"/>
      <c r="Z39" s="367"/>
      <c r="AA39" s="473"/>
      <c r="AB39" s="473"/>
      <c r="AC39" s="473"/>
      <c r="AD39" s="473"/>
      <c r="AE39" s="473"/>
      <c r="AF39" s="473"/>
      <c r="AG39" s="473"/>
      <c r="AH39" s="473"/>
      <c r="AI39" s="555"/>
      <c r="AJ39" s="370"/>
      <c r="AK39" s="370"/>
    </row>
    <row r="40" spans="1:37" ht="21.75" x14ac:dyDescent="0.2">
      <c r="A40" s="29"/>
      <c r="B40" s="30"/>
      <c r="C40" s="31" t="s">
        <v>788</v>
      </c>
      <c r="D40" s="32"/>
      <c r="E40" s="33"/>
      <c r="F40" s="536"/>
      <c r="G40" s="537"/>
      <c r="H40" s="537"/>
      <c r="I40" s="537"/>
      <c r="J40" s="537"/>
      <c r="K40" s="537"/>
      <c r="L40" s="537"/>
      <c r="M40" s="537"/>
      <c r="N40" s="537"/>
      <c r="O40" s="538"/>
      <c r="P40" s="69">
        <v>4</v>
      </c>
      <c r="Q40" s="68">
        <v>7</v>
      </c>
      <c r="R40" s="30"/>
      <c r="S40" s="34"/>
      <c r="T40" s="34"/>
      <c r="U40" s="34"/>
      <c r="V40" s="34"/>
      <c r="W40" s="35">
        <v>8</v>
      </c>
      <c r="X40" s="36">
        <v>5</v>
      </c>
      <c r="Y40" s="35">
        <v>7</v>
      </c>
      <c r="Z40" s="37">
        <v>21</v>
      </c>
      <c r="AA40" s="37">
        <v>14</v>
      </c>
      <c r="AB40" s="37">
        <v>14</v>
      </c>
      <c r="AC40" s="35">
        <v>1</v>
      </c>
      <c r="AD40" s="37">
        <v>17</v>
      </c>
      <c r="AE40" s="35">
        <v>2</v>
      </c>
      <c r="AF40" s="35">
        <v>5</v>
      </c>
      <c r="AG40" s="35">
        <v>1</v>
      </c>
      <c r="AH40" s="35">
        <v>1</v>
      </c>
      <c r="AI40" s="38"/>
      <c r="AJ40" s="39"/>
      <c r="AK40" s="40"/>
    </row>
    <row r="41" spans="1:37" ht="21.75" x14ac:dyDescent="0.2"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1:37" ht="21.75" x14ac:dyDescent="0.2">
      <c r="F42" s="54"/>
      <c r="G42" s="54"/>
      <c r="H42" s="54"/>
      <c r="I42" s="54"/>
      <c r="J42" s="54"/>
      <c r="K42" s="54"/>
      <c r="L42" s="54"/>
      <c r="M42" s="54"/>
      <c r="N42" s="54"/>
      <c r="O42" s="54"/>
    </row>
    <row r="43" spans="1:37" ht="21.75" x14ac:dyDescent="0.2"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spans="1:37" ht="21.75" x14ac:dyDescent="0.2">
      <c r="F44" s="54"/>
      <c r="G44" s="54"/>
      <c r="H44" s="54"/>
      <c r="I44" s="54"/>
      <c r="J44" s="54"/>
      <c r="K44" s="54"/>
      <c r="L44" s="54"/>
      <c r="M44" s="54"/>
      <c r="N44" s="54"/>
      <c r="O44" s="54"/>
    </row>
    <row r="45" spans="1:37" ht="21.75" x14ac:dyDescent="0.2">
      <c r="F45" s="54"/>
      <c r="G45" s="54"/>
      <c r="H45" s="54"/>
      <c r="I45" s="54"/>
      <c r="J45" s="54"/>
      <c r="K45" s="54"/>
      <c r="L45" s="54"/>
      <c r="M45" s="54"/>
      <c r="N45" s="54"/>
      <c r="O45" s="54"/>
    </row>
    <row r="46" spans="1:37" ht="21.75" x14ac:dyDescent="0.2">
      <c r="F46" s="54"/>
      <c r="G46" s="54"/>
      <c r="H46" s="54"/>
      <c r="I46" s="54"/>
      <c r="J46" s="54"/>
      <c r="K46" s="54"/>
      <c r="L46" s="54"/>
      <c r="M46" s="54"/>
      <c r="N46" s="54"/>
      <c r="O46" s="54"/>
    </row>
    <row r="47" spans="1:37" ht="21.75" x14ac:dyDescent="0.2">
      <c r="F47" s="54"/>
      <c r="G47" s="54"/>
      <c r="H47" s="54"/>
      <c r="I47" s="54"/>
      <c r="J47" s="54"/>
      <c r="K47" s="54"/>
      <c r="L47" s="54"/>
      <c r="M47" s="54"/>
      <c r="N47" s="54"/>
      <c r="O47" s="54"/>
    </row>
    <row r="48" spans="1:37" ht="21.75" x14ac:dyDescent="0.2">
      <c r="F48" s="54"/>
      <c r="G48" s="54"/>
      <c r="H48" s="54"/>
      <c r="I48" s="54"/>
      <c r="J48" s="54"/>
      <c r="K48" s="54"/>
      <c r="L48" s="54"/>
      <c r="M48" s="54"/>
      <c r="N48" s="54"/>
      <c r="O48" s="54"/>
    </row>
    <row r="49" spans="6:15" ht="21.75" x14ac:dyDescent="0.2">
      <c r="F49" s="54"/>
      <c r="G49" s="54"/>
      <c r="H49" s="54"/>
      <c r="I49" s="54"/>
      <c r="J49" s="54"/>
      <c r="K49" s="54"/>
      <c r="L49" s="54"/>
      <c r="M49" s="54"/>
      <c r="N49" s="54"/>
      <c r="O49" s="54"/>
    </row>
    <row r="50" spans="6:15" ht="21.75" x14ac:dyDescent="0.2">
      <c r="F50" s="54"/>
      <c r="G50" s="54"/>
      <c r="H50" s="54"/>
      <c r="I50" s="54"/>
      <c r="J50" s="54"/>
      <c r="K50" s="54"/>
      <c r="L50" s="54"/>
      <c r="M50" s="54"/>
      <c r="N50" s="54"/>
      <c r="O50" s="54"/>
    </row>
    <row r="51" spans="6:15" ht="21.75" x14ac:dyDescent="0.2">
      <c r="F51" s="54"/>
      <c r="G51" s="54"/>
      <c r="H51" s="54"/>
      <c r="I51" s="54"/>
      <c r="J51" s="54"/>
      <c r="K51" s="54"/>
      <c r="L51" s="54"/>
      <c r="M51" s="54"/>
      <c r="N51" s="54"/>
      <c r="O51" s="54"/>
    </row>
    <row r="52" spans="6:15" ht="21.75" x14ac:dyDescent="0.2">
      <c r="F52" s="54"/>
      <c r="G52" s="54"/>
      <c r="H52" s="54"/>
      <c r="I52" s="54"/>
      <c r="J52" s="54"/>
      <c r="K52" s="54"/>
      <c r="L52" s="54"/>
      <c r="M52" s="54"/>
      <c r="N52" s="54"/>
      <c r="O52" s="54"/>
    </row>
    <row r="53" spans="6:15" ht="21.75" x14ac:dyDescent="0.2">
      <c r="F53" s="54"/>
      <c r="G53" s="54"/>
      <c r="H53" s="54"/>
      <c r="I53" s="54"/>
      <c r="J53" s="54"/>
      <c r="K53" s="54"/>
      <c r="L53" s="54"/>
      <c r="M53" s="54"/>
      <c r="N53" s="54"/>
      <c r="O53" s="54"/>
    </row>
    <row r="54" spans="6:15" ht="21.75" x14ac:dyDescent="0.2">
      <c r="F54" s="54"/>
      <c r="G54" s="54"/>
      <c r="H54" s="54"/>
      <c r="I54" s="54"/>
      <c r="J54" s="54"/>
      <c r="K54" s="54"/>
      <c r="L54" s="54"/>
      <c r="M54" s="54"/>
      <c r="N54" s="54"/>
      <c r="O54" s="54"/>
    </row>
    <row r="55" spans="6:15" ht="21.75" x14ac:dyDescent="0.2">
      <c r="F55" s="54"/>
      <c r="G55" s="54"/>
      <c r="H55" s="54"/>
      <c r="I55" s="54"/>
      <c r="J55" s="54"/>
      <c r="K55" s="54"/>
      <c r="L55" s="54"/>
      <c r="M55" s="54"/>
      <c r="N55" s="54"/>
      <c r="O55" s="54"/>
    </row>
    <row r="56" spans="6:15" ht="21.75" x14ac:dyDescent="0.2">
      <c r="F56" s="54"/>
      <c r="G56" s="54"/>
      <c r="H56" s="54"/>
      <c r="I56" s="54"/>
      <c r="J56" s="54"/>
      <c r="K56" s="54"/>
      <c r="L56" s="54"/>
      <c r="M56" s="54"/>
      <c r="N56" s="54"/>
      <c r="O56" s="54"/>
    </row>
    <row r="57" spans="6:15" ht="21.75" x14ac:dyDescent="0.2">
      <c r="F57" s="54"/>
      <c r="G57" s="54"/>
      <c r="H57" s="54"/>
      <c r="I57" s="54"/>
      <c r="J57" s="54"/>
      <c r="K57" s="54"/>
      <c r="L57" s="54"/>
      <c r="M57" s="54"/>
      <c r="N57" s="54"/>
      <c r="O57" s="54"/>
    </row>
    <row r="58" spans="6:15" ht="21.75" x14ac:dyDescent="0.2">
      <c r="F58" s="54"/>
      <c r="G58" s="54"/>
      <c r="H58" s="54"/>
      <c r="I58" s="54"/>
      <c r="J58" s="54"/>
      <c r="K58" s="54"/>
      <c r="L58" s="54"/>
      <c r="M58" s="54"/>
      <c r="N58" s="54"/>
      <c r="O58" s="54"/>
    </row>
    <row r="59" spans="6:15" ht="21.75" x14ac:dyDescent="0.2">
      <c r="F59" s="54"/>
      <c r="G59" s="54"/>
      <c r="H59" s="54"/>
      <c r="I59" s="54"/>
      <c r="J59" s="54"/>
      <c r="K59" s="54"/>
      <c r="L59" s="54"/>
      <c r="M59" s="54"/>
      <c r="N59" s="54"/>
      <c r="O59" s="54"/>
    </row>
    <row r="60" spans="6:15" ht="21.75" x14ac:dyDescent="0.2">
      <c r="F60" s="54"/>
      <c r="G60" s="54"/>
      <c r="H60" s="54"/>
      <c r="I60" s="54"/>
      <c r="J60" s="54"/>
      <c r="K60" s="54"/>
      <c r="L60" s="54"/>
      <c r="M60" s="54"/>
      <c r="N60" s="54"/>
      <c r="O60" s="54"/>
    </row>
    <row r="61" spans="6:15" ht="21.75" x14ac:dyDescent="0.2">
      <c r="F61" s="54"/>
      <c r="G61" s="54"/>
      <c r="H61" s="54"/>
      <c r="I61" s="54"/>
      <c r="J61" s="54"/>
      <c r="K61" s="54"/>
      <c r="L61" s="54"/>
      <c r="M61" s="54"/>
      <c r="N61" s="54"/>
      <c r="O61" s="54"/>
    </row>
    <row r="62" spans="6:15" ht="21.75" x14ac:dyDescent="0.2">
      <c r="F62" s="54"/>
      <c r="G62" s="54"/>
      <c r="H62" s="54"/>
      <c r="I62" s="54"/>
      <c r="J62" s="54"/>
      <c r="K62" s="54"/>
      <c r="L62" s="54"/>
      <c r="M62" s="54"/>
      <c r="N62" s="54"/>
      <c r="O62" s="54"/>
    </row>
    <row r="63" spans="6:15" ht="21.75" x14ac:dyDescent="0.2">
      <c r="F63" s="54"/>
      <c r="G63" s="54"/>
      <c r="H63" s="54"/>
      <c r="I63" s="54"/>
      <c r="J63" s="54"/>
      <c r="K63" s="54"/>
      <c r="L63" s="54"/>
      <c r="M63" s="54"/>
      <c r="N63" s="54"/>
      <c r="O63" s="54"/>
    </row>
    <row r="64" spans="6:15" ht="21.75" x14ac:dyDescent="0.2">
      <c r="F64" s="54"/>
      <c r="G64" s="54"/>
      <c r="H64" s="54"/>
      <c r="I64" s="54"/>
      <c r="J64" s="54"/>
      <c r="K64" s="54"/>
      <c r="L64" s="54"/>
      <c r="M64" s="54"/>
      <c r="N64" s="54"/>
      <c r="O64" s="54"/>
    </row>
    <row r="67" spans="6:15" ht="21.75" x14ac:dyDescent="0.2">
      <c r="F67" s="65"/>
      <c r="G67" s="65"/>
      <c r="H67" s="65"/>
      <c r="I67" s="65"/>
      <c r="J67" s="65"/>
      <c r="K67" s="65"/>
      <c r="L67" s="65"/>
      <c r="M67" s="65"/>
      <c r="N67" s="65"/>
      <c r="O67" s="65"/>
    </row>
    <row r="68" spans="6:15" ht="21.75" x14ac:dyDescent="0.2">
      <c r="F68" s="65"/>
      <c r="G68" s="65"/>
      <c r="H68" s="65"/>
      <c r="I68" s="65"/>
      <c r="J68" s="65"/>
      <c r="K68" s="65"/>
      <c r="L68" s="65"/>
      <c r="M68" s="65"/>
      <c r="N68" s="65"/>
      <c r="O68" s="65"/>
    </row>
    <row r="69" spans="6:15" ht="21.75" x14ac:dyDescent="0.2">
      <c r="F69" s="54"/>
      <c r="G69" s="54"/>
      <c r="H69" s="54"/>
      <c r="I69" s="54"/>
      <c r="J69" s="54"/>
      <c r="K69" s="54"/>
      <c r="L69" s="54"/>
      <c r="M69" s="54"/>
      <c r="N69" s="54"/>
      <c r="O69" s="54"/>
    </row>
    <row r="70" spans="6:15" ht="21.75" x14ac:dyDescent="0.2">
      <c r="F70" s="54"/>
      <c r="G70" s="54"/>
      <c r="H70" s="54"/>
      <c r="I70" s="54"/>
      <c r="J70" s="54"/>
      <c r="K70" s="54"/>
      <c r="L70" s="54"/>
      <c r="M70" s="54"/>
      <c r="N70" s="54"/>
      <c r="O70" s="54"/>
    </row>
    <row r="71" spans="6:15" ht="21.75" x14ac:dyDescent="0.2">
      <c r="F71" s="54"/>
      <c r="G71" s="54"/>
      <c r="H71" s="54"/>
      <c r="I71" s="54"/>
      <c r="J71" s="54"/>
      <c r="K71" s="54"/>
      <c r="L71" s="54"/>
      <c r="M71" s="54"/>
      <c r="N71" s="54"/>
      <c r="O71" s="54"/>
    </row>
    <row r="72" spans="6:15" ht="21.75" x14ac:dyDescent="0.2">
      <c r="F72" s="54"/>
      <c r="G72" s="54"/>
      <c r="H72" s="54"/>
      <c r="I72" s="54"/>
      <c r="J72" s="54"/>
      <c r="K72" s="54"/>
      <c r="L72" s="54"/>
      <c r="M72" s="54"/>
      <c r="N72" s="54"/>
      <c r="O72" s="54"/>
    </row>
    <row r="73" spans="6:15" ht="21.75" x14ac:dyDescent="0.2">
      <c r="F73" s="220"/>
      <c r="G73" s="220"/>
      <c r="H73" s="220"/>
      <c r="I73" s="220"/>
      <c r="J73" s="220"/>
      <c r="K73" s="220"/>
      <c r="L73" s="220"/>
      <c r="M73" s="220"/>
      <c r="N73" s="220"/>
      <c r="O73" s="220"/>
    </row>
  </sheetData>
  <mergeCells count="255">
    <mergeCell ref="AC37:AC39"/>
    <mergeCell ref="AD37:AD39"/>
    <mergeCell ref="AE37:AE39"/>
    <mergeCell ref="A26:A34"/>
    <mergeCell ref="B26:B28"/>
    <mergeCell ref="C26:C28"/>
    <mergeCell ref="W37:W39"/>
    <mergeCell ref="X37:X39"/>
    <mergeCell ref="Y37:Y39"/>
    <mergeCell ref="A36:AK36"/>
    <mergeCell ref="A37:A39"/>
    <mergeCell ref="B37:B39"/>
    <mergeCell ref="C37:C39"/>
    <mergeCell ref="D37:D39"/>
    <mergeCell ref="P37:P39"/>
    <mergeCell ref="Q37:Q39"/>
    <mergeCell ref="R37:R39"/>
    <mergeCell ref="S37:S39"/>
    <mergeCell ref="AF37:AF39"/>
    <mergeCell ref="AG37:AG39"/>
    <mergeCell ref="AH37:AH39"/>
    <mergeCell ref="AI37:AI39"/>
    <mergeCell ref="AJ37:AJ39"/>
    <mergeCell ref="AK37:AK39"/>
    <mergeCell ref="Z37:Z39"/>
    <mergeCell ref="AA37:AA39"/>
    <mergeCell ref="AB37:AB39"/>
    <mergeCell ref="B29:B31"/>
    <mergeCell ref="C29:C31"/>
    <mergeCell ref="D29:D31"/>
    <mergeCell ref="T37:T39"/>
    <mergeCell ref="U37:U39"/>
    <mergeCell ref="V37:V39"/>
    <mergeCell ref="A35:AK35"/>
    <mergeCell ref="AG32:AG34"/>
    <mergeCell ref="AH32:AH34"/>
    <mergeCell ref="AI32:AI34"/>
    <mergeCell ref="AJ32:AJ34"/>
    <mergeCell ref="AK32:AK34"/>
    <mergeCell ref="AA32:AA34"/>
    <mergeCell ref="AB32:AB34"/>
    <mergeCell ref="AC32:AC34"/>
    <mergeCell ref="AD32:AD34"/>
    <mergeCell ref="AE32:AE34"/>
    <mergeCell ref="AF32:AF34"/>
    <mergeCell ref="R32:R34"/>
    <mergeCell ref="U32:U34"/>
    <mergeCell ref="W32:W34"/>
    <mergeCell ref="AK26:AK28"/>
    <mergeCell ref="AA26:AA28"/>
    <mergeCell ref="AB26:AB28"/>
    <mergeCell ref="AC26:AC28"/>
    <mergeCell ref="AD26:AD28"/>
    <mergeCell ref="AE26:AE28"/>
    <mergeCell ref="AF26:AF28"/>
    <mergeCell ref="AK29:AK31"/>
    <mergeCell ref="AE29:AE31"/>
    <mergeCell ref="AF29:AF31"/>
    <mergeCell ref="B32:B34"/>
    <mergeCell ref="C32:C34"/>
    <mergeCell ref="D32:D34"/>
    <mergeCell ref="P32:P34"/>
    <mergeCell ref="Q32:Q34"/>
    <mergeCell ref="AA29:AA31"/>
    <mergeCell ref="AB29:AB31"/>
    <mergeCell ref="AC29:AC31"/>
    <mergeCell ref="AD29:AD31"/>
    <mergeCell ref="P29:P31"/>
    <mergeCell ref="Q29:Q31"/>
    <mergeCell ref="R29:R31"/>
    <mergeCell ref="U29:U31"/>
    <mergeCell ref="W29:W31"/>
    <mergeCell ref="X32:X34"/>
    <mergeCell ref="Y32:Y34"/>
    <mergeCell ref="Z32:Z34"/>
    <mergeCell ref="R26:R28"/>
    <mergeCell ref="U26:U28"/>
    <mergeCell ref="W26:W28"/>
    <mergeCell ref="X26:X28"/>
    <mergeCell ref="Y26:Y28"/>
    <mergeCell ref="Z26:Z28"/>
    <mergeCell ref="AH29:AH31"/>
    <mergeCell ref="AI29:AI31"/>
    <mergeCell ref="AJ29:AJ31"/>
    <mergeCell ref="AG29:AG31"/>
    <mergeCell ref="AG26:AG28"/>
    <mergeCell ref="AH26:AH28"/>
    <mergeCell ref="AI26:AI28"/>
    <mergeCell ref="AJ26:AJ28"/>
    <mergeCell ref="X29:X31"/>
    <mergeCell ref="Y29:Y31"/>
    <mergeCell ref="Z29:Z31"/>
    <mergeCell ref="D26:D28"/>
    <mergeCell ref="P26:P28"/>
    <mergeCell ref="Q26:Q28"/>
    <mergeCell ref="A25:AK25"/>
    <mergeCell ref="A24:AK24"/>
    <mergeCell ref="AH21:AH23"/>
    <mergeCell ref="AI21:AI23"/>
    <mergeCell ref="AJ21:AJ23"/>
    <mergeCell ref="AK21:AK23"/>
    <mergeCell ref="AB21:AB23"/>
    <mergeCell ref="AC21:AC23"/>
    <mergeCell ref="AD21:AD23"/>
    <mergeCell ref="AE21:AE23"/>
    <mergeCell ref="AF21:AF23"/>
    <mergeCell ref="AG21:AG23"/>
    <mergeCell ref="U21:U23"/>
    <mergeCell ref="W21:W23"/>
    <mergeCell ref="X21:X23"/>
    <mergeCell ref="Y21:Y23"/>
    <mergeCell ref="Z21:Z23"/>
    <mergeCell ref="AA21:AA23"/>
    <mergeCell ref="B21:B23"/>
    <mergeCell ref="C21:C23"/>
    <mergeCell ref="D21:D23"/>
    <mergeCell ref="P21:P23"/>
    <mergeCell ref="Q21:Q23"/>
    <mergeCell ref="R21:R23"/>
    <mergeCell ref="AE18:AE20"/>
    <mergeCell ref="AF18:AF20"/>
    <mergeCell ref="AG18:AG20"/>
    <mergeCell ref="V18:V20"/>
    <mergeCell ref="W18:W20"/>
    <mergeCell ref="X18:X20"/>
    <mergeCell ref="Y18:Y20"/>
    <mergeCell ref="Z18:Z20"/>
    <mergeCell ref="AA18:AA20"/>
    <mergeCell ref="AB18:AB20"/>
    <mergeCell ref="AC18:AC20"/>
    <mergeCell ref="AD18:AD20"/>
    <mergeCell ref="AK15:AK17"/>
    <mergeCell ref="B18:B20"/>
    <mergeCell ref="C18:C20"/>
    <mergeCell ref="D18:D20"/>
    <mergeCell ref="P18:P20"/>
    <mergeCell ref="Q18:Q20"/>
    <mergeCell ref="R18:R20"/>
    <mergeCell ref="U18:U20"/>
    <mergeCell ref="AC15:AC17"/>
    <mergeCell ref="AD15:AD17"/>
    <mergeCell ref="AE15:AE17"/>
    <mergeCell ref="AF15:AF17"/>
    <mergeCell ref="AG15:AG17"/>
    <mergeCell ref="AH15:AH17"/>
    <mergeCell ref="W15:W17"/>
    <mergeCell ref="X15:X17"/>
    <mergeCell ref="Y15:Y17"/>
    <mergeCell ref="Z15:Z17"/>
    <mergeCell ref="AA15:AA17"/>
    <mergeCell ref="AB15:AB17"/>
    <mergeCell ref="AH18:AH20"/>
    <mergeCell ref="AI18:AI20"/>
    <mergeCell ref="AJ18:AJ20"/>
    <mergeCell ref="AK18:AK20"/>
    <mergeCell ref="AJ12:AJ14"/>
    <mergeCell ref="AK12:AK14"/>
    <mergeCell ref="B15:B17"/>
    <mergeCell ref="C15:C17"/>
    <mergeCell ref="D15:D17"/>
    <mergeCell ref="P15:P17"/>
    <mergeCell ref="Q15:Q17"/>
    <mergeCell ref="R15:R17"/>
    <mergeCell ref="S15:S17"/>
    <mergeCell ref="T15:T17"/>
    <mergeCell ref="AD12:AD14"/>
    <mergeCell ref="AE12:AE14"/>
    <mergeCell ref="AF12:AF14"/>
    <mergeCell ref="AG12:AG14"/>
    <mergeCell ref="AH12:AH14"/>
    <mergeCell ref="AI12:AI14"/>
    <mergeCell ref="X12:X14"/>
    <mergeCell ref="Y12:Y14"/>
    <mergeCell ref="Z12:Z14"/>
    <mergeCell ref="AA12:AA14"/>
    <mergeCell ref="AB12:AB14"/>
    <mergeCell ref="AC12:AC14"/>
    <mergeCell ref="AI15:AI17"/>
    <mergeCell ref="AJ15:AJ17"/>
    <mergeCell ref="B12:B14"/>
    <mergeCell ref="C12:C14"/>
    <mergeCell ref="D12:D14"/>
    <mergeCell ref="P12:P14"/>
    <mergeCell ref="Q12:Q14"/>
    <mergeCell ref="R12:R14"/>
    <mergeCell ref="S12:S14"/>
    <mergeCell ref="U12:U14"/>
    <mergeCell ref="W12:W14"/>
    <mergeCell ref="X9:X11"/>
    <mergeCell ref="AG6:AG8"/>
    <mergeCell ref="AH6:AH8"/>
    <mergeCell ref="AI6:AI8"/>
    <mergeCell ref="AJ6:AJ8"/>
    <mergeCell ref="AK6:AK8"/>
    <mergeCell ref="AE6:AE8"/>
    <mergeCell ref="AF6:AF8"/>
    <mergeCell ref="AK9:AK11"/>
    <mergeCell ref="AE9:AE11"/>
    <mergeCell ref="AF9:AF11"/>
    <mergeCell ref="AG9:AG11"/>
    <mergeCell ref="AH9:AH11"/>
    <mergeCell ref="AI9:AI11"/>
    <mergeCell ref="AJ9:AJ11"/>
    <mergeCell ref="Y9:Y11"/>
    <mergeCell ref="Z9:Z11"/>
    <mergeCell ref="AA9:AA11"/>
    <mergeCell ref="AB9:AB11"/>
    <mergeCell ref="AC9:AC11"/>
    <mergeCell ref="AD9:AD11"/>
    <mergeCell ref="A6:A8"/>
    <mergeCell ref="B6:B8"/>
    <mergeCell ref="C6:C8"/>
    <mergeCell ref="D6:D8"/>
    <mergeCell ref="P6:P8"/>
    <mergeCell ref="Q6:Q8"/>
    <mergeCell ref="S9:S11"/>
    <mergeCell ref="U9:U11"/>
    <mergeCell ref="W9:W11"/>
    <mergeCell ref="Q9:Q11"/>
    <mergeCell ref="R9:R11"/>
    <mergeCell ref="A1:AJ1"/>
    <mergeCell ref="A2:A3"/>
    <mergeCell ref="B2:B3"/>
    <mergeCell ref="C2:C3"/>
    <mergeCell ref="D2:D3"/>
    <mergeCell ref="E2:E3"/>
    <mergeCell ref="P2:Q2"/>
    <mergeCell ref="R2:R3"/>
    <mergeCell ref="S2:V2"/>
    <mergeCell ref="W2:Z2"/>
    <mergeCell ref="F2:O2"/>
    <mergeCell ref="F40:O40"/>
    <mergeCell ref="A18:A23"/>
    <mergeCell ref="A5:AK5"/>
    <mergeCell ref="AA2:AD2"/>
    <mergeCell ref="AE2:AH2"/>
    <mergeCell ref="AI2:AI3"/>
    <mergeCell ref="AJ2:AJ3"/>
    <mergeCell ref="AK2:AK3"/>
    <mergeCell ref="A4:AK4"/>
    <mergeCell ref="A9:A17"/>
    <mergeCell ref="B9:B11"/>
    <mergeCell ref="C9:C11"/>
    <mergeCell ref="D9:D11"/>
    <mergeCell ref="P9:P11"/>
    <mergeCell ref="AA6:AA8"/>
    <mergeCell ref="AB6:AB8"/>
    <mergeCell ref="AC6:AC8"/>
    <mergeCell ref="AD6:AD8"/>
    <mergeCell ref="R6:R8"/>
    <mergeCell ref="S6:S8"/>
    <mergeCell ref="W6:W8"/>
    <mergeCell ref="X6:X8"/>
    <mergeCell ref="Y6:Y8"/>
    <mergeCell ref="Z6:Z8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72"/>
  <sheetViews>
    <sheetView view="pageBreakPreview" zoomScale="80" zoomScaleNormal="80" zoomScaleSheetLayoutView="80" workbookViewId="0">
      <pane ySplit="3" topLeftCell="A4" activePane="bottomLeft" state="frozen"/>
      <selection pane="bottomLeft" activeCell="F17" sqref="F17:N18"/>
    </sheetView>
  </sheetViews>
  <sheetFormatPr defaultColWidth="7" defaultRowHeight="15" x14ac:dyDescent="0.2"/>
  <cols>
    <col min="1" max="1" width="12.125" style="2" customWidth="1"/>
    <col min="2" max="2" width="5.375" style="2" customWidth="1"/>
    <col min="3" max="3" width="28.5" style="2" customWidth="1"/>
    <col min="4" max="4" width="11.625" style="41" customWidth="1"/>
    <col min="5" max="5" width="33.875" style="2" customWidth="1"/>
    <col min="6" max="7" width="8.5" style="2" customWidth="1"/>
    <col min="8" max="11" width="7.625" style="2" customWidth="1"/>
    <col min="12" max="13" width="8.875" style="2" customWidth="1"/>
    <col min="14" max="14" width="7.75" style="2" customWidth="1"/>
    <col min="15" max="15" width="7.125" style="2" customWidth="1"/>
    <col min="16" max="16" width="4.375" style="2" customWidth="1"/>
    <col min="17" max="17" width="3.5" style="2" customWidth="1"/>
    <col min="18" max="18" width="10" style="2" customWidth="1"/>
    <col min="19" max="20" width="4.375" style="42" bestFit="1" customWidth="1"/>
    <col min="21" max="21" width="3.625" style="42" bestFit="1" customWidth="1"/>
    <col min="22" max="22" width="5.875" style="42" bestFit="1" customWidth="1"/>
    <col min="23" max="23" width="4.75" style="2" customWidth="1"/>
    <col min="24" max="24" width="5.625" style="2" customWidth="1"/>
    <col min="25" max="25" width="6" style="2" customWidth="1"/>
    <col min="26" max="26" width="5.625" style="2" customWidth="1"/>
    <col min="27" max="27" width="5.875" style="2" customWidth="1"/>
    <col min="28" max="28" width="6.125" style="2" customWidth="1"/>
    <col min="29" max="29" width="6.25" style="2" customWidth="1"/>
    <col min="30" max="30" width="5" style="2" customWidth="1"/>
    <col min="31" max="31" width="5.875" style="2" customWidth="1"/>
    <col min="32" max="33" width="5.25" style="2" customWidth="1"/>
    <col min="34" max="34" width="6.625" style="2" customWidth="1"/>
    <col min="35" max="35" width="10.5" style="41" customWidth="1"/>
    <col min="36" max="36" width="16.25" style="43" customWidth="1"/>
    <col min="37" max="37" width="16.25" style="44" customWidth="1"/>
    <col min="38" max="16384" width="7" style="2"/>
  </cols>
  <sheetData>
    <row r="1" spans="1:37" ht="31.5" thickBot="1" x14ac:dyDescent="0.25">
      <c r="A1" s="542" t="s">
        <v>0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  <c r="AH1" s="543"/>
      <c r="AI1" s="543"/>
      <c r="AJ1" s="544"/>
      <c r="AK1" s="1"/>
    </row>
    <row r="2" spans="1:37" ht="22.5" customHeight="1" x14ac:dyDescent="0.2">
      <c r="A2" s="545" t="s">
        <v>1</v>
      </c>
      <c r="B2" s="545" t="s">
        <v>2</v>
      </c>
      <c r="C2" s="545" t="s">
        <v>3</v>
      </c>
      <c r="D2" s="547" t="s">
        <v>4</v>
      </c>
      <c r="E2" s="547" t="s">
        <v>5</v>
      </c>
      <c r="F2" s="442" t="s">
        <v>776</v>
      </c>
      <c r="G2" s="442"/>
      <c r="H2" s="442"/>
      <c r="I2" s="442"/>
      <c r="J2" s="442"/>
      <c r="K2" s="442"/>
      <c r="L2" s="442"/>
      <c r="M2" s="442"/>
      <c r="N2" s="442"/>
      <c r="O2" s="442"/>
      <c r="P2" s="549" t="s">
        <v>6</v>
      </c>
      <c r="Q2" s="460"/>
      <c r="R2" s="448" t="s">
        <v>7</v>
      </c>
      <c r="S2" s="452" t="s">
        <v>8</v>
      </c>
      <c r="T2" s="452"/>
      <c r="U2" s="452"/>
      <c r="V2" s="452"/>
      <c r="W2" s="447" t="s">
        <v>9</v>
      </c>
      <c r="X2" s="444"/>
      <c r="Y2" s="445"/>
      <c r="Z2" s="446"/>
      <c r="AA2" s="443" t="s">
        <v>10</v>
      </c>
      <c r="AB2" s="444"/>
      <c r="AC2" s="445"/>
      <c r="AD2" s="446"/>
      <c r="AE2" s="447" t="s">
        <v>11</v>
      </c>
      <c r="AF2" s="444"/>
      <c r="AG2" s="445"/>
      <c r="AH2" s="445"/>
      <c r="AI2" s="448" t="s">
        <v>12</v>
      </c>
      <c r="AJ2" s="450" t="s">
        <v>13</v>
      </c>
      <c r="AK2" s="452" t="s">
        <v>14</v>
      </c>
    </row>
    <row r="3" spans="1:37" ht="85.5" customHeight="1" x14ac:dyDescent="0.2">
      <c r="A3" s="546"/>
      <c r="B3" s="546"/>
      <c r="C3" s="546"/>
      <c r="D3" s="548"/>
      <c r="E3" s="548"/>
      <c r="F3" s="206" t="s">
        <v>777</v>
      </c>
      <c r="G3" s="206" t="s">
        <v>778</v>
      </c>
      <c r="H3" s="206" t="s">
        <v>779</v>
      </c>
      <c r="I3" s="206" t="s">
        <v>780</v>
      </c>
      <c r="J3" s="206" t="s">
        <v>781</v>
      </c>
      <c r="K3" s="206" t="s">
        <v>782</v>
      </c>
      <c r="L3" s="206" t="s">
        <v>783</v>
      </c>
      <c r="M3" s="206" t="s">
        <v>785</v>
      </c>
      <c r="N3" s="206" t="s">
        <v>784</v>
      </c>
      <c r="O3" s="206" t="s">
        <v>786</v>
      </c>
      <c r="P3" s="4" t="s">
        <v>15</v>
      </c>
      <c r="Q3" s="67" t="s">
        <v>16</v>
      </c>
      <c r="R3" s="449"/>
      <c r="S3" s="5" t="s">
        <v>17</v>
      </c>
      <c r="T3" s="5" t="s">
        <v>18</v>
      </c>
      <c r="U3" s="5" t="s">
        <v>19</v>
      </c>
      <c r="V3" s="5" t="s">
        <v>20</v>
      </c>
      <c r="W3" s="6" t="s">
        <v>21</v>
      </c>
      <c r="X3" s="7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23</v>
      </c>
      <c r="AD3" s="8" t="s">
        <v>24</v>
      </c>
      <c r="AE3" s="8" t="s">
        <v>25</v>
      </c>
      <c r="AF3" s="8" t="s">
        <v>22</v>
      </c>
      <c r="AG3" s="8" t="s">
        <v>23</v>
      </c>
      <c r="AH3" s="8" t="s">
        <v>24</v>
      </c>
      <c r="AI3" s="449"/>
      <c r="AJ3" s="451"/>
      <c r="AK3" s="452"/>
    </row>
    <row r="4" spans="1:37" ht="21.75" customHeight="1" x14ac:dyDescent="0.2">
      <c r="A4" s="453" t="s">
        <v>258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453"/>
    </row>
    <row r="5" spans="1:37" ht="21.75" customHeight="1" x14ac:dyDescent="0.2">
      <c r="A5" s="463" t="s">
        <v>259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3"/>
      <c r="U5" s="463"/>
      <c r="V5" s="463"/>
      <c r="W5" s="463"/>
      <c r="X5" s="463"/>
      <c r="Y5" s="463"/>
      <c r="Z5" s="463"/>
      <c r="AA5" s="463"/>
      <c r="AB5" s="463"/>
      <c r="AC5" s="463"/>
      <c r="AD5" s="463"/>
      <c r="AE5" s="463"/>
      <c r="AF5" s="463"/>
      <c r="AG5" s="463"/>
      <c r="AH5" s="463"/>
      <c r="AI5" s="463"/>
      <c r="AJ5" s="463"/>
      <c r="AK5" s="463"/>
    </row>
    <row r="6" spans="1:37" ht="71.25" customHeight="1" x14ac:dyDescent="0.2">
      <c r="A6" s="527" t="s">
        <v>260</v>
      </c>
      <c r="B6" s="464">
        <v>30</v>
      </c>
      <c r="C6" s="422" t="s">
        <v>261</v>
      </c>
      <c r="D6" s="425" t="s">
        <v>262</v>
      </c>
      <c r="E6" s="48" t="s">
        <v>263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53">
        <v>13</v>
      </c>
      <c r="Q6" s="481">
        <v>16</v>
      </c>
      <c r="R6" s="370" t="s">
        <v>33</v>
      </c>
      <c r="S6" s="77"/>
      <c r="T6" s="77"/>
      <c r="U6" s="569" t="s">
        <v>34</v>
      </c>
      <c r="V6" s="77"/>
      <c r="W6" s="566"/>
      <c r="X6" s="566"/>
      <c r="Y6" s="566"/>
      <c r="Z6" s="566"/>
      <c r="AA6" s="566"/>
      <c r="AB6" s="569" t="s">
        <v>34</v>
      </c>
      <c r="AC6" s="566"/>
      <c r="AD6" s="566"/>
      <c r="AE6" s="566"/>
      <c r="AF6" s="566"/>
      <c r="AG6" s="566"/>
      <c r="AH6" s="566"/>
      <c r="AI6" s="476" t="s">
        <v>117</v>
      </c>
      <c r="AJ6" s="476" t="s">
        <v>264</v>
      </c>
      <c r="AK6" s="368" t="s">
        <v>265</v>
      </c>
    </row>
    <row r="7" spans="1:37" ht="31.5" customHeight="1" x14ac:dyDescent="0.2">
      <c r="A7" s="527"/>
      <c r="B7" s="464"/>
      <c r="C7" s="422"/>
      <c r="D7" s="425"/>
      <c r="E7" s="50" t="s">
        <v>266</v>
      </c>
      <c r="F7" s="54">
        <v>2</v>
      </c>
      <c r="G7" s="54">
        <v>1</v>
      </c>
      <c r="H7" s="54">
        <v>0</v>
      </c>
      <c r="I7" s="54">
        <v>0</v>
      </c>
      <c r="J7" s="54">
        <v>0</v>
      </c>
      <c r="K7" s="54">
        <v>0</v>
      </c>
      <c r="L7" s="54">
        <v>1</v>
      </c>
      <c r="M7" s="54">
        <v>0</v>
      </c>
      <c r="N7" s="54">
        <v>0</v>
      </c>
      <c r="O7" s="54">
        <v>0</v>
      </c>
      <c r="P7" s="553"/>
      <c r="Q7" s="481"/>
      <c r="R7" s="420"/>
      <c r="S7" s="78"/>
      <c r="T7" s="78"/>
      <c r="U7" s="513"/>
      <c r="V7" s="78"/>
      <c r="W7" s="567"/>
      <c r="X7" s="567"/>
      <c r="Y7" s="567"/>
      <c r="Z7" s="567"/>
      <c r="AA7" s="567"/>
      <c r="AB7" s="513"/>
      <c r="AC7" s="567"/>
      <c r="AD7" s="567"/>
      <c r="AE7" s="567"/>
      <c r="AF7" s="567"/>
      <c r="AG7" s="567"/>
      <c r="AH7" s="567"/>
      <c r="AI7" s="354"/>
      <c r="AJ7" s="354"/>
      <c r="AK7" s="369"/>
    </row>
    <row r="8" spans="1:37" ht="21.75" x14ac:dyDescent="0.2">
      <c r="A8" s="527"/>
      <c r="B8" s="465"/>
      <c r="C8" s="423"/>
      <c r="D8" s="426"/>
      <c r="E8" s="64" t="s">
        <v>113</v>
      </c>
      <c r="F8" s="54">
        <v>100</v>
      </c>
      <c r="G8" s="54">
        <v>100</v>
      </c>
      <c r="H8" s="54">
        <v>0</v>
      </c>
      <c r="I8" s="54">
        <v>0</v>
      </c>
      <c r="J8" s="54">
        <v>0</v>
      </c>
      <c r="K8" s="54">
        <v>0</v>
      </c>
      <c r="L8" s="54">
        <v>100</v>
      </c>
      <c r="M8" s="54">
        <v>0</v>
      </c>
      <c r="N8" s="54">
        <v>0</v>
      </c>
      <c r="O8" s="54">
        <v>0</v>
      </c>
      <c r="P8" s="554"/>
      <c r="Q8" s="481"/>
      <c r="R8" s="368"/>
      <c r="S8" s="79"/>
      <c r="T8" s="79"/>
      <c r="U8" s="570"/>
      <c r="V8" s="79"/>
      <c r="W8" s="568"/>
      <c r="X8" s="568"/>
      <c r="Y8" s="568"/>
      <c r="Z8" s="568"/>
      <c r="AA8" s="568"/>
      <c r="AB8" s="570"/>
      <c r="AC8" s="568"/>
      <c r="AD8" s="568"/>
      <c r="AE8" s="568"/>
      <c r="AF8" s="568"/>
      <c r="AG8" s="568"/>
      <c r="AH8" s="568"/>
      <c r="AI8" s="351"/>
      <c r="AJ8" s="354"/>
      <c r="AK8" s="370"/>
    </row>
    <row r="9" spans="1:37" ht="45.75" customHeight="1" x14ac:dyDescent="0.2">
      <c r="A9" s="527"/>
      <c r="B9" s="477">
        <v>31</v>
      </c>
      <c r="C9" s="421" t="s">
        <v>267</v>
      </c>
      <c r="D9" s="424" t="s">
        <v>228</v>
      </c>
      <c r="E9" s="50" t="s">
        <v>268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59"/>
      <c r="Q9" s="567"/>
      <c r="R9" s="420" t="s">
        <v>33</v>
      </c>
      <c r="S9" s="77"/>
      <c r="T9" s="513" t="s">
        <v>34</v>
      </c>
      <c r="U9" s="77"/>
      <c r="V9" s="77"/>
      <c r="W9" s="567"/>
      <c r="X9" s="567"/>
      <c r="Y9" s="567"/>
      <c r="Z9" s="567"/>
      <c r="AA9" s="567"/>
      <c r="AB9" s="513" t="s">
        <v>34</v>
      </c>
      <c r="AC9" s="567"/>
      <c r="AD9" s="567"/>
      <c r="AE9" s="567"/>
      <c r="AF9" s="567"/>
      <c r="AG9" s="567"/>
      <c r="AH9" s="567"/>
      <c r="AI9" s="354" t="s">
        <v>269</v>
      </c>
      <c r="AJ9" s="354" t="s">
        <v>270</v>
      </c>
      <c r="AK9" s="368" t="s">
        <v>265</v>
      </c>
    </row>
    <row r="10" spans="1:37" ht="21.75" x14ac:dyDescent="0.2">
      <c r="A10" s="527"/>
      <c r="B10" s="464"/>
      <c r="C10" s="422"/>
      <c r="D10" s="425"/>
      <c r="E10" s="50" t="s">
        <v>271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60"/>
      <c r="Q10" s="567"/>
      <c r="R10" s="420"/>
      <c r="S10" s="78"/>
      <c r="T10" s="513"/>
      <c r="U10" s="78"/>
      <c r="V10" s="78"/>
      <c r="W10" s="567"/>
      <c r="X10" s="567"/>
      <c r="Y10" s="567"/>
      <c r="Z10" s="567"/>
      <c r="AA10" s="567"/>
      <c r="AB10" s="513"/>
      <c r="AC10" s="567"/>
      <c r="AD10" s="567"/>
      <c r="AE10" s="567"/>
      <c r="AF10" s="567"/>
      <c r="AG10" s="567"/>
      <c r="AH10" s="567"/>
      <c r="AI10" s="354"/>
      <c r="AJ10" s="354"/>
      <c r="AK10" s="369"/>
    </row>
    <row r="11" spans="1:37" ht="21.75" x14ac:dyDescent="0.2">
      <c r="A11" s="527"/>
      <c r="B11" s="464"/>
      <c r="C11" s="422"/>
      <c r="D11" s="425"/>
      <c r="E11" s="64" t="s">
        <v>113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60"/>
      <c r="Q11" s="568"/>
      <c r="R11" s="368"/>
      <c r="S11" s="79"/>
      <c r="T11" s="570"/>
      <c r="U11" s="79"/>
      <c r="V11" s="79"/>
      <c r="W11" s="568"/>
      <c r="X11" s="568"/>
      <c r="Y11" s="568"/>
      <c r="Z11" s="568"/>
      <c r="AA11" s="568"/>
      <c r="AB11" s="570"/>
      <c r="AC11" s="568"/>
      <c r="AD11" s="568"/>
      <c r="AE11" s="568"/>
      <c r="AF11" s="568"/>
      <c r="AG11" s="568"/>
      <c r="AH11" s="568"/>
      <c r="AI11" s="351"/>
      <c r="AJ11" s="351"/>
      <c r="AK11" s="370"/>
    </row>
    <row r="12" spans="1:37" ht="21.75" customHeight="1" x14ac:dyDescent="0.2">
      <c r="A12" s="463" t="s">
        <v>272</v>
      </c>
      <c r="B12" s="463"/>
      <c r="C12" s="463"/>
      <c r="D12" s="463"/>
      <c r="E12" s="463"/>
      <c r="F12" s="463"/>
      <c r="G12" s="463"/>
      <c r="H12" s="463"/>
      <c r="I12" s="463"/>
      <c r="J12" s="463"/>
      <c r="K12" s="463"/>
      <c r="L12" s="463"/>
      <c r="M12" s="463"/>
      <c r="N12" s="463"/>
      <c r="O12" s="463"/>
      <c r="P12" s="463"/>
      <c r="Q12" s="463"/>
      <c r="R12" s="463"/>
      <c r="S12" s="463"/>
      <c r="T12" s="463"/>
      <c r="U12" s="463"/>
      <c r="V12" s="463"/>
      <c r="W12" s="463"/>
      <c r="X12" s="463"/>
      <c r="Y12" s="463"/>
      <c r="Z12" s="463"/>
      <c r="AA12" s="463"/>
      <c r="AB12" s="463"/>
      <c r="AC12" s="463"/>
      <c r="AD12" s="463"/>
      <c r="AE12" s="463"/>
      <c r="AF12" s="463"/>
      <c r="AG12" s="463"/>
      <c r="AH12" s="463"/>
      <c r="AI12" s="463"/>
      <c r="AJ12" s="463"/>
      <c r="AK12" s="463"/>
    </row>
    <row r="13" spans="1:37" ht="42.75" customHeight="1" x14ac:dyDescent="0.2">
      <c r="A13" s="526" t="s">
        <v>301</v>
      </c>
      <c r="B13" s="477">
        <v>37</v>
      </c>
      <c r="C13" s="421" t="s">
        <v>302</v>
      </c>
      <c r="D13" s="424" t="s">
        <v>303</v>
      </c>
      <c r="E13" s="65" t="s">
        <v>304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63"/>
      <c r="Q13" s="495"/>
      <c r="R13" s="483" t="s">
        <v>33</v>
      </c>
      <c r="S13" s="52"/>
      <c r="T13" s="52"/>
      <c r="U13" s="491" t="s">
        <v>34</v>
      </c>
      <c r="V13" s="52"/>
      <c r="W13" s="491"/>
      <c r="X13" s="491"/>
      <c r="Y13" s="491"/>
      <c r="Z13" s="491"/>
      <c r="AA13" s="491"/>
      <c r="AB13" s="491"/>
      <c r="AC13" s="491"/>
      <c r="AD13" s="491" t="s">
        <v>34</v>
      </c>
      <c r="AE13" s="491"/>
      <c r="AF13" s="491"/>
      <c r="AG13" s="491"/>
      <c r="AH13" s="491"/>
      <c r="AI13" s="424" t="s">
        <v>305</v>
      </c>
      <c r="AJ13" s="354" t="s">
        <v>306</v>
      </c>
      <c r="AK13" s="368" t="s">
        <v>265</v>
      </c>
    </row>
    <row r="14" spans="1:37" ht="45.75" customHeight="1" x14ac:dyDescent="0.2">
      <c r="A14" s="527"/>
      <c r="B14" s="464"/>
      <c r="C14" s="422"/>
      <c r="D14" s="425"/>
      <c r="E14" s="65" t="s">
        <v>307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50"/>
      <c r="Q14" s="470"/>
      <c r="R14" s="472"/>
      <c r="S14" s="49"/>
      <c r="T14" s="49"/>
      <c r="U14" s="474"/>
      <c r="V14" s="49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25"/>
      <c r="AJ14" s="354"/>
      <c r="AK14" s="369"/>
    </row>
    <row r="15" spans="1:37" ht="21.75" customHeight="1" x14ac:dyDescent="0.2">
      <c r="A15" s="527"/>
      <c r="B15" s="464"/>
      <c r="C15" s="423"/>
      <c r="D15" s="426"/>
      <c r="E15" s="50" t="s">
        <v>308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51"/>
      <c r="Q15" s="471"/>
      <c r="R15" s="472"/>
      <c r="S15" s="49"/>
      <c r="T15" s="49"/>
      <c r="U15" s="474"/>
      <c r="V15" s="49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25"/>
      <c r="AJ15" s="354"/>
      <c r="AK15" s="370"/>
    </row>
    <row r="16" spans="1:37" ht="21.75" customHeight="1" x14ac:dyDescent="0.2">
      <c r="A16" s="463" t="s">
        <v>384</v>
      </c>
      <c r="B16" s="463"/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463"/>
      <c r="AI16" s="463"/>
      <c r="AJ16" s="463"/>
      <c r="AK16" s="463"/>
    </row>
    <row r="17" spans="1:37" ht="43.5" x14ac:dyDescent="0.2">
      <c r="A17" s="527" t="s">
        <v>385</v>
      </c>
      <c r="B17" s="477">
        <v>54</v>
      </c>
      <c r="C17" s="506" t="s">
        <v>389</v>
      </c>
      <c r="D17" s="420" t="s">
        <v>390</v>
      </c>
      <c r="E17" s="50" t="s">
        <v>391</v>
      </c>
      <c r="F17" s="230" t="s">
        <v>805</v>
      </c>
      <c r="G17" s="230" t="s">
        <v>805</v>
      </c>
      <c r="H17" s="230" t="s">
        <v>805</v>
      </c>
      <c r="I17" s="230" t="s">
        <v>805</v>
      </c>
      <c r="J17" s="230" t="s">
        <v>805</v>
      </c>
      <c r="K17" s="230" t="s">
        <v>805</v>
      </c>
      <c r="L17" s="230" t="s">
        <v>805</v>
      </c>
      <c r="M17" s="230" t="s">
        <v>805</v>
      </c>
      <c r="N17" s="231"/>
      <c r="O17" s="231"/>
      <c r="P17" s="563"/>
      <c r="Q17" s="495"/>
      <c r="R17" s="483" t="s">
        <v>33</v>
      </c>
      <c r="S17" s="491" t="s">
        <v>34</v>
      </c>
      <c r="T17" s="52"/>
      <c r="U17" s="52"/>
      <c r="V17" s="52"/>
      <c r="W17" s="483"/>
      <c r="X17" s="491"/>
      <c r="Y17" s="491"/>
      <c r="Z17" s="491"/>
      <c r="AA17" s="491"/>
      <c r="AB17" s="491" t="s">
        <v>34</v>
      </c>
      <c r="AC17" s="491"/>
      <c r="AD17" s="483"/>
      <c r="AE17" s="483"/>
      <c r="AF17" s="483"/>
      <c r="AG17" s="483"/>
      <c r="AH17" s="483"/>
      <c r="AI17" s="424" t="s">
        <v>117</v>
      </c>
      <c r="AJ17" s="354" t="s">
        <v>36</v>
      </c>
      <c r="AK17" s="368" t="s">
        <v>392</v>
      </c>
    </row>
    <row r="18" spans="1:37" ht="43.5" x14ac:dyDescent="0.2">
      <c r="A18" s="527"/>
      <c r="B18" s="464"/>
      <c r="C18" s="422"/>
      <c r="D18" s="420"/>
      <c r="E18" s="50" t="s">
        <v>388</v>
      </c>
      <c r="F18" s="230">
        <v>7</v>
      </c>
      <c r="G18" s="230">
        <v>1</v>
      </c>
      <c r="H18" s="230">
        <v>1</v>
      </c>
      <c r="I18" s="230">
        <v>1</v>
      </c>
      <c r="J18" s="230">
        <v>1</v>
      </c>
      <c r="K18" s="230">
        <v>1</v>
      </c>
      <c r="L18" s="230">
        <v>1</v>
      </c>
      <c r="M18" s="230">
        <v>1</v>
      </c>
      <c r="N18" s="231"/>
      <c r="O18" s="231"/>
      <c r="P18" s="550"/>
      <c r="Q18" s="470"/>
      <c r="R18" s="472"/>
      <c r="S18" s="474"/>
      <c r="T18" s="49"/>
      <c r="U18" s="49"/>
      <c r="V18" s="49"/>
      <c r="W18" s="472"/>
      <c r="X18" s="474"/>
      <c r="Y18" s="474"/>
      <c r="Z18" s="474"/>
      <c r="AA18" s="474"/>
      <c r="AB18" s="474"/>
      <c r="AC18" s="474"/>
      <c r="AD18" s="472"/>
      <c r="AE18" s="472"/>
      <c r="AF18" s="472"/>
      <c r="AG18" s="472"/>
      <c r="AH18" s="472"/>
      <c r="AI18" s="425"/>
      <c r="AJ18" s="354"/>
      <c r="AK18" s="369"/>
    </row>
    <row r="19" spans="1:37" ht="21.75" x14ac:dyDescent="0.2">
      <c r="A19" s="527"/>
      <c r="B19" s="465"/>
      <c r="C19" s="423"/>
      <c r="D19" s="420"/>
      <c r="E19" s="50" t="s">
        <v>113</v>
      </c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551"/>
      <c r="Q19" s="471"/>
      <c r="R19" s="473"/>
      <c r="S19" s="475"/>
      <c r="T19" s="51"/>
      <c r="U19" s="51"/>
      <c r="V19" s="51"/>
      <c r="W19" s="473"/>
      <c r="X19" s="475"/>
      <c r="Y19" s="475"/>
      <c r="Z19" s="475"/>
      <c r="AA19" s="475"/>
      <c r="AB19" s="475"/>
      <c r="AC19" s="475"/>
      <c r="AD19" s="473"/>
      <c r="AE19" s="473"/>
      <c r="AF19" s="473"/>
      <c r="AG19" s="473"/>
      <c r="AH19" s="473"/>
      <c r="AI19" s="426"/>
      <c r="AJ19" s="354"/>
      <c r="AK19" s="370"/>
    </row>
    <row r="20" spans="1:37" ht="21.75" customHeight="1" x14ac:dyDescent="0.2">
      <c r="A20" s="463" t="s">
        <v>402</v>
      </c>
      <c r="B20" s="463"/>
      <c r="C20" s="463"/>
      <c r="D20" s="463"/>
      <c r="E20" s="463"/>
      <c r="F20" s="463"/>
      <c r="G20" s="463"/>
      <c r="H20" s="463"/>
      <c r="I20" s="463"/>
      <c r="J20" s="463"/>
      <c r="K20" s="463"/>
      <c r="L20" s="463"/>
      <c r="M20" s="463"/>
      <c r="N20" s="463"/>
      <c r="O20" s="463"/>
      <c r="P20" s="463"/>
      <c r="Q20" s="463"/>
      <c r="R20" s="463"/>
      <c r="S20" s="463"/>
      <c r="T20" s="463"/>
      <c r="U20" s="463"/>
      <c r="V20" s="463"/>
      <c r="W20" s="463"/>
      <c r="X20" s="463"/>
      <c r="Y20" s="463"/>
      <c r="Z20" s="463"/>
      <c r="AA20" s="463"/>
      <c r="AB20" s="463"/>
      <c r="AC20" s="463"/>
      <c r="AD20" s="463"/>
      <c r="AE20" s="463"/>
      <c r="AF20" s="463"/>
      <c r="AG20" s="463"/>
      <c r="AH20" s="463"/>
      <c r="AI20" s="463"/>
      <c r="AJ20" s="463"/>
      <c r="AK20" s="463"/>
    </row>
    <row r="21" spans="1:37" ht="43.5" customHeight="1" x14ac:dyDescent="0.2">
      <c r="A21" s="527" t="s">
        <v>403</v>
      </c>
      <c r="B21" s="464">
        <v>57</v>
      </c>
      <c r="C21" s="422" t="s">
        <v>404</v>
      </c>
      <c r="D21" s="370" t="s">
        <v>31</v>
      </c>
      <c r="E21" s="48" t="s">
        <v>405</v>
      </c>
      <c r="F21" s="230" t="s">
        <v>805</v>
      </c>
      <c r="G21" s="230" t="s">
        <v>805</v>
      </c>
      <c r="H21" s="230" t="s">
        <v>805</v>
      </c>
      <c r="I21" s="230" t="s">
        <v>805</v>
      </c>
      <c r="J21" s="230" t="s">
        <v>805</v>
      </c>
      <c r="K21" s="230" t="s">
        <v>805</v>
      </c>
      <c r="L21" s="230" t="s">
        <v>805</v>
      </c>
      <c r="M21" s="230" t="s">
        <v>805</v>
      </c>
      <c r="N21" s="230" t="s">
        <v>805</v>
      </c>
      <c r="O21" s="230" t="s">
        <v>805</v>
      </c>
      <c r="P21" s="550"/>
      <c r="Q21" s="470"/>
      <c r="R21" s="565" t="s">
        <v>43</v>
      </c>
      <c r="S21" s="491" t="s">
        <v>34</v>
      </c>
      <c r="T21" s="76"/>
      <c r="U21" s="76"/>
      <c r="V21" s="76"/>
      <c r="W21" s="472"/>
      <c r="X21" s="474"/>
      <c r="Y21" s="474"/>
      <c r="Z21" s="474"/>
      <c r="AA21" s="474"/>
      <c r="AB21" s="474" t="s">
        <v>34</v>
      </c>
      <c r="AC21" s="472"/>
      <c r="AD21" s="472"/>
      <c r="AE21" s="472"/>
      <c r="AF21" s="472"/>
      <c r="AG21" s="472"/>
      <c r="AH21" s="472"/>
      <c r="AI21" s="425" t="s">
        <v>406</v>
      </c>
      <c r="AJ21" s="476" t="s">
        <v>306</v>
      </c>
      <c r="AK21" s="368" t="s">
        <v>392</v>
      </c>
    </row>
    <row r="22" spans="1:37" ht="21.75" x14ac:dyDescent="0.2">
      <c r="A22" s="527"/>
      <c r="B22" s="464"/>
      <c r="C22" s="422"/>
      <c r="D22" s="420"/>
      <c r="E22" s="50" t="s">
        <v>407</v>
      </c>
      <c r="F22" s="230">
        <v>9</v>
      </c>
      <c r="G22" s="230">
        <v>1</v>
      </c>
      <c r="H22" s="230">
        <v>1</v>
      </c>
      <c r="I22" s="230">
        <v>1</v>
      </c>
      <c r="J22" s="230">
        <v>1</v>
      </c>
      <c r="K22" s="230">
        <v>1</v>
      </c>
      <c r="L22" s="230">
        <v>1</v>
      </c>
      <c r="M22" s="230">
        <v>1</v>
      </c>
      <c r="N22" s="230">
        <v>1</v>
      </c>
      <c r="O22" s="230">
        <v>1</v>
      </c>
      <c r="P22" s="550"/>
      <c r="Q22" s="470"/>
      <c r="R22" s="565"/>
      <c r="S22" s="474"/>
      <c r="T22" s="76"/>
      <c r="U22" s="76"/>
      <c r="V22" s="76"/>
      <c r="W22" s="472"/>
      <c r="X22" s="474"/>
      <c r="Y22" s="474"/>
      <c r="Z22" s="474"/>
      <c r="AA22" s="474"/>
      <c r="AB22" s="474"/>
      <c r="AC22" s="472"/>
      <c r="AD22" s="472"/>
      <c r="AE22" s="472"/>
      <c r="AF22" s="472"/>
      <c r="AG22" s="472"/>
      <c r="AH22" s="472"/>
      <c r="AI22" s="425"/>
      <c r="AJ22" s="354"/>
      <c r="AK22" s="369"/>
    </row>
    <row r="23" spans="1:37" ht="21.75" x14ac:dyDescent="0.2">
      <c r="A23" s="527"/>
      <c r="B23" s="465"/>
      <c r="C23" s="423"/>
      <c r="D23" s="420"/>
      <c r="E23" s="50" t="s">
        <v>113</v>
      </c>
      <c r="F23" s="232" t="s">
        <v>804</v>
      </c>
      <c r="G23" s="207"/>
      <c r="H23" s="207"/>
      <c r="I23" s="207"/>
      <c r="J23" s="207"/>
      <c r="K23" s="207"/>
      <c r="L23" s="207"/>
      <c r="M23" s="207"/>
      <c r="N23" s="207"/>
      <c r="O23" s="207"/>
      <c r="P23" s="550"/>
      <c r="Q23" s="470"/>
      <c r="R23" s="572"/>
      <c r="S23" s="475"/>
      <c r="T23" s="80"/>
      <c r="U23" s="80"/>
      <c r="V23" s="80"/>
      <c r="W23" s="473"/>
      <c r="X23" s="475"/>
      <c r="Y23" s="475"/>
      <c r="Z23" s="475"/>
      <c r="AA23" s="475"/>
      <c r="AB23" s="475"/>
      <c r="AC23" s="473"/>
      <c r="AD23" s="473"/>
      <c r="AE23" s="473"/>
      <c r="AF23" s="473"/>
      <c r="AG23" s="473"/>
      <c r="AH23" s="473"/>
      <c r="AI23" s="426"/>
      <c r="AJ23" s="354"/>
      <c r="AK23" s="370"/>
    </row>
    <row r="24" spans="1:37" ht="41.25" customHeight="1" x14ac:dyDescent="0.2">
      <c r="A24" s="527"/>
      <c r="B24" s="477">
        <v>58</v>
      </c>
      <c r="C24" s="421" t="s">
        <v>408</v>
      </c>
      <c r="D24" s="510" t="s">
        <v>409</v>
      </c>
      <c r="E24" s="50" t="s">
        <v>410</v>
      </c>
      <c r="F24" s="230">
        <v>5</v>
      </c>
      <c r="G24" s="230">
        <v>1</v>
      </c>
      <c r="H24" s="230">
        <v>1</v>
      </c>
      <c r="I24" s="230">
        <v>0</v>
      </c>
      <c r="J24" s="230">
        <v>1</v>
      </c>
      <c r="K24" s="230">
        <v>0</v>
      </c>
      <c r="L24" s="230">
        <v>1</v>
      </c>
      <c r="M24" s="230">
        <v>1</v>
      </c>
      <c r="N24" s="230">
        <v>0</v>
      </c>
      <c r="O24" s="230">
        <v>0</v>
      </c>
      <c r="P24" s="571">
        <v>23</v>
      </c>
      <c r="Q24" s="561">
        <v>30</v>
      </c>
      <c r="R24" s="564" t="s">
        <v>33</v>
      </c>
      <c r="S24" s="491" t="s">
        <v>34</v>
      </c>
      <c r="T24" s="75"/>
      <c r="U24" s="483"/>
      <c r="V24" s="75"/>
      <c r="W24" s="483"/>
      <c r="X24" s="491" t="s">
        <v>34</v>
      </c>
      <c r="Y24" s="491"/>
      <c r="Z24" s="491"/>
      <c r="AA24" s="491"/>
      <c r="AB24" s="491"/>
      <c r="AC24" s="483"/>
      <c r="AD24" s="483"/>
      <c r="AE24" s="483"/>
      <c r="AF24" s="483"/>
      <c r="AG24" s="483"/>
      <c r="AH24" s="483"/>
      <c r="AI24" s="424" t="s">
        <v>176</v>
      </c>
      <c r="AJ24" s="354" t="s">
        <v>411</v>
      </c>
      <c r="AK24" s="368" t="s">
        <v>392</v>
      </c>
    </row>
    <row r="25" spans="1:37" ht="43.5" x14ac:dyDescent="0.2">
      <c r="A25" s="527"/>
      <c r="B25" s="464"/>
      <c r="C25" s="422"/>
      <c r="D25" s="511"/>
      <c r="E25" s="50" t="s">
        <v>412</v>
      </c>
      <c r="F25" s="230">
        <v>9</v>
      </c>
      <c r="G25" s="230">
        <v>1</v>
      </c>
      <c r="H25" s="230">
        <v>1</v>
      </c>
      <c r="I25" s="230">
        <v>1</v>
      </c>
      <c r="J25" s="230">
        <v>1</v>
      </c>
      <c r="K25" s="230">
        <v>1</v>
      </c>
      <c r="L25" s="230">
        <v>1</v>
      </c>
      <c r="M25" s="230">
        <v>1</v>
      </c>
      <c r="N25" s="230">
        <v>1</v>
      </c>
      <c r="O25" s="230">
        <v>1</v>
      </c>
      <c r="P25" s="571"/>
      <c r="Q25" s="561"/>
      <c r="R25" s="565"/>
      <c r="S25" s="474"/>
      <c r="T25" s="76"/>
      <c r="U25" s="472"/>
      <c r="V25" s="76"/>
      <c r="W25" s="472"/>
      <c r="X25" s="474"/>
      <c r="Y25" s="474"/>
      <c r="Z25" s="474"/>
      <c r="AA25" s="474"/>
      <c r="AB25" s="474"/>
      <c r="AC25" s="472"/>
      <c r="AD25" s="472"/>
      <c r="AE25" s="472"/>
      <c r="AF25" s="472"/>
      <c r="AG25" s="472"/>
      <c r="AH25" s="472"/>
      <c r="AI25" s="425"/>
      <c r="AJ25" s="354"/>
      <c r="AK25" s="369"/>
    </row>
    <row r="26" spans="1:37" ht="21.75" x14ac:dyDescent="0.2">
      <c r="A26" s="529"/>
      <c r="B26" s="465"/>
      <c r="C26" s="423"/>
      <c r="D26" s="555"/>
      <c r="E26" s="50" t="s">
        <v>113</v>
      </c>
      <c r="F26" s="230">
        <v>55.55</v>
      </c>
      <c r="G26" s="230">
        <v>100</v>
      </c>
      <c r="H26" s="230">
        <v>100</v>
      </c>
      <c r="I26" s="230">
        <v>0</v>
      </c>
      <c r="J26" s="230">
        <v>100</v>
      </c>
      <c r="K26" s="230">
        <v>0</v>
      </c>
      <c r="L26" s="230">
        <v>100</v>
      </c>
      <c r="M26" s="230">
        <v>100</v>
      </c>
      <c r="N26" s="230">
        <v>0</v>
      </c>
      <c r="O26" s="230">
        <v>0</v>
      </c>
      <c r="P26" s="571"/>
      <c r="Q26" s="561"/>
      <c r="R26" s="572"/>
      <c r="S26" s="475"/>
      <c r="T26" s="80"/>
      <c r="U26" s="473"/>
      <c r="V26" s="80"/>
      <c r="W26" s="473"/>
      <c r="X26" s="475"/>
      <c r="Y26" s="475"/>
      <c r="Z26" s="475"/>
      <c r="AA26" s="475"/>
      <c r="AB26" s="475"/>
      <c r="AC26" s="473"/>
      <c r="AD26" s="473"/>
      <c r="AE26" s="473"/>
      <c r="AF26" s="473"/>
      <c r="AG26" s="473"/>
      <c r="AH26" s="473"/>
      <c r="AI26" s="426"/>
      <c r="AJ26" s="354"/>
      <c r="AK26" s="370"/>
    </row>
    <row r="27" spans="1:37" ht="44.25" customHeight="1" x14ac:dyDescent="0.2">
      <c r="A27" s="526" t="s">
        <v>413</v>
      </c>
      <c r="B27" s="477">
        <v>59</v>
      </c>
      <c r="C27" s="421" t="s">
        <v>414</v>
      </c>
      <c r="D27" s="483" t="s">
        <v>415</v>
      </c>
      <c r="E27" s="47" t="s">
        <v>416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71">
        <v>24</v>
      </c>
      <c r="Q27" s="574">
        <v>31</v>
      </c>
      <c r="R27" s="564" t="s">
        <v>33</v>
      </c>
      <c r="S27" s="75"/>
      <c r="T27" s="75"/>
      <c r="U27" s="75"/>
      <c r="V27" s="491" t="s">
        <v>34</v>
      </c>
      <c r="W27" s="483"/>
      <c r="X27" s="491" t="s">
        <v>34</v>
      </c>
      <c r="Y27" s="491"/>
      <c r="Z27" s="491"/>
      <c r="AA27" s="491"/>
      <c r="AB27" s="491"/>
      <c r="AC27" s="483"/>
      <c r="AD27" s="483"/>
      <c r="AE27" s="483"/>
      <c r="AF27" s="483"/>
      <c r="AG27" s="483"/>
      <c r="AH27" s="483"/>
      <c r="AI27" s="424" t="s">
        <v>35</v>
      </c>
      <c r="AJ27" s="354" t="s">
        <v>264</v>
      </c>
      <c r="AK27" s="368" t="s">
        <v>265</v>
      </c>
    </row>
    <row r="28" spans="1:37" ht="21" customHeight="1" x14ac:dyDescent="0.2">
      <c r="A28" s="527"/>
      <c r="B28" s="464"/>
      <c r="C28" s="422"/>
      <c r="D28" s="472"/>
      <c r="E28" s="50" t="s">
        <v>417</v>
      </c>
      <c r="F28" s="261"/>
      <c r="G28" s="54"/>
      <c r="H28" s="54"/>
      <c r="I28" s="54"/>
      <c r="J28" s="54"/>
      <c r="K28" s="54"/>
      <c r="L28" s="54"/>
      <c r="M28" s="54"/>
      <c r="N28" s="54"/>
      <c r="O28" s="54"/>
      <c r="P28" s="571"/>
      <c r="Q28" s="575"/>
      <c r="R28" s="565"/>
      <c r="S28" s="76"/>
      <c r="T28" s="76"/>
      <c r="U28" s="76"/>
      <c r="V28" s="474"/>
      <c r="W28" s="472"/>
      <c r="X28" s="474"/>
      <c r="Y28" s="474"/>
      <c r="Z28" s="474"/>
      <c r="AA28" s="474"/>
      <c r="AB28" s="474"/>
      <c r="AC28" s="472"/>
      <c r="AD28" s="472"/>
      <c r="AE28" s="472"/>
      <c r="AF28" s="472"/>
      <c r="AG28" s="472"/>
      <c r="AH28" s="472"/>
      <c r="AI28" s="425"/>
      <c r="AJ28" s="354"/>
      <c r="AK28" s="369"/>
    </row>
    <row r="29" spans="1:37" ht="21.75" x14ac:dyDescent="0.2">
      <c r="A29" s="527"/>
      <c r="B29" s="464"/>
      <c r="C29" s="422"/>
      <c r="D29" s="472"/>
      <c r="E29" s="50" t="s">
        <v>113</v>
      </c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73"/>
      <c r="Q29" s="575"/>
      <c r="R29" s="565"/>
      <c r="S29" s="76"/>
      <c r="T29" s="76"/>
      <c r="U29" s="76"/>
      <c r="V29" s="474"/>
      <c r="W29" s="472"/>
      <c r="X29" s="474"/>
      <c r="Y29" s="474"/>
      <c r="Z29" s="474"/>
      <c r="AA29" s="474"/>
      <c r="AB29" s="474"/>
      <c r="AC29" s="472"/>
      <c r="AD29" s="472"/>
      <c r="AE29" s="472"/>
      <c r="AF29" s="472"/>
      <c r="AG29" s="472"/>
      <c r="AH29" s="472"/>
      <c r="AI29" s="425"/>
      <c r="AJ29" s="351"/>
      <c r="AK29" s="370"/>
    </row>
    <row r="30" spans="1:37" ht="21.75" customHeight="1" x14ac:dyDescent="0.2">
      <c r="A30" s="453" t="s">
        <v>458</v>
      </c>
      <c r="B30" s="453"/>
      <c r="C30" s="453"/>
      <c r="D30" s="453"/>
      <c r="E30" s="453"/>
      <c r="F30" s="453"/>
      <c r="G30" s="453"/>
      <c r="H30" s="453"/>
      <c r="I30" s="453"/>
      <c r="J30" s="453"/>
      <c r="K30" s="453"/>
      <c r="L30" s="453"/>
      <c r="M30" s="453"/>
      <c r="N30" s="453"/>
      <c r="O30" s="453"/>
      <c r="P30" s="453"/>
      <c r="Q30" s="453"/>
      <c r="R30" s="453"/>
      <c r="S30" s="453"/>
      <c r="T30" s="453"/>
      <c r="U30" s="453"/>
      <c r="V30" s="453"/>
      <c r="W30" s="453"/>
      <c r="X30" s="453"/>
      <c r="Y30" s="453"/>
      <c r="Z30" s="453"/>
      <c r="AA30" s="453"/>
      <c r="AB30" s="453"/>
      <c r="AC30" s="453"/>
      <c r="AD30" s="453"/>
      <c r="AE30" s="453"/>
      <c r="AF30" s="453"/>
      <c r="AG30" s="453"/>
      <c r="AH30" s="453"/>
      <c r="AI30" s="453"/>
      <c r="AJ30" s="453"/>
      <c r="AK30" s="453"/>
    </row>
    <row r="31" spans="1:37" ht="21.75" customHeight="1" x14ac:dyDescent="0.2">
      <c r="A31" s="463" t="s">
        <v>459</v>
      </c>
      <c r="B31" s="463"/>
      <c r="C31" s="463"/>
      <c r="D31" s="463"/>
      <c r="E31" s="463"/>
      <c r="F31" s="463"/>
      <c r="G31" s="463"/>
      <c r="H31" s="463"/>
      <c r="I31" s="463"/>
      <c r="J31" s="463"/>
      <c r="K31" s="463"/>
      <c r="L31" s="463"/>
      <c r="M31" s="463"/>
      <c r="N31" s="463"/>
      <c r="O31" s="463"/>
      <c r="P31" s="463"/>
      <c r="Q31" s="463"/>
      <c r="R31" s="463"/>
      <c r="S31" s="463"/>
      <c r="T31" s="463"/>
      <c r="U31" s="463"/>
      <c r="V31" s="463"/>
      <c r="W31" s="463"/>
      <c r="X31" s="463"/>
      <c r="Y31" s="463"/>
      <c r="Z31" s="463"/>
      <c r="AA31" s="463"/>
      <c r="AB31" s="463"/>
      <c r="AC31" s="463"/>
      <c r="AD31" s="463"/>
      <c r="AE31" s="463"/>
      <c r="AF31" s="463"/>
      <c r="AG31" s="463"/>
      <c r="AH31" s="463"/>
      <c r="AI31" s="463"/>
      <c r="AJ31" s="463"/>
      <c r="AK31" s="463"/>
    </row>
    <row r="32" spans="1:37" ht="43.5" x14ac:dyDescent="0.2">
      <c r="A32" s="526" t="s">
        <v>494</v>
      </c>
      <c r="B32" s="477">
        <v>78</v>
      </c>
      <c r="C32" s="421" t="s">
        <v>495</v>
      </c>
      <c r="D32" s="424" t="s">
        <v>139</v>
      </c>
      <c r="E32" s="50" t="s">
        <v>496</v>
      </c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63"/>
      <c r="Q32" s="480">
        <v>35</v>
      </c>
      <c r="R32" s="483" t="s">
        <v>43</v>
      </c>
      <c r="S32" s="52"/>
      <c r="T32" s="491" t="s">
        <v>34</v>
      </c>
      <c r="U32" s="491" t="s">
        <v>34</v>
      </c>
      <c r="V32" s="491" t="s">
        <v>34</v>
      </c>
      <c r="W32" s="491"/>
      <c r="X32" s="491"/>
      <c r="Y32" s="491"/>
      <c r="Z32" s="491" t="s">
        <v>34</v>
      </c>
      <c r="AA32" s="491"/>
      <c r="AB32" s="491"/>
      <c r="AC32" s="491"/>
      <c r="AD32" s="491"/>
      <c r="AE32" s="491"/>
      <c r="AF32" s="491"/>
      <c r="AG32" s="491"/>
      <c r="AH32" s="491"/>
      <c r="AI32" s="424" t="s">
        <v>176</v>
      </c>
      <c r="AJ32" s="354" t="s">
        <v>235</v>
      </c>
      <c r="AK32" s="368" t="s">
        <v>497</v>
      </c>
    </row>
    <row r="33" spans="1:37" ht="21.75" x14ac:dyDescent="0.2">
      <c r="A33" s="527"/>
      <c r="B33" s="464"/>
      <c r="C33" s="422" t="s">
        <v>498</v>
      </c>
      <c r="D33" s="425"/>
      <c r="E33" s="50" t="s">
        <v>499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50"/>
      <c r="Q33" s="481"/>
      <c r="R33" s="472"/>
      <c r="S33" s="49"/>
      <c r="T33" s="474"/>
      <c r="U33" s="474"/>
      <c r="V33" s="474"/>
      <c r="W33" s="474"/>
      <c r="X33" s="474"/>
      <c r="Y33" s="474"/>
      <c r="Z33" s="474"/>
      <c r="AA33" s="474"/>
      <c r="AB33" s="474"/>
      <c r="AC33" s="474"/>
      <c r="AD33" s="474"/>
      <c r="AE33" s="474"/>
      <c r="AF33" s="474"/>
      <c r="AG33" s="474"/>
      <c r="AH33" s="474"/>
      <c r="AI33" s="425"/>
      <c r="AJ33" s="354" t="s">
        <v>437</v>
      </c>
      <c r="AK33" s="369"/>
    </row>
    <row r="34" spans="1:37" ht="45" customHeight="1" x14ac:dyDescent="0.2">
      <c r="A34" s="527"/>
      <c r="B34" s="464"/>
      <c r="C34" s="422"/>
      <c r="D34" s="425"/>
      <c r="E34" s="47" t="s">
        <v>444</v>
      </c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550"/>
      <c r="Q34" s="481"/>
      <c r="R34" s="472"/>
      <c r="S34" s="49"/>
      <c r="T34" s="474"/>
      <c r="U34" s="474"/>
      <c r="V34" s="474"/>
      <c r="W34" s="474"/>
      <c r="X34" s="474"/>
      <c r="Y34" s="474"/>
      <c r="Z34" s="474"/>
      <c r="AA34" s="474"/>
      <c r="AB34" s="474"/>
      <c r="AC34" s="474"/>
      <c r="AD34" s="474"/>
      <c r="AE34" s="474"/>
      <c r="AF34" s="474"/>
      <c r="AG34" s="474"/>
      <c r="AH34" s="474"/>
      <c r="AI34" s="425"/>
      <c r="AJ34" s="351"/>
      <c r="AK34" s="370"/>
    </row>
    <row r="35" spans="1:37" ht="21.75" customHeight="1" x14ac:dyDescent="0.2">
      <c r="A35" s="453" t="s">
        <v>500</v>
      </c>
      <c r="B35" s="453"/>
      <c r="C35" s="453"/>
      <c r="D35" s="453"/>
      <c r="E35" s="453"/>
      <c r="F35" s="453"/>
      <c r="G35" s="453"/>
      <c r="H35" s="453"/>
      <c r="I35" s="453"/>
      <c r="J35" s="453"/>
      <c r="K35" s="453"/>
      <c r="L35" s="453"/>
      <c r="M35" s="453"/>
      <c r="N35" s="453"/>
      <c r="O35" s="453"/>
      <c r="P35" s="453"/>
      <c r="Q35" s="453"/>
      <c r="R35" s="453"/>
      <c r="S35" s="453"/>
      <c r="T35" s="453"/>
      <c r="U35" s="453"/>
      <c r="V35" s="453"/>
      <c r="W35" s="453"/>
      <c r="X35" s="453"/>
      <c r="Y35" s="453"/>
      <c r="Z35" s="453"/>
      <c r="AA35" s="453"/>
      <c r="AB35" s="453"/>
      <c r="AC35" s="453"/>
      <c r="AD35" s="453"/>
      <c r="AE35" s="453"/>
      <c r="AF35" s="453"/>
      <c r="AG35" s="453"/>
      <c r="AH35" s="453"/>
      <c r="AI35" s="453"/>
      <c r="AJ35" s="453"/>
      <c r="AK35" s="453"/>
    </row>
    <row r="36" spans="1:37" ht="21.75" customHeight="1" x14ac:dyDescent="0.2">
      <c r="A36" s="463" t="s">
        <v>501</v>
      </c>
      <c r="B36" s="463"/>
      <c r="C36" s="463"/>
      <c r="D36" s="463"/>
      <c r="E36" s="463"/>
      <c r="F36" s="463"/>
      <c r="G36" s="463"/>
      <c r="H36" s="463"/>
      <c r="I36" s="463"/>
      <c r="J36" s="463"/>
      <c r="K36" s="463"/>
      <c r="L36" s="463"/>
      <c r="M36" s="463"/>
      <c r="N36" s="463"/>
      <c r="O36" s="463"/>
      <c r="P36" s="463"/>
      <c r="Q36" s="463"/>
      <c r="R36" s="463"/>
      <c r="S36" s="463"/>
      <c r="T36" s="463"/>
      <c r="U36" s="463"/>
      <c r="V36" s="463"/>
      <c r="W36" s="463"/>
      <c r="X36" s="463"/>
      <c r="Y36" s="463"/>
      <c r="Z36" s="463"/>
      <c r="AA36" s="463"/>
      <c r="AB36" s="463"/>
      <c r="AC36" s="463"/>
      <c r="AD36" s="463"/>
      <c r="AE36" s="463"/>
      <c r="AF36" s="463"/>
      <c r="AG36" s="463"/>
      <c r="AH36" s="463"/>
      <c r="AI36" s="463"/>
      <c r="AJ36" s="463"/>
      <c r="AK36" s="463"/>
    </row>
    <row r="37" spans="1:37" ht="68.25" customHeight="1" x14ac:dyDescent="0.2">
      <c r="A37" s="527" t="s">
        <v>515</v>
      </c>
      <c r="B37" s="477">
        <v>82</v>
      </c>
      <c r="C37" s="421" t="s">
        <v>521</v>
      </c>
      <c r="D37" s="424" t="s">
        <v>510</v>
      </c>
      <c r="E37" s="50" t="s">
        <v>522</v>
      </c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59"/>
      <c r="Q37" s="559"/>
      <c r="R37" s="559" t="s">
        <v>33</v>
      </c>
      <c r="S37" s="81"/>
      <c r="T37" s="81"/>
      <c r="U37" s="81"/>
      <c r="V37" s="81"/>
      <c r="W37" s="576"/>
      <c r="X37" s="576"/>
      <c r="Y37" s="576"/>
      <c r="Z37" s="576"/>
      <c r="AA37" s="576"/>
      <c r="AB37" s="576"/>
      <c r="AC37" s="576"/>
      <c r="AD37" s="576"/>
      <c r="AE37" s="576"/>
      <c r="AF37" s="576" t="s">
        <v>34</v>
      </c>
      <c r="AG37" s="576"/>
      <c r="AH37" s="576"/>
      <c r="AI37" s="559" t="s">
        <v>117</v>
      </c>
      <c r="AJ37" s="578" t="s">
        <v>523</v>
      </c>
      <c r="AK37" s="368" t="s">
        <v>524</v>
      </c>
    </row>
    <row r="38" spans="1:37" ht="43.5" x14ac:dyDescent="0.2">
      <c r="A38" s="527"/>
      <c r="B38" s="464"/>
      <c r="C38" s="422"/>
      <c r="D38" s="425"/>
      <c r="E38" s="50" t="s">
        <v>525</v>
      </c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60"/>
      <c r="Q38" s="560"/>
      <c r="R38" s="560"/>
      <c r="S38" s="82"/>
      <c r="T38" s="82"/>
      <c r="U38" s="82"/>
      <c r="V38" s="82"/>
      <c r="W38" s="577"/>
      <c r="X38" s="577"/>
      <c r="Y38" s="577"/>
      <c r="Z38" s="577"/>
      <c r="AA38" s="577"/>
      <c r="AB38" s="577"/>
      <c r="AC38" s="577"/>
      <c r="AD38" s="577"/>
      <c r="AE38" s="577"/>
      <c r="AF38" s="577"/>
      <c r="AG38" s="577"/>
      <c r="AH38" s="577"/>
      <c r="AI38" s="560"/>
      <c r="AJ38" s="578"/>
      <c r="AK38" s="369"/>
    </row>
    <row r="39" spans="1:37" ht="21.75" x14ac:dyDescent="0.2">
      <c r="A39" s="527"/>
      <c r="B39" s="464"/>
      <c r="C39" s="422"/>
      <c r="D39" s="425"/>
      <c r="E39" s="64" t="s">
        <v>444</v>
      </c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560"/>
      <c r="Q39" s="560"/>
      <c r="R39" s="560"/>
      <c r="S39" s="82"/>
      <c r="T39" s="82"/>
      <c r="U39" s="82"/>
      <c r="V39" s="82"/>
      <c r="W39" s="577"/>
      <c r="X39" s="577"/>
      <c r="Y39" s="577"/>
      <c r="Z39" s="577"/>
      <c r="AA39" s="577"/>
      <c r="AB39" s="577"/>
      <c r="AC39" s="577"/>
      <c r="AD39" s="577"/>
      <c r="AE39" s="577"/>
      <c r="AF39" s="577"/>
      <c r="AG39" s="577"/>
      <c r="AH39" s="577"/>
      <c r="AI39" s="560"/>
      <c r="AJ39" s="579"/>
      <c r="AK39" s="370"/>
    </row>
    <row r="40" spans="1:37" ht="21.75" x14ac:dyDescent="0.2">
      <c r="A40" s="29"/>
      <c r="B40" s="30"/>
      <c r="C40" s="31" t="s">
        <v>789</v>
      </c>
      <c r="D40" s="32"/>
      <c r="E40" s="33"/>
      <c r="F40" s="536"/>
      <c r="G40" s="537"/>
      <c r="H40" s="537"/>
      <c r="I40" s="537"/>
      <c r="J40" s="537"/>
      <c r="K40" s="537"/>
      <c r="L40" s="537"/>
      <c r="M40" s="537"/>
      <c r="N40" s="537"/>
      <c r="O40" s="538"/>
      <c r="P40" s="69">
        <v>3</v>
      </c>
      <c r="Q40" s="68">
        <v>4</v>
      </c>
      <c r="R40" s="30"/>
      <c r="S40" s="34"/>
      <c r="T40" s="34"/>
      <c r="U40" s="34"/>
      <c r="V40" s="34"/>
      <c r="W40" s="35">
        <v>8</v>
      </c>
      <c r="X40" s="36">
        <v>5</v>
      </c>
      <c r="Y40" s="35">
        <v>7</v>
      </c>
      <c r="Z40" s="37">
        <v>21</v>
      </c>
      <c r="AA40" s="37">
        <v>14</v>
      </c>
      <c r="AB40" s="37">
        <v>14</v>
      </c>
      <c r="AC40" s="35">
        <v>1</v>
      </c>
      <c r="AD40" s="37">
        <v>17</v>
      </c>
      <c r="AE40" s="35">
        <v>2</v>
      </c>
      <c r="AF40" s="35">
        <v>5</v>
      </c>
      <c r="AG40" s="35">
        <v>1</v>
      </c>
      <c r="AH40" s="35">
        <v>1</v>
      </c>
      <c r="AI40" s="38"/>
      <c r="AJ40" s="39"/>
      <c r="AK40" s="40"/>
    </row>
    <row r="41" spans="1:37" ht="21.75" x14ac:dyDescent="0.2"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1:37" ht="21.75" x14ac:dyDescent="0.2"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spans="1:37" ht="21.75" x14ac:dyDescent="0.2">
      <c r="F43" s="54"/>
      <c r="G43" s="54"/>
      <c r="H43" s="54"/>
      <c r="I43" s="54"/>
      <c r="J43" s="54"/>
      <c r="K43" s="54"/>
      <c r="L43" s="54"/>
      <c r="M43" s="54"/>
      <c r="N43" s="54"/>
      <c r="O43" s="54"/>
    </row>
    <row r="44" spans="1:37" ht="21.75" x14ac:dyDescent="0.2">
      <c r="F44" s="54"/>
      <c r="G44" s="54"/>
      <c r="H44" s="54"/>
      <c r="I44" s="54"/>
      <c r="J44" s="54"/>
      <c r="K44" s="54"/>
      <c r="L44" s="54"/>
      <c r="M44" s="54"/>
      <c r="N44" s="54"/>
      <c r="O44" s="54"/>
    </row>
    <row r="45" spans="1:37" ht="21.75" x14ac:dyDescent="0.2">
      <c r="F45" s="54"/>
      <c r="G45" s="54"/>
      <c r="H45" s="54"/>
      <c r="I45" s="54"/>
      <c r="J45" s="54"/>
      <c r="K45" s="54"/>
      <c r="L45" s="54"/>
      <c r="M45" s="54"/>
      <c r="N45" s="54"/>
      <c r="O45" s="54"/>
    </row>
    <row r="46" spans="1:37" ht="21.75" x14ac:dyDescent="0.2">
      <c r="F46" s="54"/>
      <c r="G46" s="54"/>
      <c r="H46" s="54"/>
      <c r="I46" s="54"/>
      <c r="J46" s="54"/>
      <c r="K46" s="54"/>
      <c r="L46" s="54"/>
      <c r="M46" s="54"/>
      <c r="N46" s="54"/>
      <c r="O46" s="54"/>
    </row>
    <row r="47" spans="1:37" ht="21.75" x14ac:dyDescent="0.2">
      <c r="F47" s="54"/>
      <c r="G47" s="54"/>
      <c r="H47" s="54"/>
      <c r="I47" s="54"/>
      <c r="J47" s="54"/>
      <c r="K47" s="54"/>
      <c r="L47" s="54"/>
      <c r="M47" s="54"/>
      <c r="N47" s="54"/>
      <c r="O47" s="54"/>
    </row>
    <row r="48" spans="1:37" ht="21.75" x14ac:dyDescent="0.2">
      <c r="F48" s="54"/>
      <c r="G48" s="54"/>
      <c r="H48" s="54"/>
      <c r="I48" s="54"/>
      <c r="J48" s="54"/>
      <c r="K48" s="54"/>
      <c r="L48" s="54"/>
      <c r="M48" s="54"/>
      <c r="N48" s="54"/>
      <c r="O48" s="54"/>
    </row>
    <row r="49" spans="6:15" ht="21.75" x14ac:dyDescent="0.2">
      <c r="F49" s="54"/>
      <c r="G49" s="54"/>
      <c r="H49" s="54"/>
      <c r="I49" s="54"/>
      <c r="J49" s="54"/>
      <c r="K49" s="54"/>
      <c r="L49" s="54"/>
      <c r="M49" s="54"/>
      <c r="N49" s="54"/>
      <c r="O49" s="54"/>
    </row>
    <row r="50" spans="6:15" ht="21.75" x14ac:dyDescent="0.2">
      <c r="F50" s="54"/>
      <c r="G50" s="54"/>
      <c r="H50" s="54"/>
      <c r="I50" s="54"/>
      <c r="J50" s="54"/>
      <c r="K50" s="54"/>
      <c r="L50" s="54"/>
      <c r="M50" s="54"/>
      <c r="N50" s="54"/>
      <c r="O50" s="54"/>
    </row>
    <row r="51" spans="6:15" ht="21.75" x14ac:dyDescent="0.2">
      <c r="F51" s="54"/>
      <c r="G51" s="54"/>
      <c r="H51" s="54"/>
      <c r="I51" s="54"/>
      <c r="J51" s="54"/>
      <c r="K51" s="54"/>
      <c r="L51" s="54"/>
      <c r="M51" s="54"/>
      <c r="N51" s="54"/>
      <c r="O51" s="54"/>
    </row>
    <row r="52" spans="6:15" ht="21.75" x14ac:dyDescent="0.2">
      <c r="F52" s="54"/>
      <c r="G52" s="54"/>
      <c r="H52" s="54"/>
      <c r="I52" s="54"/>
      <c r="J52" s="54"/>
      <c r="K52" s="54"/>
      <c r="L52" s="54"/>
      <c r="M52" s="54"/>
      <c r="N52" s="54"/>
      <c r="O52" s="54"/>
    </row>
    <row r="53" spans="6:15" ht="21.75" x14ac:dyDescent="0.2">
      <c r="F53" s="54"/>
      <c r="G53" s="54"/>
      <c r="H53" s="54"/>
      <c r="I53" s="54"/>
      <c r="J53" s="54"/>
      <c r="K53" s="54"/>
      <c r="L53" s="54"/>
      <c r="M53" s="54"/>
      <c r="N53" s="54"/>
      <c r="O53" s="54"/>
    </row>
    <row r="54" spans="6:15" ht="21.75" x14ac:dyDescent="0.2">
      <c r="F54" s="54"/>
      <c r="G54" s="54"/>
      <c r="H54" s="54"/>
      <c r="I54" s="54"/>
      <c r="J54" s="54"/>
      <c r="K54" s="54"/>
      <c r="L54" s="54"/>
      <c r="M54" s="54"/>
      <c r="N54" s="54"/>
      <c r="O54" s="54"/>
    </row>
    <row r="55" spans="6:15" ht="21.75" x14ac:dyDescent="0.2">
      <c r="F55" s="54"/>
      <c r="G55" s="54"/>
      <c r="H55" s="54"/>
      <c r="I55" s="54"/>
      <c r="J55" s="54"/>
      <c r="K55" s="54"/>
      <c r="L55" s="54"/>
      <c r="M55" s="54"/>
      <c r="N55" s="54"/>
      <c r="O55" s="54"/>
    </row>
    <row r="56" spans="6:15" ht="21.75" x14ac:dyDescent="0.2">
      <c r="F56" s="54"/>
      <c r="G56" s="54"/>
      <c r="H56" s="54"/>
      <c r="I56" s="54"/>
      <c r="J56" s="54"/>
      <c r="K56" s="54"/>
      <c r="L56" s="54"/>
      <c r="M56" s="54"/>
      <c r="N56" s="54"/>
      <c r="O56" s="54"/>
    </row>
    <row r="57" spans="6:15" ht="21.75" x14ac:dyDescent="0.2">
      <c r="F57" s="54"/>
      <c r="G57" s="54"/>
      <c r="H57" s="54"/>
      <c r="I57" s="54"/>
      <c r="J57" s="54"/>
      <c r="K57" s="54"/>
      <c r="L57" s="54"/>
      <c r="M57" s="54"/>
      <c r="N57" s="54"/>
      <c r="O57" s="54"/>
    </row>
    <row r="58" spans="6:15" ht="21.75" x14ac:dyDescent="0.2">
      <c r="F58" s="54"/>
      <c r="G58" s="54"/>
      <c r="H58" s="54"/>
      <c r="I58" s="54"/>
      <c r="J58" s="54"/>
      <c r="K58" s="54"/>
      <c r="L58" s="54"/>
      <c r="M58" s="54"/>
      <c r="N58" s="54"/>
      <c r="O58" s="54"/>
    </row>
    <row r="59" spans="6:15" ht="21.75" x14ac:dyDescent="0.2">
      <c r="F59" s="54"/>
      <c r="G59" s="54"/>
      <c r="H59" s="54"/>
      <c r="I59" s="54"/>
      <c r="J59" s="54"/>
      <c r="K59" s="54"/>
      <c r="L59" s="54"/>
      <c r="M59" s="54"/>
      <c r="N59" s="54"/>
      <c r="O59" s="54"/>
    </row>
    <row r="60" spans="6:15" ht="21.75" x14ac:dyDescent="0.2">
      <c r="F60" s="54"/>
      <c r="G60" s="54"/>
      <c r="H60" s="54"/>
      <c r="I60" s="54"/>
      <c r="J60" s="54"/>
      <c r="K60" s="54"/>
      <c r="L60" s="54"/>
      <c r="M60" s="54"/>
      <c r="N60" s="54"/>
      <c r="O60" s="54"/>
    </row>
    <row r="61" spans="6:15" ht="21.75" x14ac:dyDescent="0.2">
      <c r="F61" s="54"/>
      <c r="G61" s="54"/>
      <c r="H61" s="54"/>
      <c r="I61" s="54"/>
      <c r="J61" s="54"/>
      <c r="K61" s="54"/>
      <c r="L61" s="54"/>
      <c r="M61" s="54"/>
      <c r="N61" s="54"/>
      <c r="O61" s="54"/>
    </row>
    <row r="62" spans="6:15" ht="21.75" x14ac:dyDescent="0.2">
      <c r="F62" s="54"/>
      <c r="G62" s="54"/>
      <c r="H62" s="54"/>
      <c r="I62" s="54"/>
      <c r="J62" s="54"/>
      <c r="K62" s="54"/>
      <c r="L62" s="54"/>
      <c r="M62" s="54"/>
      <c r="N62" s="54"/>
      <c r="O62" s="54"/>
    </row>
    <row r="63" spans="6:15" ht="21.75" x14ac:dyDescent="0.2">
      <c r="F63" s="54"/>
      <c r="G63" s="54"/>
      <c r="H63" s="54"/>
      <c r="I63" s="54"/>
      <c r="J63" s="54"/>
      <c r="K63" s="54"/>
      <c r="L63" s="54"/>
      <c r="M63" s="54"/>
      <c r="N63" s="54"/>
      <c r="O63" s="54"/>
    </row>
    <row r="66" spans="6:15" ht="21.75" x14ac:dyDescent="0.2">
      <c r="F66" s="65"/>
      <c r="G66" s="65"/>
      <c r="H66" s="65"/>
      <c r="I66" s="65"/>
      <c r="J66" s="65"/>
      <c r="K66" s="65"/>
      <c r="L66" s="65"/>
      <c r="M66" s="65"/>
      <c r="N66" s="65"/>
      <c r="O66" s="65"/>
    </row>
    <row r="67" spans="6:15" ht="21.75" x14ac:dyDescent="0.2">
      <c r="F67" s="65"/>
      <c r="G67" s="65"/>
      <c r="H67" s="65"/>
      <c r="I67" s="65"/>
      <c r="J67" s="65"/>
      <c r="K67" s="65"/>
      <c r="L67" s="65"/>
      <c r="M67" s="65"/>
      <c r="N67" s="65"/>
      <c r="O67" s="65"/>
    </row>
    <row r="68" spans="6:15" ht="21.75" x14ac:dyDescent="0.2">
      <c r="F68" s="54"/>
      <c r="G68" s="54"/>
      <c r="H68" s="54"/>
      <c r="I68" s="54"/>
      <c r="J68" s="54"/>
      <c r="K68" s="54"/>
      <c r="L68" s="54"/>
      <c r="M68" s="54"/>
      <c r="N68" s="54"/>
      <c r="O68" s="54"/>
    </row>
    <row r="69" spans="6:15" ht="21.75" x14ac:dyDescent="0.2">
      <c r="F69" s="54"/>
      <c r="G69" s="54"/>
      <c r="H69" s="54"/>
      <c r="I69" s="54"/>
      <c r="J69" s="54"/>
      <c r="K69" s="54"/>
      <c r="L69" s="54"/>
      <c r="M69" s="54"/>
      <c r="N69" s="54"/>
      <c r="O69" s="54"/>
    </row>
    <row r="70" spans="6:15" ht="21.75" x14ac:dyDescent="0.2">
      <c r="F70" s="54"/>
      <c r="G70" s="54"/>
      <c r="H70" s="54"/>
      <c r="I70" s="54"/>
      <c r="J70" s="54"/>
      <c r="K70" s="54"/>
      <c r="L70" s="54"/>
      <c r="M70" s="54"/>
      <c r="N70" s="54"/>
      <c r="O70" s="54"/>
    </row>
    <row r="71" spans="6:15" ht="21.75" x14ac:dyDescent="0.2">
      <c r="F71" s="54"/>
      <c r="G71" s="54"/>
      <c r="H71" s="54"/>
      <c r="I71" s="54"/>
      <c r="J71" s="54"/>
      <c r="K71" s="54"/>
      <c r="L71" s="54"/>
      <c r="M71" s="54"/>
      <c r="N71" s="54"/>
      <c r="O71" s="54"/>
    </row>
    <row r="72" spans="6:15" ht="21.75" x14ac:dyDescent="0.2">
      <c r="F72" s="220"/>
      <c r="G72" s="220"/>
      <c r="H72" s="220"/>
      <c r="I72" s="220"/>
      <c r="J72" s="220"/>
      <c r="K72" s="220"/>
      <c r="L72" s="220"/>
      <c r="M72" s="220"/>
      <c r="N72" s="220"/>
      <c r="O72" s="220"/>
    </row>
  </sheetData>
  <mergeCells count="233">
    <mergeCell ref="F40:O40"/>
    <mergeCell ref="AK37:AK39"/>
    <mergeCell ref="AE37:AE39"/>
    <mergeCell ref="AF37:AF39"/>
    <mergeCell ref="AG37:AG39"/>
    <mergeCell ref="AH37:AH39"/>
    <mergeCell ref="AI37:AI39"/>
    <mergeCell ref="AJ37:AJ39"/>
    <mergeCell ref="Y37:Y39"/>
    <mergeCell ref="Z37:Z39"/>
    <mergeCell ref="AA37:AA39"/>
    <mergeCell ref="AB37:AB39"/>
    <mergeCell ref="AC37:AC39"/>
    <mergeCell ref="AD37:AD39"/>
    <mergeCell ref="B37:B39"/>
    <mergeCell ref="C37:C39"/>
    <mergeCell ref="D37:D39"/>
    <mergeCell ref="P37:P39"/>
    <mergeCell ref="Q37:Q39"/>
    <mergeCell ref="R37:R39"/>
    <mergeCell ref="W37:W39"/>
    <mergeCell ref="X37:X39"/>
    <mergeCell ref="A37:A39"/>
    <mergeCell ref="AK32:AK34"/>
    <mergeCell ref="A35:AK35"/>
    <mergeCell ref="A36:AK36"/>
    <mergeCell ref="AE32:AE34"/>
    <mergeCell ref="AF32:AF34"/>
    <mergeCell ref="AG32:AG34"/>
    <mergeCell ref="AH32:AH34"/>
    <mergeCell ref="AI32:AI34"/>
    <mergeCell ref="AJ32:AJ34"/>
    <mergeCell ref="Y32:Y34"/>
    <mergeCell ref="Z32:Z34"/>
    <mergeCell ref="AA32:AA34"/>
    <mergeCell ref="AB32:AB34"/>
    <mergeCell ref="AC32:AC34"/>
    <mergeCell ref="AD32:AD34"/>
    <mergeCell ref="R32:R34"/>
    <mergeCell ref="T32:T34"/>
    <mergeCell ref="U32:U34"/>
    <mergeCell ref="V32:V34"/>
    <mergeCell ref="W32:W34"/>
    <mergeCell ref="X32:X34"/>
    <mergeCell ref="A32:A34"/>
    <mergeCell ref="B32:B34"/>
    <mergeCell ref="C32:C34"/>
    <mergeCell ref="D32:D34"/>
    <mergeCell ref="P32:P34"/>
    <mergeCell ref="Q32:Q34"/>
    <mergeCell ref="A30:AK30"/>
    <mergeCell ref="A31:AK31"/>
    <mergeCell ref="AG27:AG29"/>
    <mergeCell ref="AH27:AH29"/>
    <mergeCell ref="AI27:AI29"/>
    <mergeCell ref="AJ27:AJ29"/>
    <mergeCell ref="AK27:AK29"/>
    <mergeCell ref="AA27:AA29"/>
    <mergeCell ref="AB27:AB29"/>
    <mergeCell ref="AC27:AC29"/>
    <mergeCell ref="AD27:AD29"/>
    <mergeCell ref="AE27:AE29"/>
    <mergeCell ref="AF27:AF29"/>
    <mergeCell ref="R27:R29"/>
    <mergeCell ref="V27:V29"/>
    <mergeCell ref="W27:W29"/>
    <mergeCell ref="X27:X29"/>
    <mergeCell ref="Y27:Y29"/>
    <mergeCell ref="Z27:Z29"/>
    <mergeCell ref="A27:A29"/>
    <mergeCell ref="B27:B29"/>
    <mergeCell ref="C27:C29"/>
    <mergeCell ref="D27:D29"/>
    <mergeCell ref="P27:P29"/>
    <mergeCell ref="Q27:Q29"/>
    <mergeCell ref="AF24:AF26"/>
    <mergeCell ref="AG24:AG26"/>
    <mergeCell ref="AH24:AH26"/>
    <mergeCell ref="AI24:AI26"/>
    <mergeCell ref="AJ24:AJ26"/>
    <mergeCell ref="AA24:AA26"/>
    <mergeCell ref="AB24:AB26"/>
    <mergeCell ref="AC24:AC26"/>
    <mergeCell ref="AD24:AD26"/>
    <mergeCell ref="AE24:AE26"/>
    <mergeCell ref="R24:R26"/>
    <mergeCell ref="S24:S26"/>
    <mergeCell ref="U24:U26"/>
    <mergeCell ref="W24:W26"/>
    <mergeCell ref="X24:X26"/>
    <mergeCell ref="Y24:Y26"/>
    <mergeCell ref="AG21:AG23"/>
    <mergeCell ref="AH21:AH23"/>
    <mergeCell ref="AI21:AI23"/>
    <mergeCell ref="AJ21:AJ23"/>
    <mergeCell ref="AK21:AK23"/>
    <mergeCell ref="B24:B26"/>
    <mergeCell ref="C24:C26"/>
    <mergeCell ref="D24:D26"/>
    <mergeCell ref="P24:P26"/>
    <mergeCell ref="Q24:Q26"/>
    <mergeCell ref="AA21:AA23"/>
    <mergeCell ref="AB21:AB23"/>
    <mergeCell ref="AC21:AC23"/>
    <mergeCell ref="AD21:AD23"/>
    <mergeCell ref="AE21:AE23"/>
    <mergeCell ref="AF21:AF23"/>
    <mergeCell ref="R21:R23"/>
    <mergeCell ref="S21:S23"/>
    <mergeCell ref="W21:W23"/>
    <mergeCell ref="X21:X23"/>
    <mergeCell ref="Y21:Y23"/>
    <mergeCell ref="Z21:Z23"/>
    <mergeCell ref="AK24:AK26"/>
    <mergeCell ref="Z24:Z26"/>
    <mergeCell ref="A21:A26"/>
    <mergeCell ref="B21:B23"/>
    <mergeCell ref="C21:C23"/>
    <mergeCell ref="D21:D23"/>
    <mergeCell ref="P21:P23"/>
    <mergeCell ref="Q21:Q23"/>
    <mergeCell ref="A20:AK20"/>
    <mergeCell ref="AG17:AG19"/>
    <mergeCell ref="AH17:AH19"/>
    <mergeCell ref="AI17:AI19"/>
    <mergeCell ref="AJ17:AJ19"/>
    <mergeCell ref="AK17:AK19"/>
    <mergeCell ref="AA17:AA19"/>
    <mergeCell ref="AB17:AB19"/>
    <mergeCell ref="AC17:AC19"/>
    <mergeCell ref="AD17:AD19"/>
    <mergeCell ref="AE17:AE19"/>
    <mergeCell ref="AF17:AF19"/>
    <mergeCell ref="R17:R19"/>
    <mergeCell ref="S17:S19"/>
    <mergeCell ref="W17:W19"/>
    <mergeCell ref="X17:X19"/>
    <mergeCell ref="Y17:Y19"/>
    <mergeCell ref="Z17:Z19"/>
    <mergeCell ref="A17:A19"/>
    <mergeCell ref="A16:AK16"/>
    <mergeCell ref="AG13:AG15"/>
    <mergeCell ref="AH13:AH15"/>
    <mergeCell ref="AI13:AI15"/>
    <mergeCell ref="AJ13:AJ15"/>
    <mergeCell ref="AK13:AK15"/>
    <mergeCell ref="AA13:AA15"/>
    <mergeCell ref="AB13:AB15"/>
    <mergeCell ref="AC13:AC15"/>
    <mergeCell ref="AD13:AD15"/>
    <mergeCell ref="AE13:AE15"/>
    <mergeCell ref="AF13:AF15"/>
    <mergeCell ref="R13:R15"/>
    <mergeCell ref="U13:U15"/>
    <mergeCell ref="W13:W15"/>
    <mergeCell ref="X13:X15"/>
    <mergeCell ref="Y13:Y15"/>
    <mergeCell ref="Z13:Z15"/>
    <mergeCell ref="Y9:Y11"/>
    <mergeCell ref="Z9:Z11"/>
    <mergeCell ref="AA9:AA11"/>
    <mergeCell ref="B9:B11"/>
    <mergeCell ref="C9:C11"/>
    <mergeCell ref="B17:B19"/>
    <mergeCell ref="C17:C19"/>
    <mergeCell ref="D17:D19"/>
    <mergeCell ref="P17:P19"/>
    <mergeCell ref="Q17:Q19"/>
    <mergeCell ref="R9:R11"/>
    <mergeCell ref="AI9:AI11"/>
    <mergeCell ref="AJ9:AJ11"/>
    <mergeCell ref="W6:W8"/>
    <mergeCell ref="X6:X8"/>
    <mergeCell ref="Y6:Y8"/>
    <mergeCell ref="R6:R8"/>
    <mergeCell ref="U6:U8"/>
    <mergeCell ref="A13:A15"/>
    <mergeCell ref="B13:B15"/>
    <mergeCell ref="C13:C15"/>
    <mergeCell ref="D13:D15"/>
    <mergeCell ref="P13:P15"/>
    <mergeCell ref="Q13:Q15"/>
    <mergeCell ref="AH9:AH11"/>
    <mergeCell ref="A12:AK12"/>
    <mergeCell ref="AB9:AB11"/>
    <mergeCell ref="AC9:AC11"/>
    <mergeCell ref="AD9:AD11"/>
    <mergeCell ref="AE9:AE11"/>
    <mergeCell ref="AF9:AF11"/>
    <mergeCell ref="AG9:AG11"/>
    <mergeCell ref="T9:T11"/>
    <mergeCell ref="W9:W11"/>
    <mergeCell ref="X9:X11"/>
    <mergeCell ref="A4:AK4"/>
    <mergeCell ref="A5:AK5"/>
    <mergeCell ref="A6:A11"/>
    <mergeCell ref="B6:B8"/>
    <mergeCell ref="C6:C8"/>
    <mergeCell ref="D6:D8"/>
    <mergeCell ref="P6:P8"/>
    <mergeCell ref="AF6:AF8"/>
    <mergeCell ref="AG6:AG8"/>
    <mergeCell ref="AH6:AH8"/>
    <mergeCell ref="AI6:AI8"/>
    <mergeCell ref="AJ6:AJ8"/>
    <mergeCell ref="AK6:AK8"/>
    <mergeCell ref="Z6:Z8"/>
    <mergeCell ref="AA6:AA8"/>
    <mergeCell ref="AB6:AB8"/>
    <mergeCell ref="AC6:AC8"/>
    <mergeCell ref="AD6:AD8"/>
    <mergeCell ref="AE6:AE8"/>
    <mergeCell ref="AK9:AK11"/>
    <mergeCell ref="Q6:Q8"/>
    <mergeCell ref="D9:D11"/>
    <mergeCell ref="P9:P11"/>
    <mergeCell ref="Q9:Q11"/>
    <mergeCell ref="AA2:AD2"/>
    <mergeCell ref="AE2:AH2"/>
    <mergeCell ref="AI2:AI3"/>
    <mergeCell ref="AJ2:AJ3"/>
    <mergeCell ref="AK2:AK3"/>
    <mergeCell ref="A1:AJ1"/>
    <mergeCell ref="A2:A3"/>
    <mergeCell ref="B2:B3"/>
    <mergeCell ref="C2:C3"/>
    <mergeCell ref="D2:D3"/>
    <mergeCell ref="E2:E3"/>
    <mergeCell ref="P2:Q2"/>
    <mergeCell ref="R2:R3"/>
    <mergeCell ref="S2:V2"/>
    <mergeCell ref="W2:Z2"/>
    <mergeCell ref="F2:O2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81"/>
  <sheetViews>
    <sheetView view="pageBreakPreview" zoomScale="80" zoomScaleNormal="80" zoomScaleSheetLayoutView="80" workbookViewId="0">
      <pane ySplit="3" topLeftCell="A58" activePane="bottomLeft" state="frozen"/>
      <selection pane="bottomLeft" activeCell="F73" sqref="F73:O73"/>
    </sheetView>
  </sheetViews>
  <sheetFormatPr defaultRowHeight="15" x14ac:dyDescent="0.2"/>
  <cols>
    <col min="1" max="1" width="12.125" style="2" customWidth="1"/>
    <col min="2" max="2" width="5.375" style="2" customWidth="1"/>
    <col min="3" max="3" width="28.5" style="2" customWidth="1"/>
    <col min="4" max="4" width="11.625" style="41" customWidth="1"/>
    <col min="5" max="5" width="33.875" style="2" customWidth="1"/>
    <col min="6" max="7" width="8.5" style="2" customWidth="1"/>
    <col min="8" max="11" width="7.625" style="2" customWidth="1"/>
    <col min="12" max="13" width="8.875" style="2" customWidth="1"/>
    <col min="14" max="14" width="7.75" style="2" customWidth="1"/>
    <col min="15" max="15" width="7.125" style="2" customWidth="1"/>
    <col min="16" max="16" width="4.375" style="2" customWidth="1"/>
    <col min="17" max="17" width="3.5" style="2" customWidth="1"/>
    <col min="18" max="18" width="10" style="2" customWidth="1"/>
    <col min="19" max="20" width="4.375" style="42" bestFit="1" customWidth="1"/>
    <col min="21" max="21" width="3.625" style="42" bestFit="1" customWidth="1"/>
    <col min="22" max="22" width="5.875" style="42" bestFit="1" customWidth="1"/>
    <col min="23" max="23" width="4.75" style="2" customWidth="1"/>
    <col min="24" max="24" width="5.625" style="2" customWidth="1"/>
    <col min="25" max="25" width="6" style="2" customWidth="1"/>
    <col min="26" max="26" width="5.625" style="2" customWidth="1"/>
    <col min="27" max="27" width="5.875" style="2" customWidth="1"/>
    <col min="28" max="28" width="6.125" style="2" customWidth="1"/>
    <col min="29" max="29" width="6.25" style="2" customWidth="1"/>
    <col min="30" max="30" width="5" style="2" customWidth="1"/>
    <col min="31" max="31" width="5.875" style="2" customWidth="1"/>
    <col min="32" max="33" width="5.25" style="2" customWidth="1"/>
    <col min="34" max="34" width="6.625" style="2" customWidth="1"/>
    <col min="35" max="35" width="10.5" style="41" customWidth="1"/>
    <col min="36" max="36" width="16.25" style="43" customWidth="1"/>
    <col min="37" max="37" width="16.25" style="44" customWidth="1"/>
    <col min="38" max="16384" width="9" style="2"/>
  </cols>
  <sheetData>
    <row r="1" spans="1:37" ht="31.5" thickBot="1" x14ac:dyDescent="0.25">
      <c r="A1" s="542" t="s">
        <v>0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  <c r="AH1" s="543"/>
      <c r="AI1" s="543"/>
      <c r="AJ1" s="544"/>
      <c r="AK1" s="1"/>
    </row>
    <row r="2" spans="1:37" ht="22.5" customHeight="1" x14ac:dyDescent="0.2">
      <c r="A2" s="545" t="s">
        <v>1</v>
      </c>
      <c r="B2" s="545" t="s">
        <v>2</v>
      </c>
      <c r="C2" s="545" t="s">
        <v>3</v>
      </c>
      <c r="D2" s="547" t="s">
        <v>4</v>
      </c>
      <c r="E2" s="547" t="s">
        <v>5</v>
      </c>
      <c r="F2" s="442" t="s">
        <v>776</v>
      </c>
      <c r="G2" s="442"/>
      <c r="H2" s="442"/>
      <c r="I2" s="442"/>
      <c r="J2" s="442"/>
      <c r="K2" s="442"/>
      <c r="L2" s="442"/>
      <c r="M2" s="442"/>
      <c r="N2" s="442"/>
      <c r="O2" s="442"/>
      <c r="P2" s="549" t="s">
        <v>6</v>
      </c>
      <c r="Q2" s="460"/>
      <c r="R2" s="448" t="s">
        <v>7</v>
      </c>
      <c r="S2" s="452" t="s">
        <v>8</v>
      </c>
      <c r="T2" s="452"/>
      <c r="U2" s="452"/>
      <c r="V2" s="452"/>
      <c r="W2" s="447" t="s">
        <v>9</v>
      </c>
      <c r="X2" s="444"/>
      <c r="Y2" s="445"/>
      <c r="Z2" s="446"/>
      <c r="AA2" s="443" t="s">
        <v>10</v>
      </c>
      <c r="AB2" s="444"/>
      <c r="AC2" s="445"/>
      <c r="AD2" s="446"/>
      <c r="AE2" s="447" t="s">
        <v>11</v>
      </c>
      <c r="AF2" s="444"/>
      <c r="AG2" s="445"/>
      <c r="AH2" s="445"/>
      <c r="AI2" s="448" t="s">
        <v>12</v>
      </c>
      <c r="AJ2" s="450" t="s">
        <v>13</v>
      </c>
      <c r="AK2" s="452" t="s">
        <v>14</v>
      </c>
    </row>
    <row r="3" spans="1:37" ht="85.5" customHeight="1" x14ac:dyDescent="0.2">
      <c r="A3" s="546"/>
      <c r="B3" s="546"/>
      <c r="C3" s="546"/>
      <c r="D3" s="548"/>
      <c r="E3" s="548"/>
      <c r="F3" s="206" t="s">
        <v>777</v>
      </c>
      <c r="G3" s="206" t="s">
        <v>778</v>
      </c>
      <c r="H3" s="206" t="s">
        <v>779</v>
      </c>
      <c r="I3" s="206" t="s">
        <v>780</v>
      </c>
      <c r="J3" s="206" t="s">
        <v>781</v>
      </c>
      <c r="K3" s="206" t="s">
        <v>782</v>
      </c>
      <c r="L3" s="206" t="s">
        <v>783</v>
      </c>
      <c r="M3" s="206" t="s">
        <v>785</v>
      </c>
      <c r="N3" s="206" t="s">
        <v>784</v>
      </c>
      <c r="O3" s="206" t="s">
        <v>786</v>
      </c>
      <c r="P3" s="4" t="s">
        <v>15</v>
      </c>
      <c r="Q3" s="67" t="s">
        <v>16</v>
      </c>
      <c r="R3" s="449"/>
      <c r="S3" s="5" t="s">
        <v>17</v>
      </c>
      <c r="T3" s="5" t="s">
        <v>18</v>
      </c>
      <c r="U3" s="5" t="s">
        <v>19</v>
      </c>
      <c r="V3" s="5" t="s">
        <v>20</v>
      </c>
      <c r="W3" s="6" t="s">
        <v>21</v>
      </c>
      <c r="X3" s="7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23</v>
      </c>
      <c r="AD3" s="8" t="s">
        <v>24</v>
      </c>
      <c r="AE3" s="8" t="s">
        <v>25</v>
      </c>
      <c r="AF3" s="8" t="s">
        <v>22</v>
      </c>
      <c r="AG3" s="8" t="s">
        <v>23</v>
      </c>
      <c r="AH3" s="8" t="s">
        <v>24</v>
      </c>
      <c r="AI3" s="449"/>
      <c r="AJ3" s="451"/>
      <c r="AK3" s="452"/>
    </row>
    <row r="4" spans="1:37" ht="24" customHeight="1" x14ac:dyDescent="0.2">
      <c r="A4" s="453" t="s">
        <v>27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453"/>
    </row>
    <row r="5" spans="1:37" ht="21.75" customHeight="1" x14ac:dyDescent="0.2">
      <c r="A5" s="463" t="s">
        <v>28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3"/>
      <c r="U5" s="463"/>
      <c r="V5" s="463"/>
      <c r="W5" s="463"/>
      <c r="X5" s="463"/>
      <c r="Y5" s="463"/>
      <c r="Z5" s="463"/>
      <c r="AA5" s="463"/>
      <c r="AB5" s="463"/>
      <c r="AC5" s="463"/>
      <c r="AD5" s="463"/>
      <c r="AE5" s="463"/>
      <c r="AF5" s="463"/>
      <c r="AG5" s="463"/>
      <c r="AH5" s="463"/>
      <c r="AI5" s="463"/>
      <c r="AJ5" s="463"/>
      <c r="AK5" s="463"/>
    </row>
    <row r="6" spans="1:37" ht="43.5" customHeight="1" x14ac:dyDescent="0.2">
      <c r="A6" s="422" t="s">
        <v>72</v>
      </c>
      <c r="B6" s="477">
        <v>7</v>
      </c>
      <c r="C6" s="506" t="s">
        <v>107</v>
      </c>
      <c r="D6" s="433" t="s">
        <v>108</v>
      </c>
      <c r="E6" s="66" t="s">
        <v>109</v>
      </c>
      <c r="F6" s="605" t="s">
        <v>809</v>
      </c>
      <c r="G6" s="355"/>
      <c r="H6" s="355"/>
      <c r="I6" s="355"/>
      <c r="J6" s="355"/>
      <c r="K6" s="355"/>
      <c r="L6" s="355"/>
      <c r="M6" s="355"/>
      <c r="N6" s="355"/>
      <c r="O6" s="356"/>
      <c r="P6" s="479"/>
      <c r="Q6" s="495"/>
      <c r="R6" s="483" t="s">
        <v>43</v>
      </c>
      <c r="S6" s="484" t="s">
        <v>34</v>
      </c>
      <c r="T6" s="52"/>
      <c r="U6" s="474"/>
      <c r="V6" s="474"/>
      <c r="W6" s="484"/>
      <c r="X6" s="484"/>
      <c r="Y6" s="484" t="s">
        <v>34</v>
      </c>
      <c r="Z6" s="484"/>
      <c r="AA6" s="484"/>
      <c r="AB6" s="491"/>
      <c r="AC6" s="484"/>
      <c r="AD6" s="484"/>
      <c r="AE6" s="484"/>
      <c r="AF6" s="484"/>
      <c r="AG6" s="484"/>
      <c r="AH6" s="484"/>
      <c r="AI6" s="424" t="s">
        <v>110</v>
      </c>
      <c r="AJ6" s="354" t="s">
        <v>76</v>
      </c>
      <c r="AK6" s="368" t="s">
        <v>111</v>
      </c>
    </row>
    <row r="7" spans="1:37" ht="43.5" x14ac:dyDescent="0.2">
      <c r="A7" s="422"/>
      <c r="B7" s="464"/>
      <c r="C7" s="422"/>
      <c r="D7" s="425"/>
      <c r="E7" s="47" t="s">
        <v>112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468"/>
      <c r="Q7" s="470"/>
      <c r="R7" s="472"/>
      <c r="S7" s="366"/>
      <c r="T7" s="49"/>
      <c r="U7" s="474"/>
      <c r="V7" s="474"/>
      <c r="W7" s="366"/>
      <c r="X7" s="366"/>
      <c r="Y7" s="366"/>
      <c r="Z7" s="366"/>
      <c r="AA7" s="366"/>
      <c r="AB7" s="474"/>
      <c r="AC7" s="366"/>
      <c r="AD7" s="366"/>
      <c r="AE7" s="366"/>
      <c r="AF7" s="366"/>
      <c r="AG7" s="366"/>
      <c r="AH7" s="366"/>
      <c r="AI7" s="425"/>
      <c r="AJ7" s="354"/>
      <c r="AK7" s="369"/>
    </row>
    <row r="8" spans="1:37" ht="21.75" x14ac:dyDescent="0.2">
      <c r="A8" s="422"/>
      <c r="B8" s="465"/>
      <c r="C8" s="423"/>
      <c r="D8" s="426"/>
      <c r="E8" s="50" t="s">
        <v>113</v>
      </c>
      <c r="F8" s="54" t="s">
        <v>804</v>
      </c>
      <c r="G8" s="273" t="s">
        <v>804</v>
      </c>
      <c r="H8" s="273" t="s">
        <v>804</v>
      </c>
      <c r="I8" s="273" t="s">
        <v>804</v>
      </c>
      <c r="J8" s="273" t="s">
        <v>804</v>
      </c>
      <c r="K8" s="273" t="s">
        <v>804</v>
      </c>
      <c r="L8" s="273" t="s">
        <v>804</v>
      </c>
      <c r="M8" s="273" t="s">
        <v>804</v>
      </c>
      <c r="N8" s="273" t="s">
        <v>804</v>
      </c>
      <c r="O8" s="273" t="s">
        <v>804</v>
      </c>
      <c r="P8" s="469"/>
      <c r="Q8" s="471"/>
      <c r="R8" s="473"/>
      <c r="S8" s="367"/>
      <c r="T8" s="51"/>
      <c r="U8" s="475"/>
      <c r="V8" s="475"/>
      <c r="W8" s="367"/>
      <c r="X8" s="367"/>
      <c r="Y8" s="367"/>
      <c r="Z8" s="367"/>
      <c r="AA8" s="367"/>
      <c r="AB8" s="475"/>
      <c r="AC8" s="367"/>
      <c r="AD8" s="367"/>
      <c r="AE8" s="367"/>
      <c r="AF8" s="367"/>
      <c r="AG8" s="367"/>
      <c r="AH8" s="367"/>
      <c r="AI8" s="425"/>
      <c r="AJ8" s="354"/>
      <c r="AK8" s="370"/>
    </row>
    <row r="9" spans="1:37" ht="21.75" customHeight="1" x14ac:dyDescent="0.2">
      <c r="A9" s="463" t="s">
        <v>156</v>
      </c>
      <c r="B9" s="463"/>
      <c r="C9" s="463"/>
      <c r="D9" s="463"/>
      <c r="E9" s="463"/>
      <c r="F9" s="463"/>
      <c r="G9" s="463"/>
      <c r="H9" s="463"/>
      <c r="I9" s="463"/>
      <c r="J9" s="463"/>
      <c r="K9" s="463"/>
      <c r="L9" s="463"/>
      <c r="M9" s="463"/>
      <c r="N9" s="463"/>
      <c r="O9" s="463"/>
      <c r="P9" s="463"/>
      <c r="Q9" s="463"/>
      <c r="R9" s="463"/>
      <c r="S9" s="463"/>
      <c r="T9" s="463"/>
      <c r="U9" s="463"/>
      <c r="V9" s="463"/>
      <c r="W9" s="463"/>
      <c r="X9" s="463"/>
      <c r="Y9" s="463"/>
      <c r="Z9" s="463"/>
      <c r="AA9" s="463"/>
      <c r="AB9" s="463"/>
      <c r="AC9" s="463"/>
      <c r="AD9" s="463"/>
      <c r="AE9" s="463"/>
      <c r="AF9" s="463"/>
      <c r="AG9" s="463"/>
      <c r="AH9" s="463"/>
      <c r="AI9" s="463"/>
      <c r="AJ9" s="463"/>
      <c r="AK9" s="463"/>
    </row>
    <row r="10" spans="1:37" ht="66" customHeight="1" x14ac:dyDescent="0.2">
      <c r="A10" s="584" t="s">
        <v>179</v>
      </c>
      <c r="B10" s="101">
        <v>20</v>
      </c>
      <c r="C10" s="522" t="s">
        <v>190</v>
      </c>
      <c r="D10" s="368" t="s">
        <v>191</v>
      </c>
      <c r="E10" s="50" t="s">
        <v>192</v>
      </c>
      <c r="F10" s="261">
        <f>G10+H10+I10+J10+K10+L10+M10+N10+O10</f>
        <v>749</v>
      </c>
      <c r="G10" s="261">
        <v>106</v>
      </c>
      <c r="H10" s="261">
        <v>68</v>
      </c>
      <c r="I10" s="261">
        <v>50</v>
      </c>
      <c r="J10" s="261">
        <v>103</v>
      </c>
      <c r="K10" s="261">
        <v>113</v>
      </c>
      <c r="L10" s="261">
        <v>215</v>
      </c>
      <c r="M10" s="261">
        <v>4</v>
      </c>
      <c r="N10" s="261">
        <v>69</v>
      </c>
      <c r="O10" s="261">
        <v>21</v>
      </c>
      <c r="P10" s="588">
        <v>8</v>
      </c>
      <c r="Q10" s="589"/>
      <c r="R10" s="564"/>
      <c r="S10" s="75"/>
      <c r="T10" s="75"/>
      <c r="U10" s="586" t="s">
        <v>34</v>
      </c>
      <c r="V10" s="586" t="s">
        <v>34</v>
      </c>
      <c r="W10" s="484"/>
      <c r="X10" s="484"/>
      <c r="Y10" s="484"/>
      <c r="Z10" s="484"/>
      <c r="AA10" s="484"/>
      <c r="AB10" s="491"/>
      <c r="AC10" s="484"/>
      <c r="AD10" s="484"/>
      <c r="AE10" s="484"/>
      <c r="AF10" s="484"/>
      <c r="AG10" s="484"/>
      <c r="AH10" s="484"/>
      <c r="AI10" s="424"/>
      <c r="AJ10" s="354"/>
      <c r="AK10" s="368" t="s">
        <v>193</v>
      </c>
    </row>
    <row r="11" spans="1:37" ht="21.75" x14ac:dyDescent="0.5">
      <c r="A11" s="585"/>
      <c r="B11" s="102"/>
      <c r="C11" s="523"/>
      <c r="D11" s="369"/>
      <c r="E11" s="50" t="s">
        <v>194</v>
      </c>
      <c r="F11" s="299">
        <v>371256</v>
      </c>
      <c r="G11" s="299">
        <v>744495</v>
      </c>
      <c r="H11" s="299">
        <v>24130</v>
      </c>
      <c r="I11" s="299">
        <v>3244</v>
      </c>
      <c r="J11" s="299">
        <v>49559</v>
      </c>
      <c r="K11" s="299">
        <v>50142</v>
      </c>
      <c r="L11" s="299">
        <v>58025</v>
      </c>
      <c r="M11" s="299">
        <v>39343</v>
      </c>
      <c r="N11" s="299">
        <v>15804</v>
      </c>
      <c r="O11" s="299">
        <v>27514</v>
      </c>
      <c r="P11" s="588"/>
      <c r="Q11" s="589"/>
      <c r="R11" s="565"/>
      <c r="S11" s="76"/>
      <c r="T11" s="76"/>
      <c r="U11" s="586"/>
      <c r="V11" s="586"/>
      <c r="W11" s="366"/>
      <c r="X11" s="366"/>
      <c r="Y11" s="366"/>
      <c r="Z11" s="366"/>
      <c r="AA11" s="366"/>
      <c r="AB11" s="474"/>
      <c r="AC11" s="366"/>
      <c r="AD11" s="366"/>
      <c r="AE11" s="366"/>
      <c r="AF11" s="366"/>
      <c r="AG11" s="366"/>
      <c r="AH11" s="366"/>
      <c r="AI11" s="425"/>
      <c r="AJ11" s="354"/>
      <c r="AK11" s="369"/>
    </row>
    <row r="12" spans="1:37" ht="21.75" x14ac:dyDescent="0.2">
      <c r="A12" s="585"/>
      <c r="B12" s="102"/>
      <c r="C12" s="523"/>
      <c r="D12" s="370"/>
      <c r="E12" s="50" t="s">
        <v>195</v>
      </c>
      <c r="F12" s="264">
        <f>F10*100000/F11</f>
        <v>201.74758118387311</v>
      </c>
      <c r="G12" s="264">
        <f t="shared" ref="G12:O12" si="0">G10*100000/G11</f>
        <v>14.237839072122714</v>
      </c>
      <c r="H12" s="264">
        <f t="shared" si="0"/>
        <v>281.80687940323247</v>
      </c>
      <c r="I12" s="264">
        <f t="shared" si="0"/>
        <v>1541.3070283600493</v>
      </c>
      <c r="J12" s="264">
        <f t="shared" si="0"/>
        <v>207.83308783470207</v>
      </c>
      <c r="K12" s="264">
        <f t="shared" si="0"/>
        <v>225.35997766343584</v>
      </c>
      <c r="L12" s="264">
        <f t="shared" si="0"/>
        <v>370.52994398965961</v>
      </c>
      <c r="M12" s="264">
        <f t="shared" si="0"/>
        <v>10.166992857687518</v>
      </c>
      <c r="N12" s="264">
        <f t="shared" si="0"/>
        <v>436.5983295368261</v>
      </c>
      <c r="O12" s="264">
        <f t="shared" si="0"/>
        <v>76.324780111943014</v>
      </c>
      <c r="P12" s="588"/>
      <c r="Q12" s="589"/>
      <c r="R12" s="565"/>
      <c r="S12" s="76"/>
      <c r="T12" s="76"/>
      <c r="U12" s="587"/>
      <c r="V12" s="587"/>
      <c r="W12" s="366"/>
      <c r="X12" s="366"/>
      <c r="Y12" s="366"/>
      <c r="Z12" s="366"/>
      <c r="AA12" s="366"/>
      <c r="AB12" s="474"/>
      <c r="AC12" s="366"/>
      <c r="AD12" s="366"/>
      <c r="AE12" s="366"/>
      <c r="AF12" s="366"/>
      <c r="AG12" s="366"/>
      <c r="AH12" s="366"/>
      <c r="AI12" s="425"/>
      <c r="AJ12" s="354"/>
      <c r="AK12" s="369"/>
    </row>
    <row r="13" spans="1:37" ht="64.5" customHeight="1" x14ac:dyDescent="0.2">
      <c r="A13" s="585"/>
      <c r="B13" s="102"/>
      <c r="C13" s="523"/>
      <c r="D13" s="368" t="s">
        <v>196</v>
      </c>
      <c r="E13" s="50" t="s">
        <v>197</v>
      </c>
      <c r="F13" s="261">
        <v>448</v>
      </c>
      <c r="G13" s="261">
        <v>64</v>
      </c>
      <c r="H13" s="261">
        <v>53</v>
      </c>
      <c r="I13" s="261">
        <v>61</v>
      </c>
      <c r="J13" s="261">
        <v>49</v>
      </c>
      <c r="K13" s="261">
        <v>53</v>
      </c>
      <c r="L13" s="261">
        <v>126</v>
      </c>
      <c r="M13" s="261">
        <v>2</v>
      </c>
      <c r="N13" s="261">
        <v>32</v>
      </c>
      <c r="O13" s="261">
        <v>8</v>
      </c>
      <c r="P13" s="104"/>
      <c r="Q13" s="589"/>
      <c r="R13" s="420"/>
      <c r="S13" s="368"/>
      <c r="T13" s="368"/>
      <c r="U13" s="586" t="s">
        <v>34</v>
      </c>
      <c r="V13" s="586" t="s">
        <v>34</v>
      </c>
      <c r="W13" s="586"/>
      <c r="X13" s="586"/>
      <c r="Y13" s="586"/>
      <c r="Z13" s="586"/>
      <c r="AA13" s="586"/>
      <c r="AB13" s="513"/>
      <c r="AC13" s="586"/>
      <c r="AD13" s="586"/>
      <c r="AE13" s="586"/>
      <c r="AF13" s="586"/>
      <c r="AG13" s="586"/>
      <c r="AH13" s="586"/>
      <c r="AI13" s="354"/>
      <c r="AJ13" s="354"/>
      <c r="AK13" s="369"/>
    </row>
    <row r="14" spans="1:37" ht="21.75" x14ac:dyDescent="0.5">
      <c r="A14" s="11"/>
      <c r="B14" s="102"/>
      <c r="C14" s="523"/>
      <c r="D14" s="369"/>
      <c r="E14" s="50" t="s">
        <v>194</v>
      </c>
      <c r="F14" s="299">
        <v>371256</v>
      </c>
      <c r="G14" s="299">
        <v>744495</v>
      </c>
      <c r="H14" s="299">
        <v>24130</v>
      </c>
      <c r="I14" s="299">
        <v>3244</v>
      </c>
      <c r="J14" s="299">
        <v>49559</v>
      </c>
      <c r="K14" s="299">
        <v>50142</v>
      </c>
      <c r="L14" s="299">
        <v>58025</v>
      </c>
      <c r="M14" s="299">
        <v>39343</v>
      </c>
      <c r="N14" s="299">
        <v>15804</v>
      </c>
      <c r="O14" s="299">
        <v>27514</v>
      </c>
      <c r="P14" s="104"/>
      <c r="Q14" s="589"/>
      <c r="R14" s="420"/>
      <c r="S14" s="369"/>
      <c r="T14" s="369"/>
      <c r="U14" s="586"/>
      <c r="V14" s="586"/>
      <c r="W14" s="586"/>
      <c r="X14" s="586"/>
      <c r="Y14" s="586"/>
      <c r="Z14" s="586"/>
      <c r="AA14" s="586"/>
      <c r="AB14" s="513"/>
      <c r="AC14" s="586"/>
      <c r="AD14" s="586"/>
      <c r="AE14" s="586"/>
      <c r="AF14" s="586"/>
      <c r="AG14" s="586"/>
      <c r="AH14" s="586"/>
      <c r="AI14" s="354"/>
      <c r="AJ14" s="354"/>
      <c r="AK14" s="369"/>
    </row>
    <row r="15" spans="1:37" ht="21.75" x14ac:dyDescent="0.2">
      <c r="A15" s="12"/>
      <c r="B15" s="103"/>
      <c r="C15" s="583"/>
      <c r="D15" s="370"/>
      <c r="E15" s="50" t="s">
        <v>195</v>
      </c>
      <c r="F15" s="265">
        <f>F13*100000/F14</f>
        <v>120.6714504277372</v>
      </c>
      <c r="G15" s="265">
        <f t="shared" ref="G15:O15" si="1">G13*100000/G14</f>
        <v>8.5964311378854124</v>
      </c>
      <c r="H15" s="265">
        <f t="shared" si="1"/>
        <v>219.6435971819312</v>
      </c>
      <c r="I15" s="265">
        <f t="shared" si="1"/>
        <v>1880.3945745992601</v>
      </c>
      <c r="J15" s="265">
        <f t="shared" si="1"/>
        <v>98.872051494178649</v>
      </c>
      <c r="K15" s="265">
        <f t="shared" si="1"/>
        <v>105.69981253240796</v>
      </c>
      <c r="L15" s="265">
        <f t="shared" si="1"/>
        <v>217.14778112882379</v>
      </c>
      <c r="M15" s="265">
        <f t="shared" si="1"/>
        <v>5.083496428843759</v>
      </c>
      <c r="N15" s="265">
        <f t="shared" si="1"/>
        <v>202.48038471273097</v>
      </c>
      <c r="O15" s="265">
        <f t="shared" si="1"/>
        <v>29.076106709311624</v>
      </c>
      <c r="P15" s="104"/>
      <c r="Q15" s="566"/>
      <c r="R15" s="368"/>
      <c r="S15" s="370"/>
      <c r="T15" s="370"/>
      <c r="U15" s="587"/>
      <c r="V15" s="587"/>
      <c r="W15" s="587"/>
      <c r="X15" s="587"/>
      <c r="Y15" s="587"/>
      <c r="Z15" s="587"/>
      <c r="AA15" s="587"/>
      <c r="AB15" s="570"/>
      <c r="AC15" s="587"/>
      <c r="AD15" s="587"/>
      <c r="AE15" s="587"/>
      <c r="AF15" s="587"/>
      <c r="AG15" s="587"/>
      <c r="AH15" s="587"/>
      <c r="AI15" s="351"/>
      <c r="AJ15" s="351"/>
      <c r="AK15" s="370"/>
    </row>
    <row r="16" spans="1:37" ht="21.75" customHeight="1" x14ac:dyDescent="0.2">
      <c r="A16" s="463" t="s">
        <v>198</v>
      </c>
      <c r="B16" s="463"/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463"/>
      <c r="AI16" s="463"/>
      <c r="AJ16" s="463"/>
      <c r="AK16" s="463"/>
    </row>
    <row r="17" spans="1:37" ht="66.75" customHeight="1" x14ac:dyDescent="0.2">
      <c r="A17" s="281" t="s">
        <v>211</v>
      </c>
      <c r="B17" s="477">
        <v>25</v>
      </c>
      <c r="C17" s="421" t="s">
        <v>222</v>
      </c>
      <c r="D17" s="556" t="s">
        <v>223</v>
      </c>
      <c r="E17" s="50" t="s">
        <v>224</v>
      </c>
      <c r="F17" s="280">
        <v>304</v>
      </c>
      <c r="G17" s="280">
        <v>226</v>
      </c>
      <c r="H17" s="280">
        <v>0</v>
      </c>
      <c r="I17" s="280">
        <v>0</v>
      </c>
      <c r="J17" s="280">
        <v>6</v>
      </c>
      <c r="K17" s="280">
        <v>33</v>
      </c>
      <c r="L17" s="280">
        <v>29</v>
      </c>
      <c r="M17" s="280">
        <v>7</v>
      </c>
      <c r="N17" s="280">
        <v>3</v>
      </c>
      <c r="O17" s="280">
        <v>0</v>
      </c>
      <c r="P17" s="553">
        <v>10</v>
      </c>
      <c r="Q17" s="480">
        <v>13</v>
      </c>
      <c r="R17" s="420" t="s">
        <v>51</v>
      </c>
      <c r="S17" s="586" t="s">
        <v>34</v>
      </c>
      <c r="T17" s="77"/>
      <c r="U17" s="77"/>
      <c r="V17" s="77"/>
      <c r="W17" s="586"/>
      <c r="X17" s="586"/>
      <c r="Y17" s="586"/>
      <c r="Z17" s="586"/>
      <c r="AA17" s="586"/>
      <c r="AB17" s="513"/>
      <c r="AC17" s="586"/>
      <c r="AD17" s="586" t="s">
        <v>34</v>
      </c>
      <c r="AE17" s="586"/>
      <c r="AF17" s="586"/>
      <c r="AG17" s="586"/>
      <c r="AH17" s="586"/>
      <c r="AI17" s="354" t="s">
        <v>176</v>
      </c>
      <c r="AJ17" s="354" t="s">
        <v>36</v>
      </c>
      <c r="AK17" s="368" t="s">
        <v>111</v>
      </c>
    </row>
    <row r="18" spans="1:37" ht="44.25" customHeight="1" x14ac:dyDescent="0.2">
      <c r="A18" s="282"/>
      <c r="B18" s="464"/>
      <c r="C18" s="422"/>
      <c r="D18" s="511"/>
      <c r="E18" s="50" t="s">
        <v>225</v>
      </c>
      <c r="F18" s="261">
        <v>304</v>
      </c>
      <c r="G18" s="261">
        <v>226</v>
      </c>
      <c r="H18" s="261">
        <v>0</v>
      </c>
      <c r="I18" s="261">
        <v>0</v>
      </c>
      <c r="J18" s="261">
        <v>6</v>
      </c>
      <c r="K18" s="261">
        <v>33</v>
      </c>
      <c r="L18" s="261">
        <v>29</v>
      </c>
      <c r="M18" s="261">
        <v>7</v>
      </c>
      <c r="N18" s="261">
        <v>3</v>
      </c>
      <c r="O18" s="261">
        <v>0</v>
      </c>
      <c r="P18" s="553"/>
      <c r="Q18" s="481"/>
      <c r="R18" s="420"/>
      <c r="S18" s="586"/>
      <c r="T18" s="78"/>
      <c r="U18" s="78"/>
      <c r="V18" s="78"/>
      <c r="W18" s="586"/>
      <c r="X18" s="586"/>
      <c r="Y18" s="586"/>
      <c r="Z18" s="586"/>
      <c r="AA18" s="586"/>
      <c r="AB18" s="513"/>
      <c r="AC18" s="586"/>
      <c r="AD18" s="586"/>
      <c r="AE18" s="586"/>
      <c r="AF18" s="586"/>
      <c r="AG18" s="586"/>
      <c r="AH18" s="586"/>
      <c r="AI18" s="354"/>
      <c r="AJ18" s="354"/>
      <c r="AK18" s="369"/>
    </row>
    <row r="19" spans="1:37" ht="21.75" x14ac:dyDescent="0.2">
      <c r="A19" s="283"/>
      <c r="B19" s="464"/>
      <c r="C19" s="422"/>
      <c r="D19" s="511"/>
      <c r="E19" s="50" t="s">
        <v>126</v>
      </c>
      <c r="F19" s="261">
        <v>100</v>
      </c>
      <c r="G19" s="261">
        <v>100</v>
      </c>
      <c r="H19" s="261">
        <v>0</v>
      </c>
      <c r="I19" s="261">
        <v>0</v>
      </c>
      <c r="J19" s="261">
        <v>100</v>
      </c>
      <c r="K19" s="261">
        <v>100</v>
      </c>
      <c r="L19" s="261">
        <v>100</v>
      </c>
      <c r="M19" s="261">
        <v>100</v>
      </c>
      <c r="N19" s="261">
        <v>100</v>
      </c>
      <c r="O19" s="261">
        <v>0</v>
      </c>
      <c r="P19" s="554"/>
      <c r="Q19" s="482"/>
      <c r="R19" s="420"/>
      <c r="S19" s="586"/>
      <c r="T19" s="79"/>
      <c r="U19" s="79"/>
      <c r="V19" s="79"/>
      <c r="W19" s="586"/>
      <c r="X19" s="586"/>
      <c r="Y19" s="586"/>
      <c r="Z19" s="586"/>
      <c r="AA19" s="586"/>
      <c r="AB19" s="513"/>
      <c r="AC19" s="586"/>
      <c r="AD19" s="586"/>
      <c r="AE19" s="586"/>
      <c r="AF19" s="586"/>
      <c r="AG19" s="586"/>
      <c r="AH19" s="586"/>
      <c r="AI19" s="354"/>
      <c r="AJ19" s="354"/>
      <c r="AK19" s="370"/>
    </row>
    <row r="20" spans="1:37" ht="21.75" customHeight="1" x14ac:dyDescent="0.2">
      <c r="A20" s="453" t="s">
        <v>258</v>
      </c>
      <c r="B20" s="453"/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453"/>
      <c r="P20" s="453"/>
      <c r="Q20" s="453"/>
      <c r="R20" s="453"/>
      <c r="S20" s="453"/>
      <c r="T20" s="453"/>
      <c r="U20" s="453"/>
      <c r="V20" s="453"/>
      <c r="W20" s="453"/>
      <c r="X20" s="453"/>
      <c r="Y20" s="453"/>
      <c r="Z20" s="453"/>
      <c r="AA20" s="453"/>
      <c r="AB20" s="453"/>
      <c r="AC20" s="453"/>
      <c r="AD20" s="453"/>
      <c r="AE20" s="453"/>
      <c r="AF20" s="453"/>
      <c r="AG20" s="453"/>
      <c r="AH20" s="453"/>
      <c r="AI20" s="453"/>
      <c r="AJ20" s="453"/>
      <c r="AK20" s="453"/>
    </row>
    <row r="21" spans="1:37" ht="21.75" customHeight="1" x14ac:dyDescent="0.2">
      <c r="A21" s="463" t="s">
        <v>272</v>
      </c>
      <c r="B21" s="463"/>
      <c r="C21" s="463"/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63"/>
      <c r="O21" s="463"/>
      <c r="P21" s="463"/>
      <c r="Q21" s="463"/>
      <c r="R21" s="463"/>
      <c r="S21" s="463"/>
      <c r="T21" s="463"/>
      <c r="U21" s="463"/>
      <c r="V21" s="463"/>
      <c r="W21" s="463"/>
      <c r="X21" s="463"/>
      <c r="Y21" s="463"/>
      <c r="Z21" s="463"/>
      <c r="AA21" s="463"/>
      <c r="AB21" s="463"/>
      <c r="AC21" s="463"/>
      <c r="AD21" s="463"/>
      <c r="AE21" s="463"/>
      <c r="AF21" s="463"/>
      <c r="AG21" s="463"/>
      <c r="AH21" s="463"/>
      <c r="AI21" s="463"/>
      <c r="AJ21" s="463"/>
      <c r="AK21" s="463"/>
    </row>
    <row r="22" spans="1:37" ht="44.25" customHeight="1" x14ac:dyDescent="0.2">
      <c r="A22" s="590" t="s">
        <v>273</v>
      </c>
      <c r="B22" s="83">
        <v>32</v>
      </c>
      <c r="C22" s="84" t="s">
        <v>274</v>
      </c>
      <c r="D22" s="76" t="s">
        <v>275</v>
      </c>
      <c r="E22" s="46" t="s">
        <v>276</v>
      </c>
      <c r="F22" s="261">
        <v>27.52</v>
      </c>
      <c r="G22" s="261">
        <v>28.63</v>
      </c>
      <c r="H22" s="261">
        <v>25.07</v>
      </c>
      <c r="I22" s="261">
        <v>32.39</v>
      </c>
      <c r="J22" s="261">
        <v>31.02</v>
      </c>
      <c r="K22" s="261">
        <v>37.56</v>
      </c>
      <c r="L22" s="261">
        <v>18.12</v>
      </c>
      <c r="M22" s="261">
        <v>22.43</v>
      </c>
      <c r="N22" s="261">
        <v>26.5</v>
      </c>
      <c r="O22" s="261">
        <v>23.99</v>
      </c>
      <c r="P22" s="85"/>
      <c r="Q22" s="13">
        <v>17</v>
      </c>
      <c r="R22" s="49" t="s">
        <v>51</v>
      </c>
      <c r="S22" s="49"/>
      <c r="T22" s="49"/>
      <c r="U22" s="87" t="s">
        <v>34</v>
      </c>
      <c r="V22" s="87" t="s">
        <v>34</v>
      </c>
      <c r="W22" s="87"/>
      <c r="X22" s="87"/>
      <c r="Y22" s="87"/>
      <c r="Z22" s="87"/>
      <c r="AA22" s="87"/>
      <c r="AB22" s="87"/>
      <c r="AC22" s="87"/>
      <c r="AD22" s="87" t="s">
        <v>34</v>
      </c>
      <c r="AE22" s="87"/>
      <c r="AF22" s="87"/>
      <c r="AG22" s="87"/>
      <c r="AH22" s="87"/>
      <c r="AI22" s="88" t="s">
        <v>117</v>
      </c>
      <c r="AJ22" s="368" t="s">
        <v>161</v>
      </c>
      <c r="AK22" s="77" t="s">
        <v>193</v>
      </c>
    </row>
    <row r="23" spans="1:37" ht="68.25" customHeight="1" x14ac:dyDescent="0.2">
      <c r="A23" s="591"/>
      <c r="B23" s="83"/>
      <c r="C23" s="368" t="s">
        <v>277</v>
      </c>
      <c r="D23" s="76"/>
      <c r="E23" s="47" t="s">
        <v>278</v>
      </c>
      <c r="F23" s="274">
        <v>1940</v>
      </c>
      <c r="G23" s="274">
        <v>438</v>
      </c>
      <c r="H23" s="274">
        <v>316</v>
      </c>
      <c r="I23" s="274">
        <v>28</v>
      </c>
      <c r="J23" s="274">
        <v>234</v>
      </c>
      <c r="K23" s="274">
        <v>547</v>
      </c>
      <c r="L23" s="274">
        <v>210</v>
      </c>
      <c r="M23" s="274">
        <v>21</v>
      </c>
      <c r="N23" s="274">
        <v>59</v>
      </c>
      <c r="O23" s="274">
        <v>87</v>
      </c>
      <c r="P23" s="85"/>
      <c r="Q23" s="13"/>
      <c r="R23" s="49"/>
      <c r="S23" s="49"/>
      <c r="T23" s="49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8"/>
      <c r="AJ23" s="369"/>
      <c r="AK23" s="78"/>
    </row>
    <row r="24" spans="1:37" ht="47.25" customHeight="1" x14ac:dyDescent="0.2">
      <c r="A24" s="591"/>
      <c r="B24" s="83"/>
      <c r="C24" s="369"/>
      <c r="D24" s="76"/>
      <c r="E24" s="47" t="s">
        <v>279</v>
      </c>
      <c r="F24" s="261">
        <v>19531</v>
      </c>
      <c r="G24" s="261">
        <v>3790</v>
      </c>
      <c r="H24" s="261">
        <v>1495</v>
      </c>
      <c r="I24" s="261">
        <v>1618</v>
      </c>
      <c r="J24" s="261">
        <v>2081</v>
      </c>
      <c r="K24" s="261">
        <v>3020</v>
      </c>
      <c r="L24" s="261">
        <v>3193</v>
      </c>
      <c r="M24" s="261">
        <v>2211</v>
      </c>
      <c r="N24" s="261">
        <v>962</v>
      </c>
      <c r="O24" s="261">
        <v>1161</v>
      </c>
      <c r="P24" s="85"/>
      <c r="Q24" s="13"/>
      <c r="R24" s="49"/>
      <c r="S24" s="49"/>
      <c r="T24" s="49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8"/>
      <c r="AJ24" s="369"/>
      <c r="AK24" s="78"/>
    </row>
    <row r="25" spans="1:37" ht="23.25" customHeight="1" x14ac:dyDescent="0.2">
      <c r="A25" s="591"/>
      <c r="B25" s="83"/>
      <c r="C25" s="369"/>
      <c r="D25" s="76"/>
      <c r="E25" s="50" t="s">
        <v>113</v>
      </c>
      <c r="F25" s="261">
        <v>9.93</v>
      </c>
      <c r="G25" s="261">
        <v>11.56</v>
      </c>
      <c r="H25" s="261">
        <v>21.14</v>
      </c>
      <c r="I25" s="261">
        <v>1.73</v>
      </c>
      <c r="J25" s="261">
        <v>11.24</v>
      </c>
      <c r="K25" s="261">
        <v>18.11</v>
      </c>
      <c r="L25" s="261">
        <v>6.58</v>
      </c>
      <c r="M25" s="261">
        <v>0.95</v>
      </c>
      <c r="N25" s="261">
        <v>6.13</v>
      </c>
      <c r="O25" s="261">
        <v>7.49</v>
      </c>
      <c r="P25" s="99"/>
      <c r="Q25" s="13"/>
      <c r="R25" s="49"/>
      <c r="S25" s="49"/>
      <c r="T25" s="49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8"/>
      <c r="AJ25" s="369"/>
      <c r="AK25" s="78"/>
    </row>
    <row r="26" spans="1:37" ht="23.25" customHeight="1" x14ac:dyDescent="0.2">
      <c r="A26" s="591"/>
      <c r="B26" s="83"/>
      <c r="C26" s="370"/>
      <c r="D26" s="76"/>
      <c r="E26" s="47" t="s">
        <v>280</v>
      </c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85"/>
      <c r="Q26" s="13"/>
      <c r="R26" s="51"/>
      <c r="S26" s="51"/>
      <c r="T26" s="51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90"/>
      <c r="AJ26" s="370"/>
      <c r="AK26" s="78"/>
    </row>
    <row r="27" spans="1:37" ht="23.25" customHeight="1" x14ac:dyDescent="0.2">
      <c r="A27" s="591"/>
      <c r="B27" s="86"/>
      <c r="C27" s="49" t="s">
        <v>281</v>
      </c>
      <c r="D27" s="52" t="s">
        <v>282</v>
      </c>
      <c r="E27" s="66" t="s">
        <v>276</v>
      </c>
      <c r="F27" s="261">
        <v>30.47</v>
      </c>
      <c r="G27" s="261">
        <v>21.33</v>
      </c>
      <c r="H27" s="261">
        <v>41.81</v>
      </c>
      <c r="I27" s="261">
        <v>36.9</v>
      </c>
      <c r="J27" s="261">
        <v>37.159999999999997</v>
      </c>
      <c r="K27" s="261">
        <v>41.48</v>
      </c>
      <c r="L27" s="261">
        <v>22.93</v>
      </c>
      <c r="M27" s="261">
        <v>25.44</v>
      </c>
      <c r="N27" s="261">
        <v>26.67</v>
      </c>
      <c r="O27" s="261">
        <v>27.68</v>
      </c>
      <c r="P27" s="85"/>
      <c r="Q27" s="13"/>
      <c r="R27" s="52" t="s">
        <v>51</v>
      </c>
      <c r="S27" s="52"/>
      <c r="T27" s="52"/>
      <c r="U27" s="87" t="s">
        <v>34</v>
      </c>
      <c r="V27" s="87" t="s">
        <v>34</v>
      </c>
      <c r="W27" s="91"/>
      <c r="X27" s="91"/>
      <c r="Y27" s="91"/>
      <c r="Z27" s="91"/>
      <c r="AA27" s="91"/>
      <c r="AB27" s="91"/>
      <c r="AC27" s="91"/>
      <c r="AD27" s="91" t="s">
        <v>34</v>
      </c>
      <c r="AE27" s="91"/>
      <c r="AF27" s="91"/>
      <c r="AG27" s="91"/>
      <c r="AH27" s="91"/>
      <c r="AI27" s="92" t="s">
        <v>117</v>
      </c>
      <c r="AJ27" s="368" t="s">
        <v>161</v>
      </c>
      <c r="AK27" s="78"/>
    </row>
    <row r="28" spans="1:37" ht="64.5" customHeight="1" x14ac:dyDescent="0.2">
      <c r="A28" s="591"/>
      <c r="B28" s="86"/>
      <c r="C28" s="49"/>
      <c r="D28" s="49"/>
      <c r="E28" s="213" t="s">
        <v>283</v>
      </c>
      <c r="F28" s="275">
        <v>40854</v>
      </c>
      <c r="G28" s="276">
        <v>9076</v>
      </c>
      <c r="H28" s="276">
        <v>3020</v>
      </c>
      <c r="I28" s="276">
        <v>3085</v>
      </c>
      <c r="J28" s="276">
        <v>4156</v>
      </c>
      <c r="K28" s="276">
        <v>6839</v>
      </c>
      <c r="L28" s="276">
        <v>6321</v>
      </c>
      <c r="M28" s="276">
        <v>3892</v>
      </c>
      <c r="N28" s="276">
        <v>1957</v>
      </c>
      <c r="O28" s="276">
        <v>2508</v>
      </c>
      <c r="P28" s="271"/>
      <c r="Q28" s="13"/>
      <c r="R28" s="49"/>
      <c r="S28" s="49"/>
      <c r="T28" s="49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8"/>
      <c r="AJ28" s="369"/>
      <c r="AK28" s="78"/>
    </row>
    <row r="29" spans="1:37" ht="63" customHeight="1" x14ac:dyDescent="0.2">
      <c r="A29" s="591"/>
      <c r="B29" s="86"/>
      <c r="C29" s="49"/>
      <c r="D29" s="49"/>
      <c r="E29" s="213" t="s">
        <v>284</v>
      </c>
      <c r="F29" s="274">
        <v>11016</v>
      </c>
      <c r="G29" s="274">
        <v>1713</v>
      </c>
      <c r="H29" s="274">
        <v>1331</v>
      </c>
      <c r="I29" s="274">
        <v>1533</v>
      </c>
      <c r="J29" s="274">
        <v>1121</v>
      </c>
      <c r="K29" s="274">
        <v>2541</v>
      </c>
      <c r="L29" s="274">
        <v>1314</v>
      </c>
      <c r="M29" s="274">
        <v>720</v>
      </c>
      <c r="N29" s="274">
        <v>469</v>
      </c>
      <c r="O29" s="274">
        <v>274</v>
      </c>
      <c r="P29" s="271"/>
      <c r="Q29" s="13"/>
      <c r="R29" s="49"/>
      <c r="S29" s="49"/>
      <c r="T29" s="49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8"/>
      <c r="AJ29" s="369"/>
      <c r="AK29" s="78"/>
    </row>
    <row r="30" spans="1:37" ht="21.75" customHeight="1" x14ac:dyDescent="0.2">
      <c r="A30" s="591"/>
      <c r="B30" s="86"/>
      <c r="C30" s="49"/>
      <c r="D30" s="49"/>
      <c r="E30" s="50" t="s">
        <v>285</v>
      </c>
      <c r="F30" s="265">
        <v>27</v>
      </c>
      <c r="G30" s="261">
        <v>18.87</v>
      </c>
      <c r="H30" s="261">
        <v>44.07</v>
      </c>
      <c r="I30" s="261">
        <v>49.69</v>
      </c>
      <c r="J30" s="261">
        <v>26.97</v>
      </c>
      <c r="K30" s="261">
        <v>37.15</v>
      </c>
      <c r="L30" s="261">
        <v>20.79</v>
      </c>
      <c r="M30" s="261">
        <v>18.5</v>
      </c>
      <c r="N30" s="261">
        <v>23.97</v>
      </c>
      <c r="O30" s="261">
        <v>10.93</v>
      </c>
      <c r="P30" s="99"/>
      <c r="Q30" s="13"/>
      <c r="R30" s="49"/>
      <c r="S30" s="49"/>
      <c r="T30" s="49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8"/>
      <c r="AJ30" s="369"/>
      <c r="AK30" s="78"/>
    </row>
    <row r="31" spans="1:37" ht="21.75" x14ac:dyDescent="0.2">
      <c r="A31" s="591"/>
      <c r="B31" s="93"/>
      <c r="C31" s="51"/>
      <c r="D31" s="49"/>
      <c r="E31" s="47" t="s">
        <v>280</v>
      </c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94"/>
      <c r="Q31" s="14"/>
      <c r="R31" s="51"/>
      <c r="S31" s="51"/>
      <c r="T31" s="51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90"/>
      <c r="AJ31" s="370"/>
      <c r="AK31" s="79"/>
    </row>
    <row r="32" spans="1:37" ht="89.25" customHeight="1" x14ac:dyDescent="0.2">
      <c r="A32" s="591"/>
      <c r="B32" s="477">
        <v>33</v>
      </c>
      <c r="C32" s="421" t="s">
        <v>286</v>
      </c>
      <c r="D32" s="556" t="s">
        <v>287</v>
      </c>
      <c r="E32" s="50" t="s">
        <v>288</v>
      </c>
      <c r="F32" s="261">
        <v>6423</v>
      </c>
      <c r="G32" s="261">
        <v>1494</v>
      </c>
      <c r="H32" s="261">
        <v>1180</v>
      </c>
      <c r="I32" s="261">
        <v>658</v>
      </c>
      <c r="J32" s="261">
        <v>167</v>
      </c>
      <c r="K32" s="261">
        <v>930</v>
      </c>
      <c r="L32" s="261">
        <v>736</v>
      </c>
      <c r="M32" s="261">
        <v>120</v>
      </c>
      <c r="N32" s="261">
        <v>626</v>
      </c>
      <c r="O32" s="261">
        <v>512</v>
      </c>
      <c r="P32" s="552">
        <v>14</v>
      </c>
      <c r="Q32" s="480">
        <v>9</v>
      </c>
      <c r="R32" s="483" t="s">
        <v>51</v>
      </c>
      <c r="S32" s="52"/>
      <c r="T32" s="52"/>
      <c r="U32" s="484" t="s">
        <v>34</v>
      </c>
      <c r="V32" s="484" t="s">
        <v>34</v>
      </c>
      <c r="W32" s="484"/>
      <c r="X32" s="484"/>
      <c r="Y32" s="484"/>
      <c r="Z32" s="484"/>
      <c r="AA32" s="484"/>
      <c r="AB32" s="491"/>
      <c r="AC32" s="484"/>
      <c r="AD32" s="484" t="s">
        <v>34</v>
      </c>
      <c r="AE32" s="484"/>
      <c r="AF32" s="484"/>
      <c r="AG32" s="484"/>
      <c r="AH32" s="484"/>
      <c r="AI32" s="424" t="s">
        <v>289</v>
      </c>
      <c r="AJ32" s="354" t="s">
        <v>161</v>
      </c>
      <c r="AK32" s="368" t="s">
        <v>193</v>
      </c>
    </row>
    <row r="33" spans="1:37" ht="44.25" customHeight="1" x14ac:dyDescent="0.2">
      <c r="A33" s="591"/>
      <c r="B33" s="464"/>
      <c r="C33" s="422"/>
      <c r="D33" s="511"/>
      <c r="E33" s="50" t="s">
        <v>290</v>
      </c>
      <c r="F33" s="259">
        <v>60385</v>
      </c>
      <c r="G33" s="259">
        <v>12866</v>
      </c>
      <c r="H33" s="259">
        <v>4515</v>
      </c>
      <c r="I33" s="259">
        <v>4703</v>
      </c>
      <c r="J33" s="259">
        <v>6237</v>
      </c>
      <c r="K33" s="259">
        <v>9859</v>
      </c>
      <c r="L33" s="259">
        <v>9514</v>
      </c>
      <c r="M33" s="259">
        <v>6103</v>
      </c>
      <c r="N33" s="259">
        <v>2919</v>
      </c>
      <c r="O33" s="259">
        <v>3669</v>
      </c>
      <c r="P33" s="553"/>
      <c r="Q33" s="481"/>
      <c r="R33" s="472"/>
      <c r="S33" s="49"/>
      <c r="T33" s="49"/>
      <c r="U33" s="366"/>
      <c r="V33" s="366"/>
      <c r="W33" s="366"/>
      <c r="X33" s="366"/>
      <c r="Y33" s="366"/>
      <c r="Z33" s="366"/>
      <c r="AA33" s="366"/>
      <c r="AB33" s="474"/>
      <c r="AC33" s="366"/>
      <c r="AD33" s="366"/>
      <c r="AE33" s="366"/>
      <c r="AF33" s="366"/>
      <c r="AG33" s="366"/>
      <c r="AH33" s="366"/>
      <c r="AI33" s="425"/>
      <c r="AJ33" s="354"/>
      <c r="AK33" s="369"/>
    </row>
    <row r="34" spans="1:37" ht="21.75" x14ac:dyDescent="0.2">
      <c r="A34" s="591"/>
      <c r="B34" s="465"/>
      <c r="C34" s="423"/>
      <c r="D34" s="555"/>
      <c r="E34" s="50" t="s">
        <v>113</v>
      </c>
      <c r="F34" s="261">
        <v>10.64</v>
      </c>
      <c r="G34" s="261">
        <v>11.61</v>
      </c>
      <c r="H34" s="261">
        <v>26.14</v>
      </c>
      <c r="I34" s="261">
        <v>13.99</v>
      </c>
      <c r="J34" s="261">
        <v>2.68</v>
      </c>
      <c r="K34" s="261">
        <v>9.43</v>
      </c>
      <c r="L34" s="261">
        <v>7.74</v>
      </c>
      <c r="M34" s="261">
        <v>1.97</v>
      </c>
      <c r="N34" s="261">
        <v>21.45</v>
      </c>
      <c r="O34" s="261">
        <v>13.95</v>
      </c>
      <c r="P34" s="554"/>
      <c r="Q34" s="482"/>
      <c r="R34" s="473"/>
      <c r="S34" s="51"/>
      <c r="T34" s="51"/>
      <c r="U34" s="367"/>
      <c r="V34" s="367"/>
      <c r="W34" s="367"/>
      <c r="X34" s="367"/>
      <c r="Y34" s="367"/>
      <c r="Z34" s="367"/>
      <c r="AA34" s="367"/>
      <c r="AB34" s="475"/>
      <c r="AC34" s="367"/>
      <c r="AD34" s="367"/>
      <c r="AE34" s="367"/>
      <c r="AF34" s="367"/>
      <c r="AG34" s="367"/>
      <c r="AH34" s="367"/>
      <c r="AI34" s="425"/>
      <c r="AJ34" s="354"/>
      <c r="AK34" s="370"/>
    </row>
    <row r="35" spans="1:37" ht="43.5" customHeight="1" x14ac:dyDescent="0.2">
      <c r="A35" s="591"/>
      <c r="B35" s="95">
        <v>34</v>
      </c>
      <c r="C35" s="47" t="s">
        <v>291</v>
      </c>
      <c r="D35" s="92" t="s">
        <v>292</v>
      </c>
      <c r="E35" s="211" t="s">
        <v>293</v>
      </c>
      <c r="F35" s="266">
        <v>50</v>
      </c>
      <c r="G35" s="266">
        <v>41</v>
      </c>
      <c r="H35" s="266">
        <v>6</v>
      </c>
      <c r="I35" s="266">
        <v>1</v>
      </c>
      <c r="J35" s="266">
        <v>0</v>
      </c>
      <c r="K35" s="266">
        <v>0</v>
      </c>
      <c r="L35" s="266">
        <v>2</v>
      </c>
      <c r="M35" s="266">
        <v>0</v>
      </c>
      <c r="N35" s="266">
        <v>0</v>
      </c>
      <c r="O35" s="266">
        <v>0</v>
      </c>
      <c r="P35" s="105">
        <v>15</v>
      </c>
      <c r="Q35" s="15">
        <v>18</v>
      </c>
      <c r="R35" s="52" t="s">
        <v>43</v>
      </c>
      <c r="S35" s="52"/>
      <c r="T35" s="52"/>
      <c r="U35" s="91" t="s">
        <v>34</v>
      </c>
      <c r="V35" s="52"/>
      <c r="W35" s="91"/>
      <c r="X35" s="91"/>
      <c r="Y35" s="91"/>
      <c r="Z35" s="91" t="s">
        <v>34</v>
      </c>
      <c r="AA35" s="91"/>
      <c r="AB35" s="91"/>
      <c r="AC35" s="91"/>
      <c r="AD35" s="91"/>
      <c r="AE35" s="91"/>
      <c r="AF35" s="91"/>
      <c r="AG35" s="91"/>
      <c r="AH35" s="91"/>
      <c r="AI35" s="92" t="s">
        <v>294</v>
      </c>
      <c r="AJ35" s="96" t="s">
        <v>36</v>
      </c>
      <c r="AK35" s="77" t="s">
        <v>193</v>
      </c>
    </row>
    <row r="36" spans="1:37" ht="65.25" customHeight="1" x14ac:dyDescent="0.2">
      <c r="A36" s="591"/>
      <c r="B36" s="86"/>
      <c r="C36" s="45"/>
      <c r="D36" s="88"/>
      <c r="E36" s="211" t="s">
        <v>295</v>
      </c>
      <c r="F36" s="261">
        <v>288</v>
      </c>
      <c r="G36" s="261">
        <v>201</v>
      </c>
      <c r="H36" s="261">
        <v>58</v>
      </c>
      <c r="I36" s="261">
        <v>8</v>
      </c>
      <c r="J36" s="261">
        <v>9</v>
      </c>
      <c r="K36" s="261">
        <v>3</v>
      </c>
      <c r="L36" s="261">
        <v>3</v>
      </c>
      <c r="M36" s="261">
        <v>0</v>
      </c>
      <c r="N36" s="261">
        <v>0</v>
      </c>
      <c r="O36" s="261">
        <v>0</v>
      </c>
      <c r="P36" s="106"/>
      <c r="Q36" s="13"/>
      <c r="R36" s="49"/>
      <c r="S36" s="49"/>
      <c r="T36" s="49"/>
      <c r="U36" s="87"/>
      <c r="V36" s="49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8"/>
      <c r="AJ36" s="96"/>
      <c r="AK36" s="78"/>
    </row>
    <row r="37" spans="1:37" ht="21.75" x14ac:dyDescent="0.2">
      <c r="A37" s="591"/>
      <c r="B37" s="93"/>
      <c r="C37" s="46"/>
      <c r="D37" s="90"/>
      <c r="E37" s="211" t="s">
        <v>113</v>
      </c>
      <c r="F37" s="265">
        <f>F35*100/F36</f>
        <v>17.361111111111111</v>
      </c>
      <c r="G37" s="261">
        <v>20.399999999999999</v>
      </c>
      <c r="H37" s="261">
        <v>10.34</v>
      </c>
      <c r="I37" s="261">
        <v>12.5</v>
      </c>
      <c r="J37" s="261">
        <v>0</v>
      </c>
      <c r="K37" s="261">
        <v>0</v>
      </c>
      <c r="L37" s="261">
        <v>22.22</v>
      </c>
      <c r="M37" s="261">
        <v>0</v>
      </c>
      <c r="N37" s="261">
        <v>0</v>
      </c>
      <c r="O37" s="261">
        <v>0</v>
      </c>
      <c r="P37" s="107"/>
      <c r="Q37" s="14"/>
      <c r="R37" s="49"/>
      <c r="S37" s="49"/>
      <c r="T37" s="49"/>
      <c r="U37" s="87"/>
      <c r="V37" s="49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8"/>
      <c r="AJ37" s="96"/>
      <c r="AK37" s="79"/>
    </row>
    <row r="38" spans="1:37" ht="68.25" customHeight="1" x14ac:dyDescent="0.2">
      <c r="A38" s="591"/>
      <c r="B38" s="95">
        <v>35</v>
      </c>
      <c r="C38" s="47" t="s">
        <v>296</v>
      </c>
      <c r="D38" s="424" t="s">
        <v>297</v>
      </c>
      <c r="E38" s="262" t="s">
        <v>298</v>
      </c>
      <c r="F38" s="277">
        <v>299</v>
      </c>
      <c r="G38" s="277">
        <v>87</v>
      </c>
      <c r="H38" s="277">
        <v>13</v>
      </c>
      <c r="I38" s="277">
        <v>21</v>
      </c>
      <c r="J38" s="277">
        <v>83</v>
      </c>
      <c r="K38" s="277">
        <v>44</v>
      </c>
      <c r="L38" s="277">
        <v>33</v>
      </c>
      <c r="M38" s="277">
        <v>12</v>
      </c>
      <c r="N38" s="277">
        <v>6</v>
      </c>
      <c r="O38" s="277">
        <v>0</v>
      </c>
      <c r="P38" s="97"/>
      <c r="Q38" s="98"/>
      <c r="R38" s="52" t="s">
        <v>51</v>
      </c>
      <c r="S38" s="52"/>
      <c r="T38" s="52"/>
      <c r="U38" s="91" t="s">
        <v>34</v>
      </c>
      <c r="V38" s="52"/>
      <c r="W38" s="91"/>
      <c r="X38" s="91"/>
      <c r="Y38" s="91"/>
      <c r="Z38" s="91"/>
      <c r="AA38" s="91"/>
      <c r="AB38" s="91"/>
      <c r="AC38" s="91"/>
      <c r="AD38" s="91" t="s">
        <v>34</v>
      </c>
      <c r="AE38" s="91"/>
      <c r="AF38" s="91"/>
      <c r="AG38" s="91"/>
      <c r="AH38" s="91"/>
      <c r="AI38" s="92" t="s">
        <v>117</v>
      </c>
      <c r="AJ38" s="96" t="s">
        <v>36</v>
      </c>
      <c r="AK38" s="77" t="s">
        <v>193</v>
      </c>
    </row>
    <row r="39" spans="1:37" ht="43.5" x14ac:dyDescent="0.5">
      <c r="A39" s="591"/>
      <c r="B39" s="86"/>
      <c r="C39" s="45"/>
      <c r="D39" s="425"/>
      <c r="E39" s="263" t="s">
        <v>299</v>
      </c>
      <c r="F39" s="299">
        <v>371256</v>
      </c>
      <c r="G39" s="299">
        <v>744495</v>
      </c>
      <c r="H39" s="299">
        <v>24130</v>
      </c>
      <c r="I39" s="299">
        <v>3244</v>
      </c>
      <c r="J39" s="299">
        <v>49559</v>
      </c>
      <c r="K39" s="299">
        <v>50142</v>
      </c>
      <c r="L39" s="299">
        <v>58025</v>
      </c>
      <c r="M39" s="299">
        <v>39343</v>
      </c>
      <c r="N39" s="299">
        <v>15804</v>
      </c>
      <c r="O39" s="299">
        <v>27514</v>
      </c>
      <c r="P39" s="99"/>
      <c r="Q39" s="85"/>
      <c r="R39" s="49"/>
      <c r="S39" s="49"/>
      <c r="T39" s="49"/>
      <c r="U39" s="87"/>
      <c r="V39" s="49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8"/>
      <c r="AJ39" s="96"/>
      <c r="AK39" s="78"/>
    </row>
    <row r="40" spans="1:37" ht="21.75" x14ac:dyDescent="0.5">
      <c r="A40" s="592"/>
      <c r="B40" s="93"/>
      <c r="C40" s="46"/>
      <c r="D40" s="426"/>
      <c r="E40" s="211" t="s">
        <v>47</v>
      </c>
      <c r="F40" s="284">
        <f>F38*100000/F39</f>
        <v>80.53741892386924</v>
      </c>
      <c r="G40" s="284">
        <f t="shared" ref="G40:O40" si="2">G38*100000/G39</f>
        <v>11.685773578062982</v>
      </c>
      <c r="H40" s="284">
        <f t="shared" si="2"/>
        <v>53.874844591794449</v>
      </c>
      <c r="I40" s="284">
        <f t="shared" si="2"/>
        <v>647.34895191122075</v>
      </c>
      <c r="J40" s="284">
        <f t="shared" si="2"/>
        <v>167.47714844932304</v>
      </c>
      <c r="K40" s="284">
        <f t="shared" si="2"/>
        <v>87.750787762753774</v>
      </c>
      <c r="L40" s="284">
        <f t="shared" si="2"/>
        <v>56.872037914691944</v>
      </c>
      <c r="M40" s="284">
        <f t="shared" si="2"/>
        <v>30.500978573062554</v>
      </c>
      <c r="N40" s="284">
        <f t="shared" si="2"/>
        <v>37.965072133637051</v>
      </c>
      <c r="O40" s="284">
        <f t="shared" si="2"/>
        <v>0</v>
      </c>
      <c r="P40" s="100"/>
      <c r="Q40" s="94"/>
      <c r="R40" s="49"/>
      <c r="S40" s="49"/>
      <c r="T40" s="49"/>
      <c r="U40" s="87"/>
      <c r="V40" s="49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8"/>
      <c r="AJ40" s="96"/>
      <c r="AK40" s="79"/>
    </row>
    <row r="41" spans="1:37" ht="68.25" customHeight="1" x14ac:dyDescent="0.2">
      <c r="A41" s="526" t="s">
        <v>315</v>
      </c>
      <c r="B41" s="477">
        <v>39</v>
      </c>
      <c r="C41" s="421" t="s">
        <v>316</v>
      </c>
      <c r="D41" s="424" t="s">
        <v>317</v>
      </c>
      <c r="E41" s="218" t="s">
        <v>318</v>
      </c>
      <c r="F41" s="354" t="s">
        <v>808</v>
      </c>
      <c r="G41" s="355"/>
      <c r="H41" s="355"/>
      <c r="I41" s="355"/>
      <c r="J41" s="355"/>
      <c r="K41" s="355"/>
      <c r="L41" s="355"/>
      <c r="M41" s="355"/>
      <c r="N41" s="355"/>
      <c r="O41" s="356"/>
      <c r="P41" s="563"/>
      <c r="Q41" s="495"/>
      <c r="R41" s="483" t="s">
        <v>33</v>
      </c>
      <c r="S41" s="52"/>
      <c r="T41" s="52"/>
      <c r="U41" s="491" t="s">
        <v>34</v>
      </c>
      <c r="V41" s="52"/>
      <c r="W41" s="491"/>
      <c r="X41" s="491" t="s">
        <v>34</v>
      </c>
      <c r="Y41" s="491"/>
      <c r="Z41" s="491"/>
      <c r="AA41" s="491"/>
      <c r="AB41" s="491"/>
      <c r="AC41" s="491"/>
      <c r="AD41" s="491"/>
      <c r="AE41" s="491"/>
      <c r="AF41" s="491"/>
      <c r="AG41" s="491"/>
      <c r="AH41" s="491"/>
      <c r="AI41" s="424" t="s">
        <v>35</v>
      </c>
      <c r="AJ41" s="354" t="s">
        <v>36</v>
      </c>
      <c r="AK41" s="368" t="s">
        <v>193</v>
      </c>
    </row>
    <row r="42" spans="1:37" ht="43.5" x14ac:dyDescent="0.2">
      <c r="A42" s="527"/>
      <c r="B42" s="464"/>
      <c r="C42" s="422"/>
      <c r="D42" s="425"/>
      <c r="E42" s="218" t="s">
        <v>319</v>
      </c>
      <c r="F42" s="261">
        <v>9</v>
      </c>
      <c r="G42" s="261">
        <v>1</v>
      </c>
      <c r="H42" s="261">
        <v>1</v>
      </c>
      <c r="I42" s="261">
        <v>1</v>
      </c>
      <c r="J42" s="261">
        <v>1</v>
      </c>
      <c r="K42" s="261">
        <v>1</v>
      </c>
      <c r="L42" s="261">
        <v>1</v>
      </c>
      <c r="M42" s="261">
        <v>1</v>
      </c>
      <c r="N42" s="261">
        <v>1</v>
      </c>
      <c r="O42" s="261">
        <v>1</v>
      </c>
      <c r="P42" s="550"/>
      <c r="Q42" s="470"/>
      <c r="R42" s="472"/>
      <c r="S42" s="49"/>
      <c r="T42" s="49"/>
      <c r="U42" s="474"/>
      <c r="V42" s="49"/>
      <c r="W42" s="474"/>
      <c r="X42" s="474"/>
      <c r="Y42" s="474"/>
      <c r="Z42" s="474"/>
      <c r="AA42" s="474"/>
      <c r="AB42" s="474"/>
      <c r="AC42" s="474"/>
      <c r="AD42" s="474"/>
      <c r="AE42" s="474"/>
      <c r="AF42" s="474"/>
      <c r="AG42" s="474"/>
      <c r="AH42" s="474"/>
      <c r="AI42" s="425"/>
      <c r="AJ42" s="354"/>
      <c r="AK42" s="369"/>
    </row>
    <row r="43" spans="1:37" ht="21.75" x14ac:dyDescent="0.2">
      <c r="A43" s="527"/>
      <c r="B43" s="464"/>
      <c r="C43" s="423"/>
      <c r="D43" s="426"/>
      <c r="E43" s="211" t="s">
        <v>113</v>
      </c>
      <c r="F43" s="261" t="s">
        <v>804</v>
      </c>
      <c r="G43" s="261" t="s">
        <v>804</v>
      </c>
      <c r="H43" s="261" t="s">
        <v>804</v>
      </c>
      <c r="I43" s="261" t="s">
        <v>804</v>
      </c>
      <c r="J43" s="261" t="s">
        <v>804</v>
      </c>
      <c r="K43" s="261" t="s">
        <v>804</v>
      </c>
      <c r="L43" s="261" t="s">
        <v>804</v>
      </c>
      <c r="M43" s="261" t="s">
        <v>804</v>
      </c>
      <c r="N43" s="261" t="s">
        <v>804</v>
      </c>
      <c r="O43" s="261" t="s">
        <v>804</v>
      </c>
      <c r="P43" s="551"/>
      <c r="Q43" s="471"/>
      <c r="R43" s="472"/>
      <c r="S43" s="49"/>
      <c r="T43" s="49"/>
      <c r="U43" s="474"/>
      <c r="V43" s="49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25"/>
      <c r="AJ43" s="354"/>
      <c r="AK43" s="370"/>
    </row>
    <row r="44" spans="1:37" ht="50.25" customHeight="1" x14ac:dyDescent="0.2">
      <c r="A44" s="526" t="s">
        <v>328</v>
      </c>
      <c r="B44" s="477">
        <v>41</v>
      </c>
      <c r="C44" s="421" t="s">
        <v>329</v>
      </c>
      <c r="D44" s="424" t="s">
        <v>139</v>
      </c>
      <c r="E44" s="211" t="s">
        <v>330</v>
      </c>
      <c r="F44" s="261">
        <v>677</v>
      </c>
      <c r="G44" s="261">
        <v>169</v>
      </c>
      <c r="H44" s="261">
        <v>92</v>
      </c>
      <c r="I44" s="261">
        <v>7</v>
      </c>
      <c r="J44" s="261">
        <v>97</v>
      </c>
      <c r="K44" s="261">
        <v>91</v>
      </c>
      <c r="L44" s="261">
        <v>120</v>
      </c>
      <c r="M44" s="261">
        <v>40</v>
      </c>
      <c r="N44" s="261">
        <v>37</v>
      </c>
      <c r="O44" s="261">
        <v>24</v>
      </c>
      <c r="P44" s="563"/>
      <c r="Q44" s="495"/>
      <c r="R44" s="483" t="s">
        <v>51</v>
      </c>
      <c r="S44" s="52"/>
      <c r="T44" s="52"/>
      <c r="U44" s="491" t="s">
        <v>34</v>
      </c>
      <c r="V44" s="52"/>
      <c r="W44" s="491"/>
      <c r="X44" s="491"/>
      <c r="Y44" s="491"/>
      <c r="Z44" s="491"/>
      <c r="AA44" s="491" t="s">
        <v>34</v>
      </c>
      <c r="AB44" s="491"/>
      <c r="AC44" s="491"/>
      <c r="AD44" s="491"/>
      <c r="AE44" s="491"/>
      <c r="AF44" s="491"/>
      <c r="AG44" s="491"/>
      <c r="AH44" s="491"/>
      <c r="AI44" s="424" t="s">
        <v>331</v>
      </c>
      <c r="AJ44" s="354" t="s">
        <v>76</v>
      </c>
      <c r="AK44" s="368" t="s">
        <v>111</v>
      </c>
    </row>
    <row r="45" spans="1:37" ht="43.5" x14ac:dyDescent="0.2">
      <c r="A45" s="527"/>
      <c r="B45" s="464"/>
      <c r="C45" s="422"/>
      <c r="D45" s="425"/>
      <c r="E45" s="211" t="s">
        <v>332</v>
      </c>
      <c r="F45" s="261">
        <v>4597</v>
      </c>
      <c r="G45" s="261">
        <v>1137</v>
      </c>
      <c r="H45" s="261">
        <v>365</v>
      </c>
      <c r="I45" s="261">
        <v>572</v>
      </c>
      <c r="J45" s="261">
        <v>334</v>
      </c>
      <c r="K45" s="261">
        <v>705</v>
      </c>
      <c r="L45" s="261">
        <v>604</v>
      </c>
      <c r="M45" s="261">
        <v>311</v>
      </c>
      <c r="N45" s="261">
        <v>276</v>
      </c>
      <c r="O45" s="261">
        <v>293</v>
      </c>
      <c r="P45" s="550"/>
      <c r="Q45" s="470"/>
      <c r="R45" s="472"/>
      <c r="S45" s="49"/>
      <c r="T45" s="49"/>
      <c r="U45" s="474"/>
      <c r="V45" s="49"/>
      <c r="W45" s="474"/>
      <c r="X45" s="474"/>
      <c r="Y45" s="474"/>
      <c r="Z45" s="474"/>
      <c r="AA45" s="474"/>
      <c r="AB45" s="474"/>
      <c r="AC45" s="474"/>
      <c r="AD45" s="474"/>
      <c r="AE45" s="474"/>
      <c r="AF45" s="474"/>
      <c r="AG45" s="474"/>
      <c r="AH45" s="474"/>
      <c r="AI45" s="425"/>
      <c r="AJ45" s="354"/>
      <c r="AK45" s="369"/>
    </row>
    <row r="46" spans="1:37" ht="21.75" x14ac:dyDescent="0.2">
      <c r="A46" s="527"/>
      <c r="B46" s="464"/>
      <c r="C46" s="423"/>
      <c r="D46" s="426"/>
      <c r="E46" s="211" t="s">
        <v>113</v>
      </c>
      <c r="F46" s="265">
        <f>F44*100/F45</f>
        <v>14.726995866869698</v>
      </c>
      <c r="G46" s="265">
        <f t="shared" ref="G46:O46" si="3">G44*100/G45</f>
        <v>14.863676341248901</v>
      </c>
      <c r="H46" s="265">
        <f t="shared" si="3"/>
        <v>25.205479452054796</v>
      </c>
      <c r="I46" s="265">
        <f t="shared" si="3"/>
        <v>1.2237762237762237</v>
      </c>
      <c r="J46" s="265">
        <f t="shared" si="3"/>
        <v>29.04191616766467</v>
      </c>
      <c r="K46" s="265">
        <f t="shared" si="3"/>
        <v>12.907801418439716</v>
      </c>
      <c r="L46" s="265">
        <f t="shared" si="3"/>
        <v>19.867549668874172</v>
      </c>
      <c r="M46" s="265">
        <f t="shared" si="3"/>
        <v>12.861736334405144</v>
      </c>
      <c r="N46" s="265">
        <f t="shared" si="3"/>
        <v>13.405797101449275</v>
      </c>
      <c r="O46" s="265">
        <f t="shared" si="3"/>
        <v>8.1911262798634805</v>
      </c>
      <c r="P46" s="551"/>
      <c r="Q46" s="471"/>
      <c r="R46" s="472"/>
      <c r="S46" s="49"/>
      <c r="T46" s="49"/>
      <c r="U46" s="474"/>
      <c r="V46" s="49"/>
      <c r="W46" s="474"/>
      <c r="X46" s="474"/>
      <c r="Y46" s="474"/>
      <c r="Z46" s="474"/>
      <c r="AA46" s="474"/>
      <c r="AB46" s="474"/>
      <c r="AC46" s="474"/>
      <c r="AD46" s="474"/>
      <c r="AE46" s="474"/>
      <c r="AF46" s="474"/>
      <c r="AG46" s="474"/>
      <c r="AH46" s="474"/>
      <c r="AI46" s="425"/>
      <c r="AJ46" s="354"/>
      <c r="AK46" s="370"/>
    </row>
    <row r="47" spans="1:37" ht="25.5" customHeight="1" x14ac:dyDescent="0.2">
      <c r="A47" s="527"/>
      <c r="B47" s="477">
        <v>42</v>
      </c>
      <c r="C47" s="421" t="s">
        <v>333</v>
      </c>
      <c r="D47" s="424" t="s">
        <v>334</v>
      </c>
      <c r="E47" s="50" t="s">
        <v>335</v>
      </c>
      <c r="F47" s="261">
        <v>4</v>
      </c>
      <c r="G47" s="261">
        <v>0</v>
      </c>
      <c r="H47" s="261">
        <v>1</v>
      </c>
      <c r="I47" s="261">
        <v>1</v>
      </c>
      <c r="J47" s="261">
        <v>1</v>
      </c>
      <c r="K47" s="261">
        <v>1</v>
      </c>
      <c r="L47" s="261">
        <v>0</v>
      </c>
      <c r="M47" s="261">
        <v>0</v>
      </c>
      <c r="N47" s="261">
        <v>0</v>
      </c>
      <c r="O47" s="261">
        <v>0</v>
      </c>
      <c r="P47" s="593">
        <v>17</v>
      </c>
      <c r="Q47" s="480">
        <v>22</v>
      </c>
      <c r="R47" s="483" t="s">
        <v>43</v>
      </c>
      <c r="S47" s="491" t="s">
        <v>34</v>
      </c>
      <c r="T47" s="52"/>
      <c r="U47" s="52"/>
      <c r="V47" s="52"/>
      <c r="W47" s="491"/>
      <c r="X47" s="491"/>
      <c r="Y47" s="491"/>
      <c r="Z47" s="491" t="s">
        <v>34</v>
      </c>
      <c r="AA47" s="491"/>
      <c r="AB47" s="491"/>
      <c r="AC47" s="491"/>
      <c r="AD47" s="491"/>
      <c r="AE47" s="491"/>
      <c r="AF47" s="491"/>
      <c r="AG47" s="491"/>
      <c r="AH47" s="491"/>
      <c r="AI47" s="424" t="s">
        <v>336</v>
      </c>
      <c r="AJ47" s="354" t="s">
        <v>76</v>
      </c>
      <c r="AK47" s="368" t="s">
        <v>111</v>
      </c>
    </row>
    <row r="48" spans="1:37" ht="21.75" x14ac:dyDescent="0.5">
      <c r="A48" s="527"/>
      <c r="B48" s="464"/>
      <c r="C48" s="422"/>
      <c r="D48" s="425"/>
      <c r="E48" s="50" t="s">
        <v>188</v>
      </c>
      <c r="F48" s="299">
        <v>371256</v>
      </c>
      <c r="G48" s="299">
        <v>744495</v>
      </c>
      <c r="H48" s="299">
        <v>24130</v>
      </c>
      <c r="I48" s="299">
        <v>3244</v>
      </c>
      <c r="J48" s="299">
        <v>49559</v>
      </c>
      <c r="K48" s="299">
        <v>50142</v>
      </c>
      <c r="L48" s="299">
        <v>58025</v>
      </c>
      <c r="M48" s="299">
        <v>39343</v>
      </c>
      <c r="N48" s="299">
        <v>15804</v>
      </c>
      <c r="O48" s="299">
        <v>27514</v>
      </c>
      <c r="P48" s="594"/>
      <c r="Q48" s="481"/>
      <c r="R48" s="472"/>
      <c r="S48" s="474"/>
      <c r="T48" s="49"/>
      <c r="U48" s="49"/>
      <c r="V48" s="49"/>
      <c r="W48" s="474"/>
      <c r="X48" s="474"/>
      <c r="Y48" s="474"/>
      <c r="Z48" s="474"/>
      <c r="AA48" s="474"/>
      <c r="AB48" s="474"/>
      <c r="AC48" s="474"/>
      <c r="AD48" s="474"/>
      <c r="AE48" s="474"/>
      <c r="AF48" s="474"/>
      <c r="AG48" s="474"/>
      <c r="AH48" s="474"/>
      <c r="AI48" s="425"/>
      <c r="AJ48" s="354"/>
      <c r="AK48" s="369"/>
    </row>
    <row r="49" spans="1:37" ht="21.75" x14ac:dyDescent="0.2">
      <c r="A49" s="529"/>
      <c r="B49" s="464"/>
      <c r="C49" s="423"/>
      <c r="D49" s="426"/>
      <c r="E49" s="50" t="s">
        <v>47</v>
      </c>
      <c r="F49" s="265">
        <f>F47*100000/F48</f>
        <v>1.0774236645333679</v>
      </c>
      <c r="G49" s="265">
        <f t="shared" ref="G49:O49" si="4">G47*100000/G48</f>
        <v>0</v>
      </c>
      <c r="H49" s="265">
        <f t="shared" si="4"/>
        <v>4.1442188147534189</v>
      </c>
      <c r="I49" s="265">
        <f t="shared" si="4"/>
        <v>30.826140567200987</v>
      </c>
      <c r="J49" s="265">
        <f t="shared" si="4"/>
        <v>2.0177969692689524</v>
      </c>
      <c r="K49" s="265">
        <f t="shared" si="4"/>
        <v>1.9943360855171313</v>
      </c>
      <c r="L49" s="265">
        <f t="shared" si="4"/>
        <v>0</v>
      </c>
      <c r="M49" s="265">
        <f t="shared" si="4"/>
        <v>0</v>
      </c>
      <c r="N49" s="265">
        <f t="shared" si="4"/>
        <v>0</v>
      </c>
      <c r="O49" s="265">
        <f t="shared" si="4"/>
        <v>0</v>
      </c>
      <c r="P49" s="595"/>
      <c r="Q49" s="482"/>
      <c r="R49" s="472"/>
      <c r="S49" s="474"/>
      <c r="T49" s="49"/>
      <c r="U49" s="49"/>
      <c r="V49" s="49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25"/>
      <c r="AJ49" s="354"/>
      <c r="AK49" s="370"/>
    </row>
    <row r="50" spans="1:37" ht="58.5" customHeight="1" x14ac:dyDescent="0.2">
      <c r="A50" s="526" t="s">
        <v>337</v>
      </c>
      <c r="B50" s="477">
        <v>43</v>
      </c>
      <c r="C50" s="421" t="s">
        <v>338</v>
      </c>
      <c r="D50" s="424" t="s">
        <v>339</v>
      </c>
      <c r="E50" s="66" t="s">
        <v>340</v>
      </c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479"/>
      <c r="Q50" s="495"/>
      <c r="R50" s="483" t="s">
        <v>43</v>
      </c>
      <c r="S50" s="52"/>
      <c r="T50" s="52"/>
      <c r="U50" s="491" t="s">
        <v>34</v>
      </c>
      <c r="V50" s="52"/>
      <c r="W50" s="491"/>
      <c r="X50" s="491"/>
      <c r="Y50" s="491"/>
      <c r="Z50" s="491"/>
      <c r="AA50" s="491"/>
      <c r="AB50" s="491"/>
      <c r="AC50" s="491"/>
      <c r="AD50" s="491" t="s">
        <v>34</v>
      </c>
      <c r="AE50" s="491"/>
      <c r="AF50" s="491"/>
      <c r="AG50" s="491"/>
      <c r="AH50" s="491"/>
      <c r="AI50" s="424" t="s">
        <v>35</v>
      </c>
      <c r="AJ50" s="354" t="s">
        <v>36</v>
      </c>
      <c r="AK50" s="368" t="s">
        <v>341</v>
      </c>
    </row>
    <row r="51" spans="1:37" ht="44.25" customHeight="1" x14ac:dyDescent="0.2">
      <c r="A51" s="596"/>
      <c r="B51" s="464"/>
      <c r="C51" s="422"/>
      <c r="D51" s="425"/>
      <c r="E51" s="47" t="s">
        <v>342</v>
      </c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468"/>
      <c r="Q51" s="470"/>
      <c r="R51" s="472"/>
      <c r="S51" s="49"/>
      <c r="T51" s="49"/>
      <c r="U51" s="474"/>
      <c r="V51" s="49"/>
      <c r="W51" s="474"/>
      <c r="X51" s="474"/>
      <c r="Y51" s="474"/>
      <c r="Z51" s="474"/>
      <c r="AA51" s="474"/>
      <c r="AB51" s="474"/>
      <c r="AC51" s="474"/>
      <c r="AD51" s="474"/>
      <c r="AE51" s="474"/>
      <c r="AF51" s="474"/>
      <c r="AG51" s="474"/>
      <c r="AH51" s="474"/>
      <c r="AI51" s="425"/>
      <c r="AJ51" s="354"/>
      <c r="AK51" s="369"/>
    </row>
    <row r="52" spans="1:37" ht="47.25" customHeight="1" x14ac:dyDescent="0.2">
      <c r="A52" s="596"/>
      <c r="B52" s="464"/>
      <c r="C52" s="422"/>
      <c r="D52" s="425"/>
      <c r="E52" s="50" t="s">
        <v>113</v>
      </c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468"/>
      <c r="Q52" s="470"/>
      <c r="R52" s="472"/>
      <c r="S52" s="49"/>
      <c r="T52" s="49"/>
      <c r="U52" s="474"/>
      <c r="V52" s="49"/>
      <c r="W52" s="474"/>
      <c r="X52" s="474"/>
      <c r="Y52" s="474"/>
      <c r="Z52" s="474"/>
      <c r="AA52" s="474"/>
      <c r="AB52" s="474"/>
      <c r="AC52" s="474"/>
      <c r="AD52" s="474"/>
      <c r="AE52" s="474"/>
      <c r="AF52" s="474"/>
      <c r="AG52" s="474"/>
      <c r="AH52" s="474"/>
      <c r="AI52" s="425"/>
      <c r="AJ52" s="354"/>
      <c r="AK52" s="369"/>
    </row>
    <row r="53" spans="1:37" ht="61.5" customHeight="1" x14ac:dyDescent="0.2">
      <c r="A53" s="596"/>
      <c r="B53" s="464"/>
      <c r="C53" s="422"/>
      <c r="D53" s="425"/>
      <c r="E53" s="66" t="s">
        <v>343</v>
      </c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468"/>
      <c r="Q53" s="470"/>
      <c r="R53" s="472"/>
      <c r="S53" s="49"/>
      <c r="T53" s="49"/>
      <c r="U53" s="474"/>
      <c r="V53" s="49"/>
      <c r="W53" s="474"/>
      <c r="X53" s="474"/>
      <c r="Y53" s="474"/>
      <c r="Z53" s="474"/>
      <c r="AA53" s="474"/>
      <c r="AB53" s="474"/>
      <c r="AC53" s="474"/>
      <c r="AD53" s="474"/>
      <c r="AE53" s="474"/>
      <c r="AF53" s="474"/>
      <c r="AG53" s="474"/>
      <c r="AH53" s="474"/>
      <c r="AI53" s="425"/>
      <c r="AJ53" s="354"/>
      <c r="AK53" s="369"/>
    </row>
    <row r="54" spans="1:37" ht="63" customHeight="1" x14ac:dyDescent="0.2">
      <c r="A54" s="596"/>
      <c r="B54" s="464"/>
      <c r="C54" s="422"/>
      <c r="D54" s="425"/>
      <c r="E54" s="47" t="s">
        <v>342</v>
      </c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468"/>
      <c r="Q54" s="470"/>
      <c r="R54" s="472"/>
      <c r="S54" s="49"/>
      <c r="T54" s="49"/>
      <c r="U54" s="474"/>
      <c r="V54" s="49"/>
      <c r="W54" s="474"/>
      <c r="X54" s="474"/>
      <c r="Y54" s="474"/>
      <c r="Z54" s="474"/>
      <c r="AA54" s="474"/>
      <c r="AB54" s="474"/>
      <c r="AC54" s="474"/>
      <c r="AD54" s="474"/>
      <c r="AE54" s="474"/>
      <c r="AF54" s="474"/>
      <c r="AG54" s="474"/>
      <c r="AH54" s="474"/>
      <c r="AI54" s="425"/>
      <c r="AJ54" s="354"/>
      <c r="AK54" s="369"/>
    </row>
    <row r="55" spans="1:37" ht="58.5" customHeight="1" x14ac:dyDescent="0.2">
      <c r="A55" s="597"/>
      <c r="B55" s="464"/>
      <c r="C55" s="423"/>
      <c r="D55" s="426"/>
      <c r="E55" s="50" t="s">
        <v>113</v>
      </c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469"/>
      <c r="Q55" s="471"/>
      <c r="R55" s="472"/>
      <c r="S55" s="49"/>
      <c r="T55" s="49"/>
      <c r="U55" s="474"/>
      <c r="V55" s="49"/>
      <c r="W55" s="474"/>
      <c r="X55" s="474"/>
      <c r="Y55" s="474"/>
      <c r="Z55" s="474"/>
      <c r="AA55" s="474"/>
      <c r="AB55" s="474"/>
      <c r="AC55" s="474"/>
      <c r="AD55" s="474"/>
      <c r="AE55" s="474"/>
      <c r="AF55" s="474"/>
      <c r="AG55" s="474"/>
      <c r="AH55" s="474"/>
      <c r="AI55" s="425"/>
      <c r="AJ55" s="354"/>
      <c r="AK55" s="370"/>
    </row>
    <row r="56" spans="1:37" ht="47.25" customHeight="1" x14ac:dyDescent="0.2">
      <c r="A56" s="526" t="s">
        <v>344</v>
      </c>
      <c r="B56" s="477">
        <v>44</v>
      </c>
      <c r="C56" s="421" t="s">
        <v>345</v>
      </c>
      <c r="D56" s="424" t="s">
        <v>346</v>
      </c>
      <c r="E56" s="66" t="s">
        <v>347</v>
      </c>
      <c r="F56" s="261">
        <v>7</v>
      </c>
      <c r="G56" s="261">
        <v>1</v>
      </c>
      <c r="H56" s="261">
        <v>1</v>
      </c>
      <c r="I56" s="261">
        <v>1</v>
      </c>
      <c r="J56" s="261">
        <v>1</v>
      </c>
      <c r="K56" s="261">
        <v>1</v>
      </c>
      <c r="L56" s="261">
        <v>1</v>
      </c>
      <c r="M56" s="261">
        <v>1</v>
      </c>
      <c r="N56" s="261">
        <v>0</v>
      </c>
      <c r="O56" s="261">
        <v>0</v>
      </c>
      <c r="P56" s="479"/>
      <c r="Q56" s="495"/>
      <c r="R56" s="483" t="s">
        <v>33</v>
      </c>
      <c r="S56" s="491" t="s">
        <v>34</v>
      </c>
      <c r="T56" s="52"/>
      <c r="U56" s="52"/>
      <c r="V56" s="52"/>
      <c r="W56" s="491"/>
      <c r="X56" s="491"/>
      <c r="Y56" s="491"/>
      <c r="Z56" s="491"/>
      <c r="AA56" s="491" t="s">
        <v>34</v>
      </c>
      <c r="AB56" s="491"/>
      <c r="AC56" s="491"/>
      <c r="AD56" s="491"/>
      <c r="AE56" s="491"/>
      <c r="AF56" s="491"/>
      <c r="AG56" s="491"/>
      <c r="AH56" s="491"/>
      <c r="AI56" s="424" t="s">
        <v>176</v>
      </c>
      <c r="AJ56" s="354" t="s">
        <v>36</v>
      </c>
      <c r="AK56" s="368" t="s">
        <v>341</v>
      </c>
    </row>
    <row r="57" spans="1:37" ht="21.75" x14ac:dyDescent="0.2">
      <c r="A57" s="527"/>
      <c r="B57" s="464"/>
      <c r="C57" s="422"/>
      <c r="D57" s="425"/>
      <c r="E57" s="47" t="s">
        <v>348</v>
      </c>
      <c r="F57" s="261">
        <v>7</v>
      </c>
      <c r="G57" s="261">
        <v>1</v>
      </c>
      <c r="H57" s="261">
        <v>1</v>
      </c>
      <c r="I57" s="261">
        <v>1</v>
      </c>
      <c r="J57" s="261">
        <v>1</v>
      </c>
      <c r="K57" s="261">
        <v>1</v>
      </c>
      <c r="L57" s="261">
        <v>1</v>
      </c>
      <c r="M57" s="261">
        <v>1</v>
      </c>
      <c r="N57" s="261">
        <v>0</v>
      </c>
      <c r="O57" s="261">
        <v>0</v>
      </c>
      <c r="P57" s="468"/>
      <c r="Q57" s="470"/>
      <c r="R57" s="472"/>
      <c r="S57" s="474"/>
      <c r="T57" s="49"/>
      <c r="U57" s="49"/>
      <c r="V57" s="49"/>
      <c r="W57" s="474"/>
      <c r="X57" s="474"/>
      <c r="Y57" s="474"/>
      <c r="Z57" s="474"/>
      <c r="AA57" s="474"/>
      <c r="AB57" s="474"/>
      <c r="AC57" s="474"/>
      <c r="AD57" s="474"/>
      <c r="AE57" s="474"/>
      <c r="AF57" s="474"/>
      <c r="AG57" s="474"/>
      <c r="AH57" s="474"/>
      <c r="AI57" s="425"/>
      <c r="AJ57" s="354"/>
      <c r="AK57" s="369"/>
    </row>
    <row r="58" spans="1:37" ht="21.75" x14ac:dyDescent="0.2">
      <c r="A58" s="527"/>
      <c r="B58" s="464"/>
      <c r="C58" s="423"/>
      <c r="D58" s="426"/>
      <c r="E58" s="211" t="s">
        <v>113</v>
      </c>
      <c r="F58" s="259">
        <v>100</v>
      </c>
      <c r="G58" s="259">
        <v>100</v>
      </c>
      <c r="H58" s="259">
        <v>100</v>
      </c>
      <c r="I58" s="259">
        <v>100</v>
      </c>
      <c r="J58" s="259">
        <v>100</v>
      </c>
      <c r="K58" s="259">
        <v>100</v>
      </c>
      <c r="L58" s="259">
        <v>100</v>
      </c>
      <c r="M58" s="259">
        <v>100</v>
      </c>
      <c r="N58" s="259">
        <v>0</v>
      </c>
      <c r="O58" s="259">
        <v>0</v>
      </c>
      <c r="P58" s="469"/>
      <c r="Q58" s="471"/>
      <c r="R58" s="472"/>
      <c r="S58" s="474"/>
      <c r="T58" s="49"/>
      <c r="U58" s="49"/>
      <c r="V58" s="49"/>
      <c r="W58" s="474"/>
      <c r="X58" s="474"/>
      <c r="Y58" s="474"/>
      <c r="Z58" s="474"/>
      <c r="AA58" s="474"/>
      <c r="AB58" s="474"/>
      <c r="AC58" s="474"/>
      <c r="AD58" s="474"/>
      <c r="AE58" s="474"/>
      <c r="AF58" s="474"/>
      <c r="AG58" s="474"/>
      <c r="AH58" s="474"/>
      <c r="AI58" s="425"/>
      <c r="AJ58" s="354"/>
      <c r="AK58" s="370"/>
    </row>
    <row r="59" spans="1:37" ht="43.5" x14ac:dyDescent="0.2">
      <c r="A59" s="527"/>
      <c r="B59" s="477">
        <v>45</v>
      </c>
      <c r="C59" s="421" t="s">
        <v>349</v>
      </c>
      <c r="D59" s="424" t="s">
        <v>350</v>
      </c>
      <c r="E59" s="219" t="s">
        <v>351</v>
      </c>
      <c r="F59" s="259">
        <v>44</v>
      </c>
      <c r="G59" s="259">
        <v>6</v>
      </c>
      <c r="H59" s="259">
        <v>4</v>
      </c>
      <c r="I59" s="259">
        <v>8</v>
      </c>
      <c r="J59" s="259">
        <v>2</v>
      </c>
      <c r="K59" s="259">
        <v>6</v>
      </c>
      <c r="L59" s="259">
        <v>4</v>
      </c>
      <c r="M59" s="259">
        <v>2</v>
      </c>
      <c r="N59" s="259">
        <v>10</v>
      </c>
      <c r="O59" s="259">
        <v>2</v>
      </c>
      <c r="P59" s="492">
        <v>18</v>
      </c>
      <c r="Q59" s="480">
        <v>23</v>
      </c>
      <c r="R59" s="483" t="s">
        <v>43</v>
      </c>
      <c r="S59" s="491" t="s">
        <v>34</v>
      </c>
      <c r="T59" s="52"/>
      <c r="U59" s="491"/>
      <c r="V59" s="52"/>
      <c r="W59" s="491"/>
      <c r="X59" s="491"/>
      <c r="Y59" s="491"/>
      <c r="Z59" s="491" t="s">
        <v>34</v>
      </c>
      <c r="AA59" s="491"/>
      <c r="AB59" s="491"/>
      <c r="AC59" s="491"/>
      <c r="AD59" s="491"/>
      <c r="AE59" s="491"/>
      <c r="AF59" s="491"/>
      <c r="AG59" s="491"/>
      <c r="AH59" s="491"/>
      <c r="AI59" s="424" t="s">
        <v>336</v>
      </c>
      <c r="AJ59" s="354" t="s">
        <v>36</v>
      </c>
      <c r="AK59" s="368" t="s">
        <v>352</v>
      </c>
    </row>
    <row r="60" spans="1:37" ht="21.75" x14ac:dyDescent="0.5">
      <c r="A60" s="527"/>
      <c r="B60" s="464"/>
      <c r="C60" s="422"/>
      <c r="D60" s="425"/>
      <c r="E60" s="47" t="s">
        <v>353</v>
      </c>
      <c r="F60" s="299">
        <v>371256</v>
      </c>
      <c r="G60" s="299">
        <v>744495</v>
      </c>
      <c r="H60" s="299">
        <v>24130</v>
      </c>
      <c r="I60" s="299">
        <v>3244</v>
      </c>
      <c r="J60" s="299">
        <v>49559</v>
      </c>
      <c r="K60" s="299">
        <v>50142</v>
      </c>
      <c r="L60" s="299">
        <v>58025</v>
      </c>
      <c r="M60" s="299">
        <v>39343</v>
      </c>
      <c r="N60" s="299">
        <v>15804</v>
      </c>
      <c r="O60" s="299">
        <v>27514</v>
      </c>
      <c r="P60" s="493"/>
      <c r="Q60" s="481"/>
      <c r="R60" s="472"/>
      <c r="S60" s="474"/>
      <c r="T60" s="49"/>
      <c r="U60" s="474"/>
      <c r="V60" s="49"/>
      <c r="W60" s="474"/>
      <c r="X60" s="474"/>
      <c r="Y60" s="474"/>
      <c r="Z60" s="474"/>
      <c r="AA60" s="474"/>
      <c r="AB60" s="474"/>
      <c r="AC60" s="474"/>
      <c r="AD60" s="474"/>
      <c r="AE60" s="474"/>
      <c r="AF60" s="474"/>
      <c r="AG60" s="474"/>
      <c r="AH60" s="474"/>
      <c r="AI60" s="425"/>
      <c r="AJ60" s="354"/>
      <c r="AK60" s="369"/>
    </row>
    <row r="61" spans="1:37" ht="21.75" x14ac:dyDescent="0.2">
      <c r="A61" s="529"/>
      <c r="B61" s="464"/>
      <c r="C61" s="423"/>
      <c r="D61" s="426"/>
      <c r="E61" s="50" t="s">
        <v>47</v>
      </c>
      <c r="F61" s="265">
        <f>F59*100000/F60</f>
        <v>11.851660309867047</v>
      </c>
      <c r="G61" s="265">
        <f t="shared" ref="G61:O61" si="5">G59*100000/G60</f>
        <v>0.80591541917675735</v>
      </c>
      <c r="H61" s="265">
        <f t="shared" si="5"/>
        <v>16.576875259013676</v>
      </c>
      <c r="I61" s="265">
        <f t="shared" si="5"/>
        <v>246.6091245376079</v>
      </c>
      <c r="J61" s="265">
        <f t="shared" si="5"/>
        <v>4.0355939385379047</v>
      </c>
      <c r="K61" s="265">
        <f t="shared" si="5"/>
        <v>11.966016513102788</v>
      </c>
      <c r="L61" s="265">
        <f t="shared" si="5"/>
        <v>6.8935803532959934</v>
      </c>
      <c r="M61" s="265">
        <f t="shared" si="5"/>
        <v>5.083496428843759</v>
      </c>
      <c r="N61" s="265">
        <f t="shared" si="5"/>
        <v>63.275120222728425</v>
      </c>
      <c r="O61" s="265">
        <f t="shared" si="5"/>
        <v>7.269026677327906</v>
      </c>
      <c r="P61" s="494"/>
      <c r="Q61" s="482"/>
      <c r="R61" s="472"/>
      <c r="S61" s="474"/>
      <c r="T61" s="49"/>
      <c r="U61" s="474"/>
      <c r="V61" s="49"/>
      <c r="W61" s="474"/>
      <c r="X61" s="474"/>
      <c r="Y61" s="474"/>
      <c r="Z61" s="474"/>
      <c r="AA61" s="474"/>
      <c r="AB61" s="474"/>
      <c r="AC61" s="474"/>
      <c r="AD61" s="474"/>
      <c r="AE61" s="474"/>
      <c r="AF61" s="474"/>
      <c r="AG61" s="474"/>
      <c r="AH61" s="474"/>
      <c r="AI61" s="425"/>
      <c r="AJ61" s="354"/>
      <c r="AK61" s="370"/>
    </row>
    <row r="62" spans="1:37" ht="23.25" customHeight="1" x14ac:dyDescent="0.2">
      <c r="A62" s="526" t="s">
        <v>354</v>
      </c>
      <c r="B62" s="499">
        <v>46</v>
      </c>
      <c r="C62" s="598" t="s">
        <v>355</v>
      </c>
      <c r="D62" s="599"/>
      <c r="E62" s="600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492">
        <v>19</v>
      </c>
      <c r="Q62" s="480">
        <v>24</v>
      </c>
      <c r="R62" s="483" t="s">
        <v>33</v>
      </c>
      <c r="S62" s="52"/>
      <c r="T62" s="52"/>
      <c r="U62" s="491" t="s">
        <v>34</v>
      </c>
      <c r="V62" s="52"/>
      <c r="W62" s="491"/>
      <c r="X62" s="491"/>
      <c r="Y62" s="491"/>
      <c r="Z62" s="491"/>
      <c r="AA62" s="491" t="s">
        <v>34</v>
      </c>
      <c r="AB62" s="491"/>
      <c r="AC62" s="491"/>
      <c r="AD62" s="491"/>
      <c r="AE62" s="491"/>
      <c r="AF62" s="491"/>
      <c r="AG62" s="491"/>
      <c r="AH62" s="491"/>
      <c r="AI62" s="424" t="s">
        <v>35</v>
      </c>
      <c r="AJ62" s="354" t="s">
        <v>36</v>
      </c>
      <c r="AK62" s="368" t="s">
        <v>341</v>
      </c>
    </row>
    <row r="63" spans="1:37" ht="63.75" customHeight="1" x14ac:dyDescent="0.2">
      <c r="A63" s="527"/>
      <c r="B63" s="500"/>
      <c r="C63" s="601" t="s">
        <v>356</v>
      </c>
      <c r="D63" s="420" t="s">
        <v>357</v>
      </c>
      <c r="E63" s="50" t="s">
        <v>358</v>
      </c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493"/>
      <c r="Q63" s="481"/>
      <c r="R63" s="472"/>
      <c r="S63" s="49"/>
      <c r="T63" s="49"/>
      <c r="U63" s="474"/>
      <c r="V63" s="49"/>
      <c r="W63" s="474"/>
      <c r="X63" s="474"/>
      <c r="Y63" s="474"/>
      <c r="Z63" s="474"/>
      <c r="AA63" s="474"/>
      <c r="AB63" s="474"/>
      <c r="AC63" s="474"/>
      <c r="AD63" s="474"/>
      <c r="AE63" s="474"/>
      <c r="AF63" s="474"/>
      <c r="AG63" s="474"/>
      <c r="AH63" s="474"/>
      <c r="AI63" s="425"/>
      <c r="AJ63" s="354"/>
      <c r="AK63" s="369"/>
    </row>
    <row r="64" spans="1:37" ht="50.25" customHeight="1" x14ac:dyDescent="0.2">
      <c r="A64" s="527"/>
      <c r="B64" s="500"/>
      <c r="C64" s="601"/>
      <c r="D64" s="420"/>
      <c r="E64" s="50" t="s">
        <v>359</v>
      </c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493"/>
      <c r="Q64" s="481"/>
      <c r="R64" s="472"/>
      <c r="S64" s="49"/>
      <c r="T64" s="49"/>
      <c r="U64" s="474"/>
      <c r="V64" s="49"/>
      <c r="W64" s="474"/>
      <c r="X64" s="474"/>
      <c r="Y64" s="474"/>
      <c r="Z64" s="474"/>
      <c r="AA64" s="474"/>
      <c r="AB64" s="474"/>
      <c r="AC64" s="474"/>
      <c r="AD64" s="474"/>
      <c r="AE64" s="474"/>
      <c r="AF64" s="474"/>
      <c r="AG64" s="474"/>
      <c r="AH64" s="474"/>
      <c r="AI64" s="425"/>
      <c r="AJ64" s="354"/>
      <c r="AK64" s="369"/>
    </row>
    <row r="65" spans="1:37" ht="24" customHeight="1" x14ac:dyDescent="0.2">
      <c r="A65" s="527"/>
      <c r="B65" s="500"/>
      <c r="C65" s="601"/>
      <c r="D65" s="420"/>
      <c r="E65" s="50" t="s">
        <v>113</v>
      </c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493"/>
      <c r="Q65" s="481"/>
      <c r="R65" s="472"/>
      <c r="S65" s="49"/>
      <c r="T65" s="49"/>
      <c r="U65" s="474"/>
      <c r="V65" s="49"/>
      <c r="W65" s="474"/>
      <c r="X65" s="474"/>
      <c r="Y65" s="474"/>
      <c r="Z65" s="474"/>
      <c r="AA65" s="474"/>
      <c r="AB65" s="474"/>
      <c r="AC65" s="474"/>
      <c r="AD65" s="474"/>
      <c r="AE65" s="474"/>
      <c r="AF65" s="474"/>
      <c r="AG65" s="474"/>
      <c r="AH65" s="474"/>
      <c r="AI65" s="425"/>
      <c r="AJ65" s="354"/>
      <c r="AK65" s="370"/>
    </row>
    <row r="66" spans="1:37" ht="63" customHeight="1" x14ac:dyDescent="0.2">
      <c r="A66" s="527"/>
      <c r="B66" s="500"/>
      <c r="C66" s="601" t="s">
        <v>360</v>
      </c>
      <c r="D66" s="420" t="s">
        <v>357</v>
      </c>
      <c r="E66" s="50" t="s">
        <v>361</v>
      </c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493"/>
      <c r="Q66" s="481"/>
      <c r="R66" s="483" t="s">
        <v>33</v>
      </c>
      <c r="S66" s="52"/>
      <c r="T66" s="52"/>
      <c r="U66" s="491" t="s">
        <v>34</v>
      </c>
      <c r="V66" s="52"/>
      <c r="W66" s="491"/>
      <c r="X66" s="491"/>
      <c r="Y66" s="491"/>
      <c r="Z66" s="491"/>
      <c r="AA66" s="491" t="s">
        <v>34</v>
      </c>
      <c r="AB66" s="491"/>
      <c r="AC66" s="491"/>
      <c r="AD66" s="491"/>
      <c r="AE66" s="491"/>
      <c r="AF66" s="491"/>
      <c r="AG66" s="491"/>
      <c r="AH66" s="491"/>
      <c r="AI66" s="424" t="s">
        <v>35</v>
      </c>
      <c r="AJ66" s="354" t="s">
        <v>36</v>
      </c>
      <c r="AK66" s="368" t="s">
        <v>341</v>
      </c>
    </row>
    <row r="67" spans="1:37" ht="50.25" customHeight="1" x14ac:dyDescent="0.2">
      <c r="A67" s="527"/>
      <c r="B67" s="500"/>
      <c r="C67" s="601"/>
      <c r="D67" s="420"/>
      <c r="E67" s="211" t="s">
        <v>362</v>
      </c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493"/>
      <c r="Q67" s="481"/>
      <c r="R67" s="472"/>
      <c r="S67" s="49"/>
      <c r="T67" s="49"/>
      <c r="U67" s="474"/>
      <c r="V67" s="49"/>
      <c r="W67" s="474"/>
      <c r="X67" s="474"/>
      <c r="Y67" s="474"/>
      <c r="Z67" s="474"/>
      <c r="AA67" s="474"/>
      <c r="AB67" s="474"/>
      <c r="AC67" s="474"/>
      <c r="AD67" s="474"/>
      <c r="AE67" s="474"/>
      <c r="AF67" s="474"/>
      <c r="AG67" s="474"/>
      <c r="AH67" s="474"/>
      <c r="AI67" s="425"/>
      <c r="AJ67" s="354"/>
      <c r="AK67" s="369"/>
    </row>
    <row r="68" spans="1:37" ht="24" customHeight="1" x14ac:dyDescent="0.2">
      <c r="A68" s="527"/>
      <c r="B68" s="500"/>
      <c r="C68" s="601"/>
      <c r="D68" s="420"/>
      <c r="E68" s="211" t="s">
        <v>113</v>
      </c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493"/>
      <c r="Q68" s="481"/>
      <c r="R68" s="473"/>
      <c r="S68" s="51"/>
      <c r="T68" s="51"/>
      <c r="U68" s="475"/>
      <c r="V68" s="51"/>
      <c r="W68" s="475"/>
      <c r="X68" s="475"/>
      <c r="Y68" s="475"/>
      <c r="Z68" s="475"/>
      <c r="AA68" s="475"/>
      <c r="AB68" s="475"/>
      <c r="AC68" s="475"/>
      <c r="AD68" s="475"/>
      <c r="AE68" s="475"/>
      <c r="AF68" s="475"/>
      <c r="AG68" s="475"/>
      <c r="AH68" s="475"/>
      <c r="AI68" s="426"/>
      <c r="AJ68" s="354"/>
      <c r="AK68" s="370"/>
    </row>
    <row r="69" spans="1:37" ht="46.5" customHeight="1" x14ac:dyDescent="0.2">
      <c r="A69" s="527"/>
      <c r="B69" s="500"/>
      <c r="C69" s="601" t="s">
        <v>363</v>
      </c>
      <c r="D69" s="420" t="s">
        <v>357</v>
      </c>
      <c r="E69" s="211" t="s">
        <v>364</v>
      </c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493"/>
      <c r="Q69" s="481"/>
      <c r="R69" s="483" t="s">
        <v>33</v>
      </c>
      <c r="S69" s="52"/>
      <c r="T69" s="52"/>
      <c r="U69" s="491" t="s">
        <v>34</v>
      </c>
      <c r="V69" s="52"/>
      <c r="W69" s="491"/>
      <c r="X69" s="491"/>
      <c r="Y69" s="491"/>
      <c r="Z69" s="491"/>
      <c r="AA69" s="491" t="s">
        <v>34</v>
      </c>
      <c r="AB69" s="491"/>
      <c r="AC69" s="491"/>
      <c r="AD69" s="491"/>
      <c r="AE69" s="491"/>
      <c r="AF69" s="491"/>
      <c r="AG69" s="491"/>
      <c r="AH69" s="491"/>
      <c r="AI69" s="424" t="s">
        <v>35</v>
      </c>
      <c r="AJ69" s="354" t="s">
        <v>36</v>
      </c>
      <c r="AK69" s="368" t="s">
        <v>341</v>
      </c>
    </row>
    <row r="70" spans="1:37" ht="43.5" x14ac:dyDescent="0.2">
      <c r="A70" s="527"/>
      <c r="B70" s="500"/>
      <c r="C70" s="601"/>
      <c r="D70" s="420"/>
      <c r="E70" s="211" t="s">
        <v>365</v>
      </c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493"/>
      <c r="Q70" s="481"/>
      <c r="R70" s="472"/>
      <c r="S70" s="49"/>
      <c r="T70" s="49"/>
      <c r="U70" s="474"/>
      <c r="V70" s="49"/>
      <c r="W70" s="474"/>
      <c r="X70" s="474"/>
      <c r="Y70" s="474"/>
      <c r="Z70" s="474"/>
      <c r="AA70" s="474"/>
      <c r="AB70" s="474"/>
      <c r="AC70" s="474"/>
      <c r="AD70" s="474"/>
      <c r="AE70" s="474"/>
      <c r="AF70" s="474"/>
      <c r="AG70" s="474"/>
      <c r="AH70" s="474"/>
      <c r="AI70" s="425"/>
      <c r="AJ70" s="354"/>
      <c r="AK70" s="369"/>
    </row>
    <row r="71" spans="1:37" ht="21.75" x14ac:dyDescent="0.2">
      <c r="A71" s="527"/>
      <c r="B71" s="501"/>
      <c r="C71" s="601"/>
      <c r="D71" s="420"/>
      <c r="E71" s="211" t="s">
        <v>113</v>
      </c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494"/>
      <c r="Q71" s="482"/>
      <c r="R71" s="473"/>
      <c r="S71" s="51"/>
      <c r="T71" s="51"/>
      <c r="U71" s="475"/>
      <c r="V71" s="51"/>
      <c r="W71" s="475"/>
      <c r="X71" s="475"/>
      <c r="Y71" s="475"/>
      <c r="Z71" s="475"/>
      <c r="AA71" s="475"/>
      <c r="AB71" s="475"/>
      <c r="AC71" s="475"/>
      <c r="AD71" s="475"/>
      <c r="AE71" s="475"/>
      <c r="AF71" s="475"/>
      <c r="AG71" s="475"/>
      <c r="AH71" s="475"/>
      <c r="AI71" s="426"/>
      <c r="AJ71" s="354"/>
      <c r="AK71" s="370"/>
    </row>
    <row r="72" spans="1:37" ht="45.75" customHeight="1" x14ac:dyDescent="0.2">
      <c r="A72" s="527"/>
      <c r="B72" s="602">
        <v>47</v>
      </c>
      <c r="C72" s="601" t="s">
        <v>366</v>
      </c>
      <c r="D72" s="420" t="s">
        <v>367</v>
      </c>
      <c r="E72" s="211" t="s">
        <v>368</v>
      </c>
      <c r="F72" s="259">
        <v>0</v>
      </c>
      <c r="G72" s="259">
        <v>0</v>
      </c>
      <c r="H72" s="259">
        <v>0</v>
      </c>
      <c r="I72" s="259">
        <v>0</v>
      </c>
      <c r="J72" s="259">
        <v>0</v>
      </c>
      <c r="K72" s="259">
        <v>0</v>
      </c>
      <c r="L72" s="259">
        <v>0</v>
      </c>
      <c r="M72" s="259">
        <v>0</v>
      </c>
      <c r="N72" s="259">
        <v>0</v>
      </c>
      <c r="O72" s="259">
        <v>0</v>
      </c>
      <c r="P72" s="492">
        <v>20</v>
      </c>
      <c r="Q72" s="495"/>
      <c r="R72" s="483" t="s">
        <v>43</v>
      </c>
      <c r="S72" s="491" t="s">
        <v>34</v>
      </c>
      <c r="T72" s="52"/>
      <c r="U72" s="52"/>
      <c r="V72" s="52"/>
      <c r="W72" s="491"/>
      <c r="X72" s="491"/>
      <c r="Y72" s="491"/>
      <c r="Z72" s="491" t="s">
        <v>34</v>
      </c>
      <c r="AA72" s="491"/>
      <c r="AB72" s="491"/>
      <c r="AC72" s="491"/>
      <c r="AD72" s="491"/>
      <c r="AE72" s="491"/>
      <c r="AF72" s="491"/>
      <c r="AG72" s="491"/>
      <c r="AH72" s="491"/>
      <c r="AI72" s="424" t="s">
        <v>336</v>
      </c>
      <c r="AJ72" s="354" t="s">
        <v>36</v>
      </c>
      <c r="AK72" s="368" t="s">
        <v>352</v>
      </c>
    </row>
    <row r="73" spans="1:37" ht="25.5" customHeight="1" x14ac:dyDescent="0.5">
      <c r="A73" s="527"/>
      <c r="B73" s="603"/>
      <c r="C73" s="601"/>
      <c r="D73" s="420"/>
      <c r="E73" s="211" t="s">
        <v>353</v>
      </c>
      <c r="F73" s="299">
        <v>371256</v>
      </c>
      <c r="G73" s="299">
        <v>744495</v>
      </c>
      <c r="H73" s="299">
        <v>24130</v>
      </c>
      <c r="I73" s="299">
        <v>3244</v>
      </c>
      <c r="J73" s="299">
        <v>49559</v>
      </c>
      <c r="K73" s="299">
        <v>50142</v>
      </c>
      <c r="L73" s="299">
        <v>58025</v>
      </c>
      <c r="M73" s="299">
        <v>39343</v>
      </c>
      <c r="N73" s="299">
        <v>15804</v>
      </c>
      <c r="O73" s="299">
        <v>27514</v>
      </c>
      <c r="P73" s="493"/>
      <c r="Q73" s="470"/>
      <c r="R73" s="472"/>
      <c r="S73" s="474"/>
      <c r="T73" s="49"/>
      <c r="U73" s="49"/>
      <c r="V73" s="49"/>
      <c r="W73" s="474"/>
      <c r="X73" s="474"/>
      <c r="Y73" s="474"/>
      <c r="Z73" s="474"/>
      <c r="AA73" s="474"/>
      <c r="AB73" s="474"/>
      <c r="AC73" s="474"/>
      <c r="AD73" s="474"/>
      <c r="AE73" s="474"/>
      <c r="AF73" s="474"/>
      <c r="AG73" s="474"/>
      <c r="AH73" s="474"/>
      <c r="AI73" s="425"/>
      <c r="AJ73" s="354"/>
      <c r="AK73" s="369"/>
    </row>
    <row r="74" spans="1:37" ht="44.25" customHeight="1" x14ac:dyDescent="0.2">
      <c r="A74" s="527"/>
      <c r="B74" s="604"/>
      <c r="C74" s="601"/>
      <c r="D74" s="420"/>
      <c r="E74" s="211" t="s">
        <v>47</v>
      </c>
      <c r="F74" s="259">
        <v>0</v>
      </c>
      <c r="G74" s="259">
        <v>0</v>
      </c>
      <c r="H74" s="259">
        <v>0</v>
      </c>
      <c r="I74" s="259">
        <v>0</v>
      </c>
      <c r="J74" s="259">
        <v>0</v>
      </c>
      <c r="K74" s="259">
        <v>0</v>
      </c>
      <c r="L74" s="259">
        <v>0</v>
      </c>
      <c r="M74" s="259">
        <v>0</v>
      </c>
      <c r="N74" s="259">
        <v>0</v>
      </c>
      <c r="O74" s="259">
        <v>0</v>
      </c>
      <c r="P74" s="493"/>
      <c r="Q74" s="471"/>
      <c r="R74" s="473"/>
      <c r="S74" s="475"/>
      <c r="T74" s="51"/>
      <c r="U74" s="51"/>
      <c r="V74" s="51"/>
      <c r="W74" s="475"/>
      <c r="X74" s="475"/>
      <c r="Y74" s="475"/>
      <c r="Z74" s="475"/>
      <c r="AA74" s="475"/>
      <c r="AB74" s="475"/>
      <c r="AC74" s="475"/>
      <c r="AD74" s="475"/>
      <c r="AE74" s="475"/>
      <c r="AF74" s="475"/>
      <c r="AG74" s="475"/>
      <c r="AH74" s="475"/>
      <c r="AI74" s="426"/>
      <c r="AJ74" s="354"/>
      <c r="AK74" s="370"/>
    </row>
    <row r="75" spans="1:37" ht="43.5" x14ac:dyDescent="0.2">
      <c r="A75" s="527"/>
      <c r="B75" s="477">
        <v>48</v>
      </c>
      <c r="C75" s="506" t="s">
        <v>369</v>
      </c>
      <c r="D75" s="420" t="s">
        <v>370</v>
      </c>
      <c r="E75" s="219" t="s">
        <v>371</v>
      </c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479"/>
      <c r="Q75" s="495"/>
      <c r="R75" s="483" t="s">
        <v>43</v>
      </c>
      <c r="S75" s="491" t="s">
        <v>34</v>
      </c>
      <c r="T75" s="52"/>
      <c r="U75" s="52"/>
      <c r="V75" s="52"/>
      <c r="W75" s="491"/>
      <c r="X75" s="491"/>
      <c r="Y75" s="491"/>
      <c r="Z75" s="491" t="s">
        <v>34</v>
      </c>
      <c r="AA75" s="491"/>
      <c r="AB75" s="491"/>
      <c r="AC75" s="491"/>
      <c r="AD75" s="491"/>
      <c r="AE75" s="491"/>
      <c r="AF75" s="491"/>
      <c r="AG75" s="491"/>
      <c r="AH75" s="491"/>
      <c r="AI75" s="424" t="s">
        <v>336</v>
      </c>
      <c r="AJ75" s="354" t="s">
        <v>36</v>
      </c>
      <c r="AK75" s="368" t="s">
        <v>352</v>
      </c>
    </row>
    <row r="76" spans="1:37" ht="21.75" x14ac:dyDescent="0.2">
      <c r="A76" s="527"/>
      <c r="B76" s="464"/>
      <c r="C76" s="422"/>
      <c r="D76" s="420"/>
      <c r="E76" s="219" t="s">
        <v>353</v>
      </c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468"/>
      <c r="Q76" s="470"/>
      <c r="R76" s="472"/>
      <c r="S76" s="474"/>
      <c r="T76" s="49"/>
      <c r="U76" s="49"/>
      <c r="V76" s="49"/>
      <c r="W76" s="474"/>
      <c r="X76" s="474"/>
      <c r="Y76" s="474"/>
      <c r="Z76" s="474"/>
      <c r="AA76" s="474"/>
      <c r="AB76" s="474"/>
      <c r="AC76" s="474"/>
      <c r="AD76" s="474"/>
      <c r="AE76" s="474"/>
      <c r="AF76" s="474"/>
      <c r="AG76" s="474"/>
      <c r="AH76" s="474"/>
      <c r="AI76" s="425"/>
      <c r="AJ76" s="354"/>
      <c r="AK76" s="369"/>
    </row>
    <row r="77" spans="1:37" ht="41.25" customHeight="1" x14ac:dyDescent="0.2">
      <c r="A77" s="529"/>
      <c r="B77" s="465"/>
      <c r="C77" s="423"/>
      <c r="D77" s="420"/>
      <c r="E77" s="211" t="s">
        <v>47</v>
      </c>
      <c r="F77" s="278"/>
      <c r="G77" s="278"/>
      <c r="H77" s="278"/>
      <c r="I77" s="278"/>
      <c r="J77" s="278"/>
      <c r="K77" s="278"/>
      <c r="L77" s="278"/>
      <c r="M77" s="278"/>
      <c r="N77" s="278"/>
      <c r="O77" s="278"/>
      <c r="P77" s="469"/>
      <c r="Q77" s="471"/>
      <c r="R77" s="473"/>
      <c r="S77" s="475"/>
      <c r="T77" s="51"/>
      <c r="U77" s="51"/>
      <c r="V77" s="51"/>
      <c r="W77" s="475"/>
      <c r="X77" s="475"/>
      <c r="Y77" s="475"/>
      <c r="Z77" s="475"/>
      <c r="AA77" s="475"/>
      <c r="AB77" s="475"/>
      <c r="AC77" s="475"/>
      <c r="AD77" s="475"/>
      <c r="AE77" s="475"/>
      <c r="AF77" s="475"/>
      <c r="AG77" s="475"/>
      <c r="AH77" s="475"/>
      <c r="AI77" s="426"/>
      <c r="AJ77" s="354"/>
      <c r="AK77" s="370"/>
    </row>
    <row r="78" spans="1:37" ht="48.75" customHeight="1" x14ac:dyDescent="0.2">
      <c r="A78" s="526" t="s">
        <v>372</v>
      </c>
      <c r="B78" s="477">
        <v>49</v>
      </c>
      <c r="C78" s="506" t="s">
        <v>373</v>
      </c>
      <c r="D78" s="420" t="s">
        <v>374</v>
      </c>
      <c r="E78" s="219" t="s">
        <v>375</v>
      </c>
      <c r="F78" s="259">
        <v>186</v>
      </c>
      <c r="G78" s="259">
        <v>18</v>
      </c>
      <c r="H78" s="259">
        <v>10</v>
      </c>
      <c r="I78" s="259">
        <v>6</v>
      </c>
      <c r="J78" s="259">
        <v>124</v>
      </c>
      <c r="K78" s="259">
        <v>11</v>
      </c>
      <c r="L78" s="259">
        <v>12</v>
      </c>
      <c r="M78" s="259">
        <v>5</v>
      </c>
      <c r="N78" s="259">
        <v>0</v>
      </c>
      <c r="O78" s="259">
        <v>0</v>
      </c>
      <c r="P78" s="492">
        <v>21</v>
      </c>
      <c r="Q78" s="480">
        <v>25</v>
      </c>
      <c r="R78" s="483" t="s">
        <v>51</v>
      </c>
      <c r="S78" s="491" t="s">
        <v>34</v>
      </c>
      <c r="T78" s="52"/>
      <c r="U78" s="52"/>
      <c r="V78" s="52"/>
      <c r="W78" s="491"/>
      <c r="X78" s="491"/>
      <c r="Y78" s="491"/>
      <c r="Z78" s="491"/>
      <c r="AA78" s="491"/>
      <c r="AB78" s="491"/>
      <c r="AC78" s="491"/>
      <c r="AD78" s="491" t="s">
        <v>34</v>
      </c>
      <c r="AE78" s="491"/>
      <c r="AF78" s="491"/>
      <c r="AG78" s="491"/>
      <c r="AH78" s="491"/>
      <c r="AI78" s="424" t="s">
        <v>376</v>
      </c>
      <c r="AJ78" s="354" t="s">
        <v>36</v>
      </c>
      <c r="AK78" s="368" t="s">
        <v>352</v>
      </c>
    </row>
    <row r="79" spans="1:37" ht="21.75" x14ac:dyDescent="0.2">
      <c r="A79" s="527"/>
      <c r="B79" s="464"/>
      <c r="C79" s="422"/>
      <c r="D79" s="420"/>
      <c r="E79" s="219" t="s">
        <v>377</v>
      </c>
      <c r="F79" s="259">
        <v>921</v>
      </c>
      <c r="G79" s="259">
        <v>171</v>
      </c>
      <c r="H79" s="259">
        <v>38</v>
      </c>
      <c r="I79" s="259">
        <v>49</v>
      </c>
      <c r="J79" s="259">
        <v>489</v>
      </c>
      <c r="K79" s="259">
        <v>178</v>
      </c>
      <c r="L79" s="259">
        <v>107</v>
      </c>
      <c r="M79" s="259">
        <v>60</v>
      </c>
      <c r="N79" s="259">
        <v>0</v>
      </c>
      <c r="O79" s="259">
        <v>0</v>
      </c>
      <c r="P79" s="493"/>
      <c r="Q79" s="481"/>
      <c r="R79" s="472"/>
      <c r="S79" s="474"/>
      <c r="T79" s="49"/>
      <c r="U79" s="49"/>
      <c r="V79" s="49"/>
      <c r="W79" s="474"/>
      <c r="X79" s="474"/>
      <c r="Y79" s="474"/>
      <c r="Z79" s="474"/>
      <c r="AA79" s="474"/>
      <c r="AB79" s="474"/>
      <c r="AC79" s="474"/>
      <c r="AD79" s="474"/>
      <c r="AE79" s="474"/>
      <c r="AF79" s="474"/>
      <c r="AG79" s="474"/>
      <c r="AH79" s="474"/>
      <c r="AI79" s="425"/>
      <c r="AJ79" s="354"/>
      <c r="AK79" s="369"/>
    </row>
    <row r="80" spans="1:37" ht="37.5" customHeight="1" x14ac:dyDescent="0.2">
      <c r="A80" s="529"/>
      <c r="B80" s="465"/>
      <c r="C80" s="423"/>
      <c r="D80" s="420"/>
      <c r="E80" s="211" t="s">
        <v>113</v>
      </c>
      <c r="F80" s="260">
        <f>F78*100/F79</f>
        <v>20.195439739413679</v>
      </c>
      <c r="G80" s="260">
        <f t="shared" ref="G80:M80" si="6">G78*100/G79</f>
        <v>10.526315789473685</v>
      </c>
      <c r="H80" s="260">
        <f t="shared" si="6"/>
        <v>26.315789473684209</v>
      </c>
      <c r="I80" s="260">
        <f t="shared" si="6"/>
        <v>12.244897959183673</v>
      </c>
      <c r="J80" s="260">
        <f t="shared" si="6"/>
        <v>25.357873210633947</v>
      </c>
      <c r="K80" s="260">
        <f t="shared" si="6"/>
        <v>6.1797752808988768</v>
      </c>
      <c r="L80" s="260">
        <f t="shared" si="6"/>
        <v>11.214953271028037</v>
      </c>
      <c r="M80" s="260">
        <f t="shared" si="6"/>
        <v>8.3333333333333339</v>
      </c>
      <c r="N80" s="260">
        <v>0</v>
      </c>
      <c r="O80" s="260">
        <v>0</v>
      </c>
      <c r="P80" s="494"/>
      <c r="Q80" s="482"/>
      <c r="R80" s="473"/>
      <c r="S80" s="475"/>
      <c r="T80" s="51"/>
      <c r="U80" s="51"/>
      <c r="V80" s="51"/>
      <c r="W80" s="475"/>
      <c r="X80" s="475"/>
      <c r="Y80" s="475"/>
      <c r="Z80" s="475"/>
      <c r="AA80" s="475"/>
      <c r="AB80" s="475"/>
      <c r="AC80" s="475"/>
      <c r="AD80" s="475"/>
      <c r="AE80" s="475"/>
      <c r="AF80" s="475"/>
      <c r="AG80" s="475"/>
      <c r="AH80" s="475"/>
      <c r="AI80" s="426"/>
      <c r="AJ80" s="354"/>
      <c r="AK80" s="370"/>
    </row>
    <row r="81" spans="1:37" ht="21.75" x14ac:dyDescent="0.2">
      <c r="A81" s="29"/>
      <c r="B81" s="30"/>
      <c r="C81" s="31" t="s">
        <v>810</v>
      </c>
      <c r="D81" s="32"/>
      <c r="E81" s="221"/>
      <c r="F81" s="580"/>
      <c r="G81" s="581"/>
      <c r="H81" s="581"/>
      <c r="I81" s="581"/>
      <c r="J81" s="581"/>
      <c r="K81" s="581"/>
      <c r="L81" s="581"/>
      <c r="M81" s="581"/>
      <c r="N81" s="581"/>
      <c r="O81" s="582"/>
      <c r="P81" s="222">
        <v>9</v>
      </c>
      <c r="Q81" s="68">
        <v>8</v>
      </c>
      <c r="R81" s="30"/>
      <c r="S81" s="34"/>
      <c r="T81" s="34"/>
      <c r="U81" s="34"/>
      <c r="V81" s="34"/>
      <c r="W81" s="35">
        <v>8</v>
      </c>
      <c r="X81" s="36">
        <v>5</v>
      </c>
      <c r="Y81" s="35">
        <v>7</v>
      </c>
      <c r="Z81" s="37">
        <v>21</v>
      </c>
      <c r="AA81" s="37">
        <v>14</v>
      </c>
      <c r="AB81" s="37">
        <v>14</v>
      </c>
      <c r="AC81" s="35">
        <v>1</v>
      </c>
      <c r="AD81" s="37">
        <v>17</v>
      </c>
      <c r="AE81" s="35">
        <v>2</v>
      </c>
      <c r="AF81" s="35">
        <v>5</v>
      </c>
      <c r="AG81" s="35">
        <v>1</v>
      </c>
      <c r="AH81" s="35">
        <v>1</v>
      </c>
      <c r="AI81" s="38"/>
      <c r="AJ81" s="39"/>
      <c r="AK81" s="40"/>
    </row>
  </sheetData>
  <mergeCells count="409">
    <mergeCell ref="AK78:AK80"/>
    <mergeCell ref="AA78:AA80"/>
    <mergeCell ref="AB78:AB80"/>
    <mergeCell ref="AC78:AC80"/>
    <mergeCell ref="AD78:AD80"/>
    <mergeCell ref="AE78:AE80"/>
    <mergeCell ref="AF78:AF80"/>
    <mergeCell ref="F6:O6"/>
    <mergeCell ref="F41:O41"/>
    <mergeCell ref="R78:R80"/>
    <mergeCell ref="S78:S80"/>
    <mergeCell ref="W78:W80"/>
    <mergeCell ref="X78:X80"/>
    <mergeCell ref="Y78:Y80"/>
    <mergeCell ref="Z78:Z80"/>
    <mergeCell ref="AH75:AH77"/>
    <mergeCell ref="AI75:AI77"/>
    <mergeCell ref="AJ75:AJ77"/>
    <mergeCell ref="AA75:AA77"/>
    <mergeCell ref="AG78:AG80"/>
    <mergeCell ref="AH78:AH80"/>
    <mergeCell ref="AI78:AI80"/>
    <mergeCell ref="AJ78:AJ80"/>
    <mergeCell ref="AG72:AG74"/>
    <mergeCell ref="S72:S74"/>
    <mergeCell ref="W72:W74"/>
    <mergeCell ref="X72:X74"/>
    <mergeCell ref="Y72:Y74"/>
    <mergeCell ref="Z72:Z74"/>
    <mergeCell ref="AA72:AA74"/>
    <mergeCell ref="AB72:AB74"/>
    <mergeCell ref="AC72:AC74"/>
    <mergeCell ref="AD72:AD74"/>
    <mergeCell ref="AK75:AK77"/>
    <mergeCell ref="A78:A80"/>
    <mergeCell ref="B78:B80"/>
    <mergeCell ref="C78:C80"/>
    <mergeCell ref="D78:D80"/>
    <mergeCell ref="P78:P80"/>
    <mergeCell ref="Q78:Q80"/>
    <mergeCell ref="AB75:AB77"/>
    <mergeCell ref="AC75:AC77"/>
    <mergeCell ref="AD75:AD77"/>
    <mergeCell ref="AE75:AE77"/>
    <mergeCell ref="AF75:AF77"/>
    <mergeCell ref="AG75:AG77"/>
    <mergeCell ref="S75:S77"/>
    <mergeCell ref="W75:W77"/>
    <mergeCell ref="X75:X77"/>
    <mergeCell ref="Y75:Y77"/>
    <mergeCell ref="B75:B77"/>
    <mergeCell ref="C75:C77"/>
    <mergeCell ref="D75:D77"/>
    <mergeCell ref="P75:P77"/>
    <mergeCell ref="Q75:Q77"/>
    <mergeCell ref="R75:R77"/>
    <mergeCell ref="Z75:Z77"/>
    <mergeCell ref="C66:C68"/>
    <mergeCell ref="D66:D68"/>
    <mergeCell ref="AH69:AH71"/>
    <mergeCell ref="AI69:AI71"/>
    <mergeCell ref="AJ69:AJ71"/>
    <mergeCell ref="AK69:AK71"/>
    <mergeCell ref="B72:B74"/>
    <mergeCell ref="C72:C74"/>
    <mergeCell ref="D72:D74"/>
    <mergeCell ref="P72:P74"/>
    <mergeCell ref="Q72:Q74"/>
    <mergeCell ref="R72:R74"/>
    <mergeCell ref="AB69:AB71"/>
    <mergeCell ref="AC69:AC71"/>
    <mergeCell ref="AD69:AD71"/>
    <mergeCell ref="AE69:AE71"/>
    <mergeCell ref="AF69:AF71"/>
    <mergeCell ref="AG69:AG71"/>
    <mergeCell ref="AH72:AH74"/>
    <mergeCell ref="AI72:AI74"/>
    <mergeCell ref="AJ72:AJ74"/>
    <mergeCell ref="AK72:AK74"/>
    <mergeCell ref="AE72:AE74"/>
    <mergeCell ref="AF72:AF74"/>
    <mergeCell ref="C69:C71"/>
    <mergeCell ref="D69:D71"/>
    <mergeCell ref="R69:R71"/>
    <mergeCell ref="U69:U71"/>
    <mergeCell ref="W69:W71"/>
    <mergeCell ref="X69:X71"/>
    <mergeCell ref="Y69:Y71"/>
    <mergeCell ref="Z69:Z71"/>
    <mergeCell ref="AA69:AA71"/>
    <mergeCell ref="X66:X68"/>
    <mergeCell ref="AG62:AG65"/>
    <mergeCell ref="AH62:AH65"/>
    <mergeCell ref="AI62:AI65"/>
    <mergeCell ref="AJ62:AJ65"/>
    <mergeCell ref="AK62:AK65"/>
    <mergeCell ref="AK66:AK68"/>
    <mergeCell ref="AE66:AE68"/>
    <mergeCell ref="AF66:AF68"/>
    <mergeCell ref="AG66:AG68"/>
    <mergeCell ref="AH66:AH68"/>
    <mergeCell ref="AI66:AI68"/>
    <mergeCell ref="AJ66:AJ68"/>
    <mergeCell ref="Y66:Y68"/>
    <mergeCell ref="Z66:Z68"/>
    <mergeCell ref="AA66:AA68"/>
    <mergeCell ref="AB66:AB68"/>
    <mergeCell ref="AC66:AC68"/>
    <mergeCell ref="AD66:AD68"/>
    <mergeCell ref="AC62:AC65"/>
    <mergeCell ref="AD62:AD65"/>
    <mergeCell ref="AE62:AE65"/>
    <mergeCell ref="AF62:AF65"/>
    <mergeCell ref="R62:R65"/>
    <mergeCell ref="U62:U65"/>
    <mergeCell ref="W62:W65"/>
    <mergeCell ref="X62:X65"/>
    <mergeCell ref="Y62:Y65"/>
    <mergeCell ref="Z62:Z65"/>
    <mergeCell ref="AK59:AK61"/>
    <mergeCell ref="AE59:AE61"/>
    <mergeCell ref="AF59:AF61"/>
    <mergeCell ref="A62:A77"/>
    <mergeCell ref="B62:B71"/>
    <mergeCell ref="C62:E62"/>
    <mergeCell ref="P62:P71"/>
    <mergeCell ref="Q62:Q71"/>
    <mergeCell ref="AA59:AA61"/>
    <mergeCell ref="AB59:AB61"/>
    <mergeCell ref="AC59:AC61"/>
    <mergeCell ref="AD59:AD61"/>
    <mergeCell ref="S59:S61"/>
    <mergeCell ref="U59:U61"/>
    <mergeCell ref="W59:W61"/>
    <mergeCell ref="X59:X61"/>
    <mergeCell ref="Y59:Y61"/>
    <mergeCell ref="Z59:Z61"/>
    <mergeCell ref="B59:B61"/>
    <mergeCell ref="C59:C61"/>
    <mergeCell ref="C63:C65"/>
    <mergeCell ref="D63:D65"/>
    <mergeCell ref="AA62:AA65"/>
    <mergeCell ref="AB62:AB65"/>
    <mergeCell ref="R66:R68"/>
    <mergeCell ref="U66:U68"/>
    <mergeCell ref="W66:W68"/>
    <mergeCell ref="AF56:AF58"/>
    <mergeCell ref="AG56:AG58"/>
    <mergeCell ref="AH56:AH58"/>
    <mergeCell ref="AI56:AI58"/>
    <mergeCell ref="AJ56:AJ58"/>
    <mergeCell ref="AG59:AG61"/>
    <mergeCell ref="AH59:AH61"/>
    <mergeCell ref="AI59:AI61"/>
    <mergeCell ref="AJ59:AJ61"/>
    <mergeCell ref="AD56:AD58"/>
    <mergeCell ref="AE56:AE58"/>
    <mergeCell ref="Q56:Q58"/>
    <mergeCell ref="R56:R58"/>
    <mergeCell ref="S56:S58"/>
    <mergeCell ref="W56:W58"/>
    <mergeCell ref="X56:X58"/>
    <mergeCell ref="Y56:Y58"/>
    <mergeCell ref="D59:D61"/>
    <mergeCell ref="P59:P61"/>
    <mergeCell ref="Q59:Q61"/>
    <mergeCell ref="R59:R61"/>
    <mergeCell ref="AJ50:AJ55"/>
    <mergeCell ref="AK50:AK55"/>
    <mergeCell ref="A56:A61"/>
    <mergeCell ref="B56:B58"/>
    <mergeCell ref="C56:C58"/>
    <mergeCell ref="D56:D58"/>
    <mergeCell ref="P56:P58"/>
    <mergeCell ref="AA50:AA55"/>
    <mergeCell ref="AB50:AB55"/>
    <mergeCell ref="AC50:AC55"/>
    <mergeCell ref="AD50:AD55"/>
    <mergeCell ref="AE50:AE55"/>
    <mergeCell ref="AF50:AF55"/>
    <mergeCell ref="R50:R55"/>
    <mergeCell ref="U50:U55"/>
    <mergeCell ref="W50:W55"/>
    <mergeCell ref="X50:X55"/>
    <mergeCell ref="Y50:Y55"/>
    <mergeCell ref="Z50:Z55"/>
    <mergeCell ref="AK56:AK58"/>
    <mergeCell ref="Z56:Z58"/>
    <mergeCell ref="AA56:AA58"/>
    <mergeCell ref="AB56:AB58"/>
    <mergeCell ref="AC56:AC58"/>
    <mergeCell ref="AK47:AK49"/>
    <mergeCell ref="A50:A55"/>
    <mergeCell ref="B50:B55"/>
    <mergeCell ref="C50:C55"/>
    <mergeCell ref="D50:D55"/>
    <mergeCell ref="P50:P55"/>
    <mergeCell ref="Q50:Q55"/>
    <mergeCell ref="AB47:AB49"/>
    <mergeCell ref="AC47:AC49"/>
    <mergeCell ref="AD47:AD49"/>
    <mergeCell ref="AE47:AE49"/>
    <mergeCell ref="AF47:AF49"/>
    <mergeCell ref="AG47:AG49"/>
    <mergeCell ref="S47:S49"/>
    <mergeCell ref="W47:W49"/>
    <mergeCell ref="X47:X49"/>
    <mergeCell ref="Y47:Y49"/>
    <mergeCell ref="Z47:Z49"/>
    <mergeCell ref="AA47:AA49"/>
    <mergeCell ref="B47:B49"/>
    <mergeCell ref="C47:C49"/>
    <mergeCell ref="AG50:AG55"/>
    <mergeCell ref="AH50:AH55"/>
    <mergeCell ref="AI50:AI55"/>
    <mergeCell ref="D47:D49"/>
    <mergeCell ref="P47:P49"/>
    <mergeCell ref="Q47:Q49"/>
    <mergeCell ref="R47:R49"/>
    <mergeCell ref="AF44:AF46"/>
    <mergeCell ref="AG44:AG46"/>
    <mergeCell ref="AH44:AH46"/>
    <mergeCell ref="AI44:AI46"/>
    <mergeCell ref="AJ44:AJ46"/>
    <mergeCell ref="AH47:AH49"/>
    <mergeCell ref="AI47:AI49"/>
    <mergeCell ref="AJ47:AJ49"/>
    <mergeCell ref="AK44:AK46"/>
    <mergeCell ref="Z44:Z46"/>
    <mergeCell ref="AA44:AA46"/>
    <mergeCell ref="AB44:AB46"/>
    <mergeCell ref="AC44:AC46"/>
    <mergeCell ref="AD44:AD46"/>
    <mergeCell ref="AE44:AE46"/>
    <mergeCell ref="Q44:Q46"/>
    <mergeCell ref="R44:R46"/>
    <mergeCell ref="U44:U46"/>
    <mergeCell ref="W44:W46"/>
    <mergeCell ref="X44:X46"/>
    <mergeCell ref="Y44:Y46"/>
    <mergeCell ref="A44:A49"/>
    <mergeCell ref="B44:B46"/>
    <mergeCell ref="C44:C46"/>
    <mergeCell ref="D44:D46"/>
    <mergeCell ref="P44:P46"/>
    <mergeCell ref="AJ41:AJ43"/>
    <mergeCell ref="AK41:AK43"/>
    <mergeCell ref="AD41:AD43"/>
    <mergeCell ref="AE41:AE43"/>
    <mergeCell ref="AF41:AF43"/>
    <mergeCell ref="AG41:AG43"/>
    <mergeCell ref="AH41:AH43"/>
    <mergeCell ref="AI41:AI43"/>
    <mergeCell ref="X41:X43"/>
    <mergeCell ref="Y41:Y43"/>
    <mergeCell ref="Z41:Z43"/>
    <mergeCell ref="AA41:AA43"/>
    <mergeCell ref="AB41:AB43"/>
    <mergeCell ref="AC41:AC43"/>
    <mergeCell ref="A41:A43"/>
    <mergeCell ref="B41:B43"/>
    <mergeCell ref="C41:C43"/>
    <mergeCell ref="D41:D43"/>
    <mergeCell ref="P41:P43"/>
    <mergeCell ref="Q41:Q43"/>
    <mergeCell ref="R41:R43"/>
    <mergeCell ref="U41:U43"/>
    <mergeCell ref="W41:W43"/>
    <mergeCell ref="AH32:AH34"/>
    <mergeCell ref="AI32:AI34"/>
    <mergeCell ref="AJ32:AJ34"/>
    <mergeCell ref="AK32:AK34"/>
    <mergeCell ref="D38:D40"/>
    <mergeCell ref="AB32:AB34"/>
    <mergeCell ref="AC32:AC34"/>
    <mergeCell ref="AD32:AD34"/>
    <mergeCell ref="AE32:AE34"/>
    <mergeCell ref="AF32:AF34"/>
    <mergeCell ref="AG32:AG34"/>
    <mergeCell ref="V32:V34"/>
    <mergeCell ref="W32:W34"/>
    <mergeCell ref="X32:X34"/>
    <mergeCell ref="Y32:Y34"/>
    <mergeCell ref="Z32:Z34"/>
    <mergeCell ref="AA32:AA34"/>
    <mergeCell ref="C32:C34"/>
    <mergeCell ref="D32:D34"/>
    <mergeCell ref="P32:P34"/>
    <mergeCell ref="Q32:Q34"/>
    <mergeCell ref="R32:R34"/>
    <mergeCell ref="U32:U34"/>
    <mergeCell ref="A21:AK21"/>
    <mergeCell ref="A22:A40"/>
    <mergeCell ref="AJ22:AJ26"/>
    <mergeCell ref="C23:C26"/>
    <mergeCell ref="AJ27:AJ31"/>
    <mergeCell ref="B32:B34"/>
    <mergeCell ref="A20:AK20"/>
    <mergeCell ref="AG17:AG19"/>
    <mergeCell ref="AH17:AH19"/>
    <mergeCell ref="AI17:AI19"/>
    <mergeCell ref="AJ17:AJ19"/>
    <mergeCell ref="AK17:AK19"/>
    <mergeCell ref="AA17:AA19"/>
    <mergeCell ref="AB17:AB19"/>
    <mergeCell ref="AC17:AC19"/>
    <mergeCell ref="AD17:AD19"/>
    <mergeCell ref="AE17:AE19"/>
    <mergeCell ref="AF17:AF19"/>
    <mergeCell ref="R17:R19"/>
    <mergeCell ref="S17:S19"/>
    <mergeCell ref="W17:W19"/>
    <mergeCell ref="X17:X19"/>
    <mergeCell ref="Y17:Y19"/>
    <mergeCell ref="Z17:Z19"/>
    <mergeCell ref="B17:B19"/>
    <mergeCell ref="C17:C19"/>
    <mergeCell ref="D17:D19"/>
    <mergeCell ref="P17:P19"/>
    <mergeCell ref="Q17:Q19"/>
    <mergeCell ref="P10:P12"/>
    <mergeCell ref="Q10:Q15"/>
    <mergeCell ref="AJ13:AJ15"/>
    <mergeCell ref="A16:AK16"/>
    <mergeCell ref="AD13:AD15"/>
    <mergeCell ref="AE13:AE15"/>
    <mergeCell ref="AF13:AF15"/>
    <mergeCell ref="AG13:AG15"/>
    <mergeCell ref="AH13:AH15"/>
    <mergeCell ref="AI13:AI15"/>
    <mergeCell ref="X13:X15"/>
    <mergeCell ref="Y13:Y15"/>
    <mergeCell ref="Z13:Z15"/>
    <mergeCell ref="AA13:AA15"/>
    <mergeCell ref="AB13:AB15"/>
    <mergeCell ref="AC13:AC15"/>
    <mergeCell ref="AK10:AK15"/>
    <mergeCell ref="C6:C8"/>
    <mergeCell ref="D6:D8"/>
    <mergeCell ref="AI10:AI12"/>
    <mergeCell ref="AJ10:AJ12"/>
    <mergeCell ref="D13:D15"/>
    <mergeCell ref="R13:R15"/>
    <mergeCell ref="S13:S15"/>
    <mergeCell ref="T13:T15"/>
    <mergeCell ref="U13:U15"/>
    <mergeCell ref="V13:V15"/>
    <mergeCell ref="W13:W15"/>
    <mergeCell ref="AC10:AC12"/>
    <mergeCell ref="AD10:AD12"/>
    <mergeCell ref="AE10:AE12"/>
    <mergeCell ref="AF10:AF12"/>
    <mergeCell ref="AG10:AG12"/>
    <mergeCell ref="AH10:AH12"/>
    <mergeCell ref="W10:W12"/>
    <mergeCell ref="X10:X12"/>
    <mergeCell ref="Y10:Y12"/>
    <mergeCell ref="Z10:Z12"/>
    <mergeCell ref="AA10:AA12"/>
    <mergeCell ref="AB10:AB12"/>
    <mergeCell ref="D10:D12"/>
    <mergeCell ref="AK2:AK3"/>
    <mergeCell ref="A4:AK4"/>
    <mergeCell ref="R10:R12"/>
    <mergeCell ref="U10:U12"/>
    <mergeCell ref="V10:V12"/>
    <mergeCell ref="A9:AK9"/>
    <mergeCell ref="AG6:AG8"/>
    <mergeCell ref="AH6:AH8"/>
    <mergeCell ref="AI6:AI8"/>
    <mergeCell ref="AJ6:AJ8"/>
    <mergeCell ref="AK6:AK8"/>
    <mergeCell ref="AA6:AA8"/>
    <mergeCell ref="AB6:AB8"/>
    <mergeCell ref="AC6:AC8"/>
    <mergeCell ref="AD6:AD8"/>
    <mergeCell ref="AE6:AE8"/>
    <mergeCell ref="AF6:AF8"/>
    <mergeCell ref="U6:U8"/>
    <mergeCell ref="V6:V8"/>
    <mergeCell ref="W6:W8"/>
    <mergeCell ref="X6:X8"/>
    <mergeCell ref="Y6:Y8"/>
    <mergeCell ref="Z6:Z8"/>
    <mergeCell ref="B6:B8"/>
    <mergeCell ref="F81:O81"/>
    <mergeCell ref="C10:C15"/>
    <mergeCell ref="A10:A13"/>
    <mergeCell ref="A1:AJ1"/>
    <mergeCell ref="A2:A3"/>
    <mergeCell ref="B2:B3"/>
    <mergeCell ref="C2:C3"/>
    <mergeCell ref="D2:D3"/>
    <mergeCell ref="E2:E3"/>
    <mergeCell ref="P2:Q2"/>
    <mergeCell ref="R2:R3"/>
    <mergeCell ref="S2:V2"/>
    <mergeCell ref="W2:Z2"/>
    <mergeCell ref="F2:O2"/>
    <mergeCell ref="P6:P8"/>
    <mergeCell ref="Q6:Q8"/>
    <mergeCell ref="R6:R8"/>
    <mergeCell ref="S6:S8"/>
    <mergeCell ref="A6:A8"/>
    <mergeCell ref="A5:AK5"/>
    <mergeCell ref="AA2:AD2"/>
    <mergeCell ref="AE2:AH2"/>
    <mergeCell ref="AI2:AI3"/>
    <mergeCell ref="AJ2:AJ3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72"/>
  <sheetViews>
    <sheetView view="pageBreakPreview" zoomScale="80" zoomScaleNormal="80" zoomScaleSheetLayoutView="80" workbookViewId="0">
      <pane ySplit="3" topLeftCell="A13" activePane="bottomLeft" state="frozen"/>
      <selection pane="bottomLeft" activeCell="F7" sqref="F7"/>
    </sheetView>
  </sheetViews>
  <sheetFormatPr defaultColWidth="7" defaultRowHeight="15" x14ac:dyDescent="0.2"/>
  <cols>
    <col min="1" max="1" width="12.125" style="2" customWidth="1"/>
    <col min="2" max="2" width="5.375" style="2" customWidth="1"/>
    <col min="3" max="3" width="28.5" style="2" customWidth="1"/>
    <col min="4" max="4" width="11.625" style="41" customWidth="1"/>
    <col min="5" max="5" width="33.875" style="2" customWidth="1"/>
    <col min="6" max="7" width="8.5" style="2" customWidth="1"/>
    <col min="8" max="11" width="7.625" style="2" customWidth="1"/>
    <col min="12" max="13" width="8.875" style="2" customWidth="1"/>
    <col min="14" max="14" width="7.75" style="2" customWidth="1"/>
    <col min="15" max="15" width="7.125" style="2" customWidth="1"/>
    <col min="16" max="16" width="4.375" style="2" customWidth="1"/>
    <col min="17" max="17" width="3.5" style="2" customWidth="1"/>
    <col min="18" max="18" width="10" style="2" customWidth="1"/>
    <col min="19" max="20" width="4.375" style="42" bestFit="1" customWidth="1"/>
    <col min="21" max="21" width="3.625" style="42" bestFit="1" customWidth="1"/>
    <col min="22" max="22" width="5.875" style="42" bestFit="1" customWidth="1"/>
    <col min="23" max="23" width="4.75" style="2" customWidth="1"/>
    <col min="24" max="24" width="5.625" style="2" customWidth="1"/>
    <col min="25" max="25" width="6" style="2" customWidth="1"/>
    <col min="26" max="26" width="5.625" style="2" customWidth="1"/>
    <col min="27" max="27" width="5.875" style="2" customWidth="1"/>
    <col min="28" max="28" width="6.125" style="2" customWidth="1"/>
    <col min="29" max="29" width="6.25" style="2" customWidth="1"/>
    <col min="30" max="30" width="5" style="2" customWidth="1"/>
    <col min="31" max="31" width="5.875" style="2" customWidth="1"/>
    <col min="32" max="33" width="5.25" style="2" customWidth="1"/>
    <col min="34" max="34" width="6.625" style="2" customWidth="1"/>
    <col min="35" max="35" width="10.5" style="41" customWidth="1"/>
    <col min="36" max="36" width="16.25" style="43" customWidth="1"/>
    <col min="37" max="37" width="16.25" style="44" customWidth="1"/>
    <col min="38" max="16384" width="7" style="2"/>
  </cols>
  <sheetData>
    <row r="1" spans="1:37" ht="31.5" thickBot="1" x14ac:dyDescent="0.25">
      <c r="A1" s="542" t="s">
        <v>0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  <c r="AH1" s="543"/>
      <c r="AI1" s="543"/>
      <c r="AJ1" s="544"/>
      <c r="AK1" s="1"/>
    </row>
    <row r="2" spans="1:37" ht="22.5" customHeight="1" x14ac:dyDescent="0.2">
      <c r="A2" s="545" t="s">
        <v>1</v>
      </c>
      <c r="B2" s="545" t="s">
        <v>2</v>
      </c>
      <c r="C2" s="545" t="s">
        <v>3</v>
      </c>
      <c r="D2" s="547" t="s">
        <v>4</v>
      </c>
      <c r="E2" s="547" t="s">
        <v>5</v>
      </c>
      <c r="F2" s="442" t="s">
        <v>776</v>
      </c>
      <c r="G2" s="442"/>
      <c r="H2" s="442"/>
      <c r="I2" s="442"/>
      <c r="J2" s="442"/>
      <c r="K2" s="442"/>
      <c r="L2" s="442"/>
      <c r="M2" s="442"/>
      <c r="N2" s="442"/>
      <c r="O2" s="442"/>
      <c r="P2" s="549" t="s">
        <v>6</v>
      </c>
      <c r="Q2" s="460"/>
      <c r="R2" s="448" t="s">
        <v>7</v>
      </c>
      <c r="S2" s="452" t="s">
        <v>8</v>
      </c>
      <c r="T2" s="452"/>
      <c r="U2" s="452"/>
      <c r="V2" s="452"/>
      <c r="W2" s="447" t="s">
        <v>9</v>
      </c>
      <c r="X2" s="444"/>
      <c r="Y2" s="445"/>
      <c r="Z2" s="446"/>
      <c r="AA2" s="443" t="s">
        <v>10</v>
      </c>
      <c r="AB2" s="444"/>
      <c r="AC2" s="445"/>
      <c r="AD2" s="446"/>
      <c r="AE2" s="447" t="s">
        <v>11</v>
      </c>
      <c r="AF2" s="444"/>
      <c r="AG2" s="445"/>
      <c r="AH2" s="445"/>
      <c r="AI2" s="448" t="s">
        <v>12</v>
      </c>
      <c r="AJ2" s="450" t="s">
        <v>13</v>
      </c>
      <c r="AK2" s="452" t="s">
        <v>14</v>
      </c>
    </row>
    <row r="3" spans="1:37" ht="85.5" customHeight="1" x14ac:dyDescent="0.2">
      <c r="A3" s="546"/>
      <c r="B3" s="546"/>
      <c r="C3" s="546"/>
      <c r="D3" s="548"/>
      <c r="E3" s="548"/>
      <c r="F3" s="206" t="s">
        <v>777</v>
      </c>
      <c r="G3" s="206" t="s">
        <v>778</v>
      </c>
      <c r="H3" s="206" t="s">
        <v>779</v>
      </c>
      <c r="I3" s="206" t="s">
        <v>780</v>
      </c>
      <c r="J3" s="206" t="s">
        <v>781</v>
      </c>
      <c r="K3" s="206" t="s">
        <v>782</v>
      </c>
      <c r="L3" s="206" t="s">
        <v>783</v>
      </c>
      <c r="M3" s="206" t="s">
        <v>785</v>
      </c>
      <c r="N3" s="206" t="s">
        <v>784</v>
      </c>
      <c r="O3" s="206" t="s">
        <v>786</v>
      </c>
      <c r="P3" s="4" t="s">
        <v>15</v>
      </c>
      <c r="Q3" s="67" t="s">
        <v>16</v>
      </c>
      <c r="R3" s="449"/>
      <c r="S3" s="5" t="s">
        <v>17</v>
      </c>
      <c r="T3" s="5" t="s">
        <v>18</v>
      </c>
      <c r="U3" s="5" t="s">
        <v>19</v>
      </c>
      <c r="V3" s="5" t="s">
        <v>20</v>
      </c>
      <c r="W3" s="6" t="s">
        <v>21</v>
      </c>
      <c r="X3" s="7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23</v>
      </c>
      <c r="AD3" s="8" t="s">
        <v>24</v>
      </c>
      <c r="AE3" s="8" t="s">
        <v>25</v>
      </c>
      <c r="AF3" s="8" t="s">
        <v>22</v>
      </c>
      <c r="AG3" s="8" t="s">
        <v>23</v>
      </c>
      <c r="AH3" s="8" t="s">
        <v>24</v>
      </c>
      <c r="AI3" s="449"/>
      <c r="AJ3" s="451"/>
      <c r="AK3" s="452"/>
    </row>
    <row r="4" spans="1:37" ht="21.75" customHeight="1" x14ac:dyDescent="0.2">
      <c r="A4" s="453" t="s">
        <v>258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453"/>
    </row>
    <row r="5" spans="1:37" ht="21.75" customHeight="1" x14ac:dyDescent="0.2">
      <c r="A5" s="463" t="s">
        <v>418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3"/>
      <c r="U5" s="463"/>
      <c r="V5" s="463"/>
      <c r="W5" s="463"/>
      <c r="X5" s="463"/>
      <c r="Y5" s="463"/>
      <c r="Z5" s="463"/>
      <c r="AA5" s="463"/>
      <c r="AB5" s="463"/>
      <c r="AC5" s="463"/>
      <c r="AD5" s="463"/>
      <c r="AE5" s="463"/>
      <c r="AF5" s="463"/>
      <c r="AG5" s="463"/>
      <c r="AH5" s="463"/>
      <c r="AI5" s="463"/>
      <c r="AJ5" s="463"/>
      <c r="AK5" s="463"/>
    </row>
    <row r="6" spans="1:37" ht="43.5" customHeight="1" x14ac:dyDescent="0.2">
      <c r="A6" s="527" t="s">
        <v>420</v>
      </c>
      <c r="B6" s="477">
        <v>62</v>
      </c>
      <c r="C6" s="421" t="s">
        <v>425</v>
      </c>
      <c r="D6" s="556" t="s">
        <v>390</v>
      </c>
      <c r="E6" s="50" t="s">
        <v>426</v>
      </c>
      <c r="F6" s="261">
        <v>9</v>
      </c>
      <c r="G6" s="261">
        <v>0</v>
      </c>
      <c r="H6" s="261">
        <v>0</v>
      </c>
      <c r="I6" s="261">
        <v>0</v>
      </c>
      <c r="J6" s="261">
        <v>1</v>
      </c>
      <c r="K6" s="261">
        <v>5</v>
      </c>
      <c r="L6" s="261">
        <v>3</v>
      </c>
      <c r="M6" s="261">
        <v>0</v>
      </c>
      <c r="N6" s="261">
        <v>0</v>
      </c>
      <c r="O6" s="261">
        <v>0</v>
      </c>
      <c r="P6" s="563"/>
      <c r="Q6" s="563"/>
      <c r="R6" s="563" t="s">
        <v>43</v>
      </c>
      <c r="S6" s="491"/>
      <c r="T6" s="491" t="s">
        <v>34</v>
      </c>
      <c r="U6" s="491" t="s">
        <v>34</v>
      </c>
      <c r="V6" s="491" t="s">
        <v>34</v>
      </c>
      <c r="W6" s="491" t="s">
        <v>34</v>
      </c>
      <c r="X6" s="606"/>
      <c r="Y6" s="606"/>
      <c r="Z6" s="606"/>
      <c r="AA6" s="606"/>
      <c r="AB6" s="606"/>
      <c r="AC6" s="606"/>
      <c r="AD6" s="606"/>
      <c r="AE6" s="606"/>
      <c r="AF6" s="606"/>
      <c r="AG6" s="606"/>
      <c r="AH6" s="563"/>
      <c r="AI6" s="559" t="s">
        <v>427</v>
      </c>
      <c r="AJ6" s="578" t="s">
        <v>306</v>
      </c>
      <c r="AK6" s="568" t="s">
        <v>428</v>
      </c>
    </row>
    <row r="7" spans="1:37" ht="44.25" customHeight="1" x14ac:dyDescent="0.2">
      <c r="A7" s="527"/>
      <c r="B7" s="464"/>
      <c r="C7" s="422"/>
      <c r="D7" s="511"/>
      <c r="E7" s="50" t="s">
        <v>429</v>
      </c>
      <c r="F7" s="261">
        <v>9</v>
      </c>
      <c r="G7" s="261">
        <v>0</v>
      </c>
      <c r="H7" s="261">
        <v>0</v>
      </c>
      <c r="I7" s="261">
        <v>0</v>
      </c>
      <c r="J7" s="261">
        <v>1</v>
      </c>
      <c r="K7" s="261">
        <v>5</v>
      </c>
      <c r="L7" s="261">
        <v>3</v>
      </c>
      <c r="M7" s="261">
        <v>0</v>
      </c>
      <c r="N7" s="261">
        <v>0</v>
      </c>
      <c r="O7" s="261">
        <v>0</v>
      </c>
      <c r="P7" s="550"/>
      <c r="Q7" s="550"/>
      <c r="R7" s="550"/>
      <c r="S7" s="474"/>
      <c r="T7" s="474"/>
      <c r="U7" s="474"/>
      <c r="V7" s="474"/>
      <c r="W7" s="474"/>
      <c r="X7" s="607"/>
      <c r="Y7" s="607"/>
      <c r="Z7" s="607"/>
      <c r="AA7" s="607"/>
      <c r="AB7" s="607"/>
      <c r="AC7" s="607"/>
      <c r="AD7" s="607"/>
      <c r="AE7" s="607"/>
      <c r="AF7" s="607"/>
      <c r="AG7" s="607"/>
      <c r="AH7" s="550"/>
      <c r="AI7" s="560"/>
      <c r="AJ7" s="578"/>
      <c r="AK7" s="589"/>
    </row>
    <row r="8" spans="1:37" ht="44.25" customHeight="1" x14ac:dyDescent="0.2">
      <c r="A8" s="529"/>
      <c r="B8" s="465"/>
      <c r="C8" s="423"/>
      <c r="D8" s="512"/>
      <c r="E8" s="50" t="s">
        <v>113</v>
      </c>
      <c r="F8" s="261">
        <v>100</v>
      </c>
      <c r="G8" s="261">
        <v>0</v>
      </c>
      <c r="H8" s="261">
        <v>0</v>
      </c>
      <c r="I8" s="261">
        <v>0</v>
      </c>
      <c r="J8" s="261">
        <v>100</v>
      </c>
      <c r="K8" s="261">
        <v>100</v>
      </c>
      <c r="L8" s="261">
        <v>100</v>
      </c>
      <c r="M8" s="261">
        <v>0</v>
      </c>
      <c r="N8" s="261">
        <v>0</v>
      </c>
      <c r="O8" s="261">
        <v>0</v>
      </c>
      <c r="P8" s="551"/>
      <c r="Q8" s="551"/>
      <c r="R8" s="551"/>
      <c r="S8" s="474"/>
      <c r="T8" s="474"/>
      <c r="U8" s="474"/>
      <c r="V8" s="474"/>
      <c r="W8" s="474"/>
      <c r="X8" s="608"/>
      <c r="Y8" s="608"/>
      <c r="Z8" s="608"/>
      <c r="AA8" s="608"/>
      <c r="AB8" s="608"/>
      <c r="AC8" s="608"/>
      <c r="AD8" s="608"/>
      <c r="AE8" s="608"/>
      <c r="AF8" s="608"/>
      <c r="AG8" s="608"/>
      <c r="AH8" s="551"/>
      <c r="AI8" s="609"/>
      <c r="AJ8" s="578"/>
      <c r="AK8" s="566"/>
    </row>
    <row r="9" spans="1:37" ht="21.75" customHeight="1" x14ac:dyDescent="0.2">
      <c r="A9" s="453" t="s">
        <v>500</v>
      </c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453"/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3"/>
      <c r="AB9" s="453"/>
      <c r="AC9" s="453"/>
      <c r="AD9" s="453"/>
      <c r="AE9" s="453"/>
      <c r="AF9" s="453"/>
      <c r="AG9" s="453"/>
      <c r="AH9" s="453"/>
      <c r="AI9" s="453"/>
      <c r="AJ9" s="453"/>
      <c r="AK9" s="453"/>
    </row>
    <row r="10" spans="1:37" ht="21.75" customHeight="1" x14ac:dyDescent="0.2">
      <c r="A10" s="463" t="s">
        <v>550</v>
      </c>
      <c r="B10" s="463"/>
      <c r="C10" s="463"/>
      <c r="D10" s="463"/>
      <c r="E10" s="463"/>
      <c r="F10" s="463"/>
      <c r="G10" s="463"/>
      <c r="H10" s="463"/>
      <c r="I10" s="463"/>
      <c r="J10" s="463"/>
      <c r="K10" s="463"/>
      <c r="L10" s="463"/>
      <c r="M10" s="463"/>
      <c r="N10" s="463"/>
      <c r="O10" s="463"/>
      <c r="P10" s="463"/>
      <c r="Q10" s="463"/>
      <c r="R10" s="463"/>
      <c r="S10" s="463"/>
      <c r="T10" s="463"/>
      <c r="U10" s="463"/>
      <c r="V10" s="463"/>
      <c r="W10" s="463"/>
      <c r="X10" s="463"/>
      <c r="Y10" s="463"/>
      <c r="Z10" s="463"/>
      <c r="AA10" s="463"/>
      <c r="AB10" s="463"/>
      <c r="AC10" s="463"/>
      <c r="AD10" s="463"/>
      <c r="AE10" s="463"/>
      <c r="AF10" s="463"/>
      <c r="AG10" s="463"/>
      <c r="AH10" s="463"/>
      <c r="AI10" s="463"/>
      <c r="AJ10" s="463"/>
      <c r="AK10" s="463"/>
    </row>
    <row r="11" spans="1:37" ht="130.5" x14ac:dyDescent="0.2">
      <c r="A11" s="527" t="s">
        <v>551</v>
      </c>
      <c r="B11" s="120">
        <v>86</v>
      </c>
      <c r="C11" s="121" t="s">
        <v>552</v>
      </c>
      <c r="D11" s="122" t="s">
        <v>553</v>
      </c>
      <c r="E11" s="121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123"/>
      <c r="Q11" s="123"/>
      <c r="R11" s="28" t="s">
        <v>43</v>
      </c>
      <c r="S11" s="28"/>
      <c r="T11" s="28"/>
      <c r="U11" s="28"/>
      <c r="V11" s="28"/>
      <c r="W11" s="124" t="s">
        <v>34</v>
      </c>
      <c r="X11" s="125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7" t="s">
        <v>554</v>
      </c>
      <c r="AJ11" s="128" t="s">
        <v>555</v>
      </c>
      <c r="AK11" s="17" t="s">
        <v>556</v>
      </c>
    </row>
    <row r="12" spans="1:37" ht="261" x14ac:dyDescent="0.2">
      <c r="A12" s="527"/>
      <c r="B12" s="129">
        <v>87</v>
      </c>
      <c r="C12" s="109" t="s">
        <v>557</v>
      </c>
      <c r="D12" s="16" t="s">
        <v>558</v>
      </c>
      <c r="E12" s="109" t="s">
        <v>559</v>
      </c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30"/>
      <c r="Q12" s="130"/>
      <c r="R12" s="23" t="s">
        <v>43</v>
      </c>
      <c r="S12" s="23"/>
      <c r="T12" s="23"/>
      <c r="U12" s="23"/>
      <c r="V12" s="23"/>
      <c r="W12" s="131" t="s">
        <v>34</v>
      </c>
      <c r="X12" s="116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18"/>
      <c r="AJ12" s="119" t="s">
        <v>555</v>
      </c>
      <c r="AK12" s="17" t="s">
        <v>556</v>
      </c>
    </row>
    <row r="13" spans="1:37" ht="65.25" x14ac:dyDescent="0.2">
      <c r="A13" s="527"/>
      <c r="B13" s="626">
        <v>89</v>
      </c>
      <c r="C13" s="629" t="s">
        <v>566</v>
      </c>
      <c r="D13" s="610" t="s">
        <v>567</v>
      </c>
      <c r="E13" s="108" t="s">
        <v>568</v>
      </c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613"/>
      <c r="Q13" s="613"/>
      <c r="R13" s="613" t="s">
        <v>43</v>
      </c>
      <c r="S13" s="18"/>
      <c r="T13" s="18"/>
      <c r="U13" s="18"/>
      <c r="V13" s="18"/>
      <c r="W13" s="623"/>
      <c r="X13" s="623"/>
      <c r="Y13" s="623" t="s">
        <v>34</v>
      </c>
      <c r="Z13" s="623"/>
      <c r="AA13" s="623"/>
      <c r="AB13" s="623"/>
      <c r="AC13" s="623"/>
      <c r="AD13" s="623"/>
      <c r="AE13" s="623"/>
      <c r="AF13" s="623"/>
      <c r="AG13" s="623"/>
      <c r="AH13" s="623"/>
      <c r="AI13" s="616" t="s">
        <v>208</v>
      </c>
      <c r="AJ13" s="619" t="s">
        <v>569</v>
      </c>
      <c r="AK13" s="620" t="s">
        <v>556</v>
      </c>
    </row>
    <row r="14" spans="1:37" ht="21.75" x14ac:dyDescent="0.2">
      <c r="A14" s="527"/>
      <c r="B14" s="627"/>
      <c r="C14" s="630"/>
      <c r="D14" s="611"/>
      <c r="E14" s="109" t="s">
        <v>570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614"/>
      <c r="Q14" s="614"/>
      <c r="R14" s="614"/>
      <c r="S14" s="19"/>
      <c r="T14" s="19"/>
      <c r="U14" s="19"/>
      <c r="V14" s="19"/>
      <c r="W14" s="624"/>
      <c r="X14" s="624"/>
      <c r="Y14" s="624"/>
      <c r="Z14" s="624"/>
      <c r="AA14" s="624"/>
      <c r="AB14" s="624"/>
      <c r="AC14" s="624"/>
      <c r="AD14" s="624"/>
      <c r="AE14" s="624"/>
      <c r="AF14" s="624"/>
      <c r="AG14" s="624"/>
      <c r="AH14" s="624"/>
      <c r="AI14" s="617"/>
      <c r="AJ14" s="619"/>
      <c r="AK14" s="621"/>
    </row>
    <row r="15" spans="1:37" ht="21.75" customHeight="1" x14ac:dyDescent="0.2">
      <c r="A15" s="529"/>
      <c r="B15" s="628"/>
      <c r="C15" s="631"/>
      <c r="D15" s="612"/>
      <c r="E15" s="109" t="s">
        <v>113</v>
      </c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615"/>
      <c r="Q15" s="615"/>
      <c r="R15" s="615"/>
      <c r="S15" s="20"/>
      <c r="T15" s="20"/>
      <c r="U15" s="20"/>
      <c r="V15" s="20"/>
      <c r="W15" s="625"/>
      <c r="X15" s="625"/>
      <c r="Y15" s="625"/>
      <c r="Z15" s="625"/>
      <c r="AA15" s="625"/>
      <c r="AB15" s="625"/>
      <c r="AC15" s="625"/>
      <c r="AD15" s="625"/>
      <c r="AE15" s="625"/>
      <c r="AF15" s="625"/>
      <c r="AG15" s="625"/>
      <c r="AH15" s="625"/>
      <c r="AI15" s="618"/>
      <c r="AJ15" s="619"/>
      <c r="AK15" s="622"/>
    </row>
    <row r="16" spans="1:37" ht="24.75" customHeight="1" x14ac:dyDescent="0.2">
      <c r="A16" s="526" t="s">
        <v>571</v>
      </c>
      <c r="B16" s="626">
        <v>90</v>
      </c>
      <c r="C16" s="629" t="s">
        <v>572</v>
      </c>
      <c r="D16" s="610" t="s">
        <v>573</v>
      </c>
      <c r="E16" s="108" t="s">
        <v>574</v>
      </c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613"/>
      <c r="Q16" s="613"/>
      <c r="R16" s="613" t="s">
        <v>43</v>
      </c>
      <c r="S16" s="18"/>
      <c r="T16" s="18"/>
      <c r="U16" s="18"/>
      <c r="V16" s="18"/>
      <c r="W16" s="623" t="s">
        <v>34</v>
      </c>
      <c r="X16" s="623"/>
      <c r="Y16" s="623"/>
      <c r="Z16" s="623"/>
      <c r="AA16" s="623"/>
      <c r="AB16" s="623"/>
      <c r="AC16" s="623"/>
      <c r="AD16" s="623"/>
      <c r="AE16" s="623"/>
      <c r="AF16" s="623"/>
      <c r="AG16" s="623"/>
      <c r="AH16" s="623"/>
      <c r="AI16" s="616" t="s">
        <v>117</v>
      </c>
      <c r="AJ16" s="634" t="s">
        <v>555</v>
      </c>
      <c r="AK16" s="635" t="s">
        <v>556</v>
      </c>
    </row>
    <row r="17" spans="1:37" ht="24" customHeight="1" x14ac:dyDescent="0.2">
      <c r="A17" s="527"/>
      <c r="B17" s="627"/>
      <c r="C17" s="630"/>
      <c r="D17" s="611"/>
      <c r="E17" s="109" t="s">
        <v>575</v>
      </c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614"/>
      <c r="Q17" s="614"/>
      <c r="R17" s="614"/>
      <c r="S17" s="19"/>
      <c r="T17" s="19"/>
      <c r="U17" s="19"/>
      <c r="V17" s="19"/>
      <c r="W17" s="624"/>
      <c r="X17" s="624"/>
      <c r="Y17" s="624"/>
      <c r="Z17" s="624"/>
      <c r="AA17" s="624"/>
      <c r="AB17" s="624"/>
      <c r="AC17" s="624"/>
      <c r="AD17" s="624"/>
      <c r="AE17" s="624"/>
      <c r="AF17" s="624"/>
      <c r="AG17" s="624"/>
      <c r="AH17" s="624"/>
      <c r="AI17" s="617"/>
      <c r="AJ17" s="634"/>
      <c r="AK17" s="636"/>
    </row>
    <row r="18" spans="1:37" ht="24.75" customHeight="1" x14ac:dyDescent="0.2">
      <c r="A18" s="527"/>
      <c r="B18" s="628"/>
      <c r="C18" s="631"/>
      <c r="D18" s="612"/>
      <c r="E18" s="109" t="s">
        <v>113</v>
      </c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615"/>
      <c r="Q18" s="615"/>
      <c r="R18" s="615"/>
      <c r="S18" s="20"/>
      <c r="T18" s="20"/>
      <c r="U18" s="20"/>
      <c r="V18" s="20"/>
      <c r="W18" s="625"/>
      <c r="X18" s="625"/>
      <c r="Y18" s="625"/>
      <c r="Z18" s="625"/>
      <c r="AA18" s="625"/>
      <c r="AB18" s="625"/>
      <c r="AC18" s="625"/>
      <c r="AD18" s="625"/>
      <c r="AE18" s="625"/>
      <c r="AF18" s="625"/>
      <c r="AG18" s="625"/>
      <c r="AH18" s="625"/>
      <c r="AI18" s="618"/>
      <c r="AJ18" s="634"/>
      <c r="AK18" s="637"/>
    </row>
    <row r="19" spans="1:37" ht="65.25" x14ac:dyDescent="0.2">
      <c r="A19" s="527"/>
      <c r="B19" s="110">
        <v>91</v>
      </c>
      <c r="C19" s="108" t="s">
        <v>576</v>
      </c>
      <c r="D19" s="111" t="s">
        <v>577</v>
      </c>
      <c r="E19" s="112" t="s">
        <v>578</v>
      </c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113"/>
      <c r="Q19" s="114"/>
      <c r="R19" s="111" t="s">
        <v>43</v>
      </c>
      <c r="S19" s="16"/>
      <c r="T19" s="16"/>
      <c r="U19" s="16"/>
      <c r="V19" s="16"/>
      <c r="W19" s="115" t="s">
        <v>34</v>
      </c>
      <c r="X19" s="116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8"/>
      <c r="AJ19" s="119" t="s">
        <v>555</v>
      </c>
      <c r="AK19" s="17" t="s">
        <v>556</v>
      </c>
    </row>
    <row r="20" spans="1:37" ht="62.25" customHeight="1" x14ac:dyDescent="0.2">
      <c r="A20" s="527"/>
      <c r="B20" s="477">
        <v>92</v>
      </c>
      <c r="C20" s="421" t="s">
        <v>579</v>
      </c>
      <c r="D20" s="483" t="s">
        <v>580</v>
      </c>
      <c r="E20" s="219" t="s">
        <v>797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73">
        <v>28</v>
      </c>
      <c r="Q20" s="561">
        <v>39</v>
      </c>
      <c r="R20" s="632" t="s">
        <v>33</v>
      </c>
      <c r="S20" s="368"/>
      <c r="T20" s="368"/>
      <c r="U20" s="513" t="s">
        <v>34</v>
      </c>
      <c r="V20" s="368"/>
      <c r="W20" s="513"/>
      <c r="X20" s="513"/>
      <c r="Y20" s="513"/>
      <c r="Z20" s="513"/>
      <c r="AA20" s="513"/>
      <c r="AB20" s="513"/>
      <c r="AC20" s="513"/>
      <c r="AD20" s="513" t="s">
        <v>34</v>
      </c>
      <c r="AE20" s="513"/>
      <c r="AF20" s="513"/>
      <c r="AG20" s="513"/>
      <c r="AH20" s="513"/>
      <c r="AI20" s="354" t="s">
        <v>176</v>
      </c>
      <c r="AJ20" s="354" t="s">
        <v>581</v>
      </c>
      <c r="AK20" s="568" t="s">
        <v>428</v>
      </c>
    </row>
    <row r="21" spans="1:37" ht="65.25" customHeight="1" x14ac:dyDescent="0.2">
      <c r="A21" s="527"/>
      <c r="B21" s="464"/>
      <c r="C21" s="422"/>
      <c r="D21" s="472"/>
      <c r="E21" s="47" t="s">
        <v>582</v>
      </c>
      <c r="F21" s="54">
        <v>9</v>
      </c>
      <c r="G21" s="54">
        <v>1</v>
      </c>
      <c r="H21" s="54">
        <v>1</v>
      </c>
      <c r="I21" s="54">
        <v>1</v>
      </c>
      <c r="J21" s="54">
        <v>1</v>
      </c>
      <c r="K21" s="54">
        <v>1</v>
      </c>
      <c r="L21" s="54">
        <v>1</v>
      </c>
      <c r="M21" s="54">
        <v>1</v>
      </c>
      <c r="N21" s="54">
        <v>1</v>
      </c>
      <c r="O21" s="54">
        <v>1</v>
      </c>
      <c r="P21" s="588"/>
      <c r="Q21" s="561"/>
      <c r="R21" s="633"/>
      <c r="S21" s="369"/>
      <c r="T21" s="369"/>
      <c r="U21" s="513"/>
      <c r="V21" s="369"/>
      <c r="W21" s="513"/>
      <c r="X21" s="513"/>
      <c r="Y21" s="513"/>
      <c r="Z21" s="513"/>
      <c r="AA21" s="513"/>
      <c r="AB21" s="513"/>
      <c r="AC21" s="513"/>
      <c r="AD21" s="513"/>
      <c r="AE21" s="513"/>
      <c r="AF21" s="513"/>
      <c r="AG21" s="513"/>
      <c r="AH21" s="513"/>
      <c r="AI21" s="354"/>
      <c r="AJ21" s="354"/>
      <c r="AK21" s="589"/>
    </row>
    <row r="22" spans="1:37" ht="21.75" x14ac:dyDescent="0.2">
      <c r="A22" s="527"/>
      <c r="B22" s="464"/>
      <c r="C22" s="422"/>
      <c r="D22" s="472"/>
      <c r="E22" s="47" t="s">
        <v>113</v>
      </c>
      <c r="F22" s="54">
        <v>0</v>
      </c>
      <c r="G22" s="54">
        <v>0</v>
      </c>
      <c r="H22" s="235">
        <v>0</v>
      </c>
      <c r="I22" s="235">
        <v>0</v>
      </c>
      <c r="J22" s="235">
        <v>0</v>
      </c>
      <c r="K22" s="235">
        <v>0</v>
      </c>
      <c r="L22" s="235">
        <v>0</v>
      </c>
      <c r="M22" s="235">
        <v>0</v>
      </c>
      <c r="N22" s="235">
        <v>0</v>
      </c>
      <c r="O22" s="235">
        <v>0</v>
      </c>
      <c r="P22" s="588"/>
      <c r="Q22" s="562"/>
      <c r="R22" s="633"/>
      <c r="S22" s="370"/>
      <c r="T22" s="370"/>
      <c r="U22" s="570"/>
      <c r="V22" s="370"/>
      <c r="W22" s="570"/>
      <c r="X22" s="570"/>
      <c r="Y22" s="570"/>
      <c r="Z22" s="570"/>
      <c r="AA22" s="570"/>
      <c r="AB22" s="570"/>
      <c r="AC22" s="570"/>
      <c r="AD22" s="570"/>
      <c r="AE22" s="570"/>
      <c r="AF22" s="570"/>
      <c r="AG22" s="570"/>
      <c r="AH22" s="570"/>
      <c r="AI22" s="351"/>
      <c r="AJ22" s="351"/>
      <c r="AK22" s="566"/>
    </row>
    <row r="23" spans="1:37" ht="21.75" x14ac:dyDescent="0.2">
      <c r="A23" s="29"/>
      <c r="B23" s="30"/>
      <c r="C23" s="31" t="s">
        <v>790</v>
      </c>
      <c r="D23" s="32"/>
      <c r="E23" s="33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69">
        <v>1</v>
      </c>
      <c r="Q23" s="68">
        <v>1</v>
      </c>
      <c r="R23" s="30"/>
      <c r="S23" s="34"/>
      <c r="T23" s="34"/>
      <c r="U23" s="34"/>
      <c r="V23" s="34"/>
      <c r="W23" s="35">
        <v>8</v>
      </c>
      <c r="X23" s="36">
        <v>5</v>
      </c>
      <c r="Y23" s="35">
        <v>7</v>
      </c>
      <c r="Z23" s="37">
        <v>21</v>
      </c>
      <c r="AA23" s="37">
        <v>14</v>
      </c>
      <c r="AB23" s="37">
        <v>14</v>
      </c>
      <c r="AC23" s="35">
        <v>1</v>
      </c>
      <c r="AD23" s="37">
        <v>17</v>
      </c>
      <c r="AE23" s="35">
        <v>2</v>
      </c>
      <c r="AF23" s="35">
        <v>5</v>
      </c>
      <c r="AG23" s="35">
        <v>1</v>
      </c>
      <c r="AH23" s="35">
        <v>1</v>
      </c>
      <c r="AI23" s="38"/>
      <c r="AJ23" s="39"/>
      <c r="AK23" s="40"/>
    </row>
    <row r="24" spans="1:37" ht="21.75" x14ac:dyDescent="0.2">
      <c r="F24" s="54"/>
      <c r="G24" s="54"/>
      <c r="H24" s="54"/>
      <c r="I24" s="54"/>
      <c r="J24" s="54"/>
      <c r="K24" s="54"/>
      <c r="L24" s="54"/>
      <c r="M24" s="54"/>
      <c r="N24" s="54"/>
      <c r="O24" s="54"/>
    </row>
    <row r="25" spans="1:37" ht="21.75" x14ac:dyDescent="0.2">
      <c r="F25" s="54"/>
      <c r="G25" s="54"/>
      <c r="H25" s="54"/>
      <c r="I25" s="54"/>
      <c r="J25" s="54"/>
      <c r="K25" s="54"/>
      <c r="L25" s="54"/>
      <c r="M25" s="54"/>
      <c r="N25" s="54"/>
      <c r="O25" s="54"/>
    </row>
    <row r="26" spans="1:37" ht="21.75" x14ac:dyDescent="0.2">
      <c r="F26" s="54"/>
      <c r="G26" s="54"/>
      <c r="H26" s="54"/>
      <c r="I26" s="54"/>
      <c r="J26" s="54"/>
      <c r="K26" s="54"/>
      <c r="L26" s="54"/>
      <c r="M26" s="54"/>
      <c r="N26" s="54"/>
      <c r="O26" s="54"/>
    </row>
    <row r="27" spans="1:37" ht="21.75" x14ac:dyDescent="0.2">
      <c r="F27" s="54"/>
      <c r="G27" s="54"/>
      <c r="H27" s="54"/>
      <c r="I27" s="54"/>
      <c r="J27" s="54"/>
      <c r="K27" s="54"/>
      <c r="L27" s="54"/>
      <c r="M27" s="54"/>
      <c r="N27" s="54"/>
      <c r="O27" s="54"/>
    </row>
    <row r="28" spans="1:37" ht="21.75" x14ac:dyDescent="0.2"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1:37" ht="21.75" x14ac:dyDescent="0.2">
      <c r="F29" s="54"/>
      <c r="G29" s="54"/>
      <c r="H29" s="54"/>
      <c r="I29" s="54"/>
      <c r="J29" s="54"/>
      <c r="K29" s="54"/>
      <c r="L29" s="54"/>
      <c r="M29" s="54"/>
      <c r="N29" s="54"/>
      <c r="O29" s="54"/>
    </row>
    <row r="32" spans="1:37" ht="21.75" x14ac:dyDescent="0.2">
      <c r="F32" s="54"/>
      <c r="G32" s="54"/>
      <c r="H32" s="54"/>
      <c r="I32" s="54"/>
      <c r="J32" s="54"/>
      <c r="K32" s="54"/>
      <c r="L32" s="54"/>
      <c r="M32" s="54"/>
      <c r="N32" s="54"/>
      <c r="O32" s="54"/>
    </row>
    <row r="33" spans="6:15" ht="21.75" x14ac:dyDescent="0.2">
      <c r="F33" s="54"/>
      <c r="G33" s="54"/>
      <c r="H33" s="54"/>
      <c r="I33" s="54"/>
      <c r="J33" s="54"/>
      <c r="K33" s="54"/>
      <c r="L33" s="54"/>
      <c r="M33" s="54"/>
      <c r="N33" s="54"/>
      <c r="O33" s="54"/>
    </row>
    <row r="34" spans="6:15" ht="21.75" x14ac:dyDescent="0.2">
      <c r="F34" s="208"/>
      <c r="G34" s="208"/>
      <c r="H34" s="208"/>
      <c r="I34" s="208"/>
      <c r="J34" s="208"/>
      <c r="K34" s="208"/>
      <c r="L34" s="208"/>
      <c r="M34" s="208"/>
      <c r="N34" s="208"/>
      <c r="O34" s="208"/>
    </row>
    <row r="37" spans="6:15" ht="21.75" x14ac:dyDescent="0.2">
      <c r="F37" s="54"/>
      <c r="G37" s="54"/>
      <c r="H37" s="54"/>
      <c r="I37" s="54"/>
      <c r="J37" s="54"/>
      <c r="K37" s="54"/>
      <c r="L37" s="54"/>
      <c r="M37" s="54"/>
      <c r="N37" s="54"/>
      <c r="O37" s="54"/>
    </row>
    <row r="38" spans="6:15" ht="21.75" x14ac:dyDescent="0.2">
      <c r="F38" s="54"/>
      <c r="G38" s="54"/>
      <c r="H38" s="54"/>
      <c r="I38" s="54"/>
      <c r="J38" s="54"/>
      <c r="K38" s="54"/>
      <c r="L38" s="54"/>
      <c r="M38" s="54"/>
      <c r="N38" s="54"/>
      <c r="O38" s="54"/>
    </row>
    <row r="39" spans="6:15" x14ac:dyDescent="0.2">
      <c r="F39" s="209"/>
      <c r="G39" s="209"/>
      <c r="H39" s="209"/>
      <c r="I39" s="209"/>
      <c r="J39" s="209"/>
      <c r="K39" s="209"/>
      <c r="L39" s="209"/>
      <c r="M39" s="209"/>
      <c r="N39" s="209"/>
      <c r="O39" s="209"/>
    </row>
    <row r="40" spans="6:15" ht="21.75" x14ac:dyDescent="0.2">
      <c r="F40" s="536"/>
      <c r="G40" s="537"/>
      <c r="H40" s="537"/>
      <c r="I40" s="537"/>
      <c r="J40" s="537"/>
      <c r="K40" s="537"/>
      <c r="L40" s="537"/>
      <c r="M40" s="537"/>
      <c r="N40" s="537"/>
      <c r="O40" s="538"/>
    </row>
    <row r="41" spans="6:15" ht="21.75" x14ac:dyDescent="0.2"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6:15" ht="21.75" x14ac:dyDescent="0.2"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spans="6:15" ht="21.75" x14ac:dyDescent="0.2">
      <c r="F43" s="54"/>
      <c r="G43" s="54"/>
      <c r="H43" s="54"/>
      <c r="I43" s="54"/>
      <c r="J43" s="54"/>
      <c r="K43" s="54"/>
      <c r="L43" s="54"/>
      <c r="M43" s="54"/>
      <c r="N43" s="54"/>
      <c r="O43" s="54"/>
    </row>
    <row r="44" spans="6:15" ht="21.75" x14ac:dyDescent="0.2">
      <c r="F44" s="54"/>
      <c r="G44" s="54"/>
      <c r="H44" s="54"/>
      <c r="I44" s="54"/>
      <c r="J44" s="54"/>
      <c r="K44" s="54"/>
      <c r="L44" s="54"/>
      <c r="M44" s="54"/>
      <c r="N44" s="54"/>
      <c r="O44" s="54"/>
    </row>
    <row r="45" spans="6:15" ht="21.75" x14ac:dyDescent="0.2">
      <c r="F45" s="54"/>
      <c r="G45" s="54"/>
      <c r="H45" s="54"/>
      <c r="I45" s="54"/>
      <c r="J45" s="54"/>
      <c r="K45" s="54"/>
      <c r="L45" s="54"/>
      <c r="M45" s="54"/>
      <c r="N45" s="54"/>
      <c r="O45" s="54"/>
    </row>
    <row r="46" spans="6:15" ht="21.75" x14ac:dyDescent="0.2">
      <c r="F46" s="54"/>
      <c r="G46" s="54"/>
      <c r="H46" s="54"/>
      <c r="I46" s="54"/>
      <c r="J46" s="54"/>
      <c r="K46" s="54"/>
      <c r="L46" s="54"/>
      <c r="M46" s="54"/>
      <c r="N46" s="54"/>
      <c r="O46" s="54"/>
    </row>
    <row r="47" spans="6:15" ht="21.75" x14ac:dyDescent="0.2">
      <c r="F47" s="54"/>
      <c r="G47" s="54"/>
      <c r="H47" s="54"/>
      <c r="I47" s="54"/>
      <c r="J47" s="54"/>
      <c r="K47" s="54"/>
      <c r="L47" s="54"/>
      <c r="M47" s="54"/>
      <c r="N47" s="54"/>
      <c r="O47" s="54"/>
    </row>
    <row r="48" spans="6:15" ht="21.75" x14ac:dyDescent="0.2">
      <c r="F48" s="54"/>
      <c r="G48" s="54"/>
      <c r="H48" s="54"/>
      <c r="I48" s="54"/>
      <c r="J48" s="54"/>
      <c r="K48" s="54"/>
      <c r="L48" s="54"/>
      <c r="M48" s="54"/>
      <c r="N48" s="54"/>
      <c r="O48" s="54"/>
    </row>
    <row r="49" spans="6:15" ht="21.75" x14ac:dyDescent="0.2">
      <c r="F49" s="54"/>
      <c r="G49" s="54"/>
      <c r="H49" s="54"/>
      <c r="I49" s="54"/>
      <c r="J49" s="54"/>
      <c r="K49" s="54"/>
      <c r="L49" s="54"/>
      <c r="M49" s="54"/>
      <c r="N49" s="54"/>
      <c r="O49" s="54"/>
    </row>
    <row r="50" spans="6:15" ht="21.75" x14ac:dyDescent="0.2">
      <c r="F50" s="54"/>
      <c r="G50" s="54"/>
      <c r="H50" s="54"/>
      <c r="I50" s="54"/>
      <c r="J50" s="54"/>
      <c r="K50" s="54"/>
      <c r="L50" s="54"/>
      <c r="M50" s="54"/>
      <c r="N50" s="54"/>
      <c r="O50" s="54"/>
    </row>
    <row r="51" spans="6:15" ht="21.75" x14ac:dyDescent="0.2">
      <c r="F51" s="54"/>
      <c r="G51" s="54"/>
      <c r="H51" s="54"/>
      <c r="I51" s="54"/>
      <c r="J51" s="54"/>
      <c r="K51" s="54"/>
      <c r="L51" s="54"/>
      <c r="M51" s="54"/>
      <c r="N51" s="54"/>
      <c r="O51" s="54"/>
    </row>
    <row r="52" spans="6:15" ht="21.75" x14ac:dyDescent="0.2">
      <c r="F52" s="54"/>
      <c r="G52" s="54"/>
      <c r="H52" s="54"/>
      <c r="I52" s="54"/>
      <c r="J52" s="54"/>
      <c r="K52" s="54"/>
      <c r="L52" s="54"/>
      <c r="M52" s="54"/>
      <c r="N52" s="54"/>
      <c r="O52" s="54"/>
    </row>
    <row r="53" spans="6:15" ht="21.75" x14ac:dyDescent="0.2">
      <c r="F53" s="54"/>
      <c r="G53" s="54"/>
      <c r="H53" s="54"/>
      <c r="I53" s="54"/>
      <c r="J53" s="54"/>
      <c r="K53" s="54"/>
      <c r="L53" s="54"/>
      <c r="M53" s="54"/>
      <c r="N53" s="54"/>
      <c r="O53" s="54"/>
    </row>
    <row r="54" spans="6:15" ht="21.75" x14ac:dyDescent="0.2">
      <c r="F54" s="54"/>
      <c r="G54" s="54"/>
      <c r="H54" s="54"/>
      <c r="I54" s="54"/>
      <c r="J54" s="54"/>
      <c r="K54" s="54"/>
      <c r="L54" s="54"/>
      <c r="M54" s="54"/>
      <c r="N54" s="54"/>
      <c r="O54" s="54"/>
    </row>
    <row r="55" spans="6:15" ht="21.75" x14ac:dyDescent="0.2">
      <c r="F55" s="54"/>
      <c r="G55" s="54"/>
      <c r="H55" s="54"/>
      <c r="I55" s="54"/>
      <c r="J55" s="54"/>
      <c r="K55" s="54"/>
      <c r="L55" s="54"/>
      <c r="M55" s="54"/>
      <c r="N55" s="54"/>
      <c r="O55" s="54"/>
    </row>
    <row r="56" spans="6:15" ht="21.75" x14ac:dyDescent="0.2">
      <c r="F56" s="54"/>
      <c r="G56" s="54"/>
      <c r="H56" s="54"/>
      <c r="I56" s="54"/>
      <c r="J56" s="54"/>
      <c r="K56" s="54"/>
      <c r="L56" s="54"/>
      <c r="M56" s="54"/>
      <c r="N56" s="54"/>
      <c r="O56" s="54"/>
    </row>
    <row r="57" spans="6:15" ht="21.75" x14ac:dyDescent="0.2">
      <c r="F57" s="54"/>
      <c r="G57" s="54"/>
      <c r="H57" s="54"/>
      <c r="I57" s="54"/>
      <c r="J57" s="54"/>
      <c r="K57" s="54"/>
      <c r="L57" s="54"/>
      <c r="M57" s="54"/>
      <c r="N57" s="54"/>
      <c r="O57" s="54"/>
    </row>
    <row r="58" spans="6:15" ht="21.75" x14ac:dyDescent="0.2">
      <c r="F58" s="54"/>
      <c r="G58" s="54"/>
      <c r="H58" s="54"/>
      <c r="I58" s="54"/>
      <c r="J58" s="54"/>
      <c r="K58" s="54"/>
      <c r="L58" s="54"/>
      <c r="M58" s="54"/>
      <c r="N58" s="54"/>
      <c r="O58" s="54"/>
    </row>
    <row r="59" spans="6:15" ht="21.75" x14ac:dyDescent="0.2">
      <c r="F59" s="54"/>
      <c r="G59" s="54"/>
      <c r="H59" s="54"/>
      <c r="I59" s="54"/>
      <c r="J59" s="54"/>
      <c r="K59" s="54"/>
      <c r="L59" s="54"/>
      <c r="M59" s="54"/>
      <c r="N59" s="54"/>
      <c r="O59" s="54"/>
    </row>
    <row r="60" spans="6:15" ht="21.75" x14ac:dyDescent="0.2">
      <c r="F60" s="54"/>
      <c r="G60" s="54"/>
      <c r="H60" s="54"/>
      <c r="I60" s="54"/>
      <c r="J60" s="54"/>
      <c r="K60" s="54"/>
      <c r="L60" s="54"/>
      <c r="M60" s="54"/>
      <c r="N60" s="54"/>
      <c r="O60" s="54"/>
    </row>
    <row r="61" spans="6:15" ht="21.75" x14ac:dyDescent="0.2">
      <c r="F61" s="54"/>
      <c r="G61" s="54"/>
      <c r="H61" s="54"/>
      <c r="I61" s="54"/>
      <c r="J61" s="54"/>
      <c r="K61" s="54"/>
      <c r="L61" s="54"/>
      <c r="M61" s="54"/>
      <c r="N61" s="54"/>
      <c r="O61" s="54"/>
    </row>
    <row r="62" spans="6:15" ht="21.75" x14ac:dyDescent="0.2">
      <c r="F62" s="54"/>
      <c r="G62" s="54"/>
      <c r="H62" s="54"/>
      <c r="I62" s="54"/>
      <c r="J62" s="54"/>
      <c r="K62" s="54"/>
      <c r="L62" s="54"/>
      <c r="M62" s="54"/>
      <c r="N62" s="54"/>
      <c r="O62" s="54"/>
    </row>
    <row r="63" spans="6:15" ht="21.75" x14ac:dyDescent="0.2">
      <c r="F63" s="54"/>
      <c r="G63" s="54"/>
      <c r="H63" s="54"/>
      <c r="I63" s="54"/>
      <c r="J63" s="54"/>
      <c r="K63" s="54"/>
      <c r="L63" s="54"/>
      <c r="M63" s="54"/>
      <c r="N63" s="54"/>
      <c r="O63" s="54"/>
    </row>
    <row r="66" spans="6:15" ht="21.75" x14ac:dyDescent="0.2">
      <c r="F66" s="65"/>
      <c r="G66" s="65"/>
      <c r="H66" s="65"/>
      <c r="I66" s="65"/>
      <c r="J66" s="65"/>
      <c r="K66" s="65"/>
      <c r="L66" s="65"/>
      <c r="M66" s="65"/>
      <c r="N66" s="65"/>
      <c r="O66" s="65"/>
    </row>
    <row r="67" spans="6:15" ht="21.75" x14ac:dyDescent="0.2">
      <c r="F67" s="65"/>
      <c r="G67" s="65"/>
      <c r="H67" s="65"/>
      <c r="I67" s="65"/>
      <c r="J67" s="65"/>
      <c r="K67" s="65"/>
      <c r="L67" s="65"/>
      <c r="M67" s="65"/>
      <c r="N67" s="65"/>
      <c r="O67" s="65"/>
    </row>
    <row r="68" spans="6:15" ht="21.75" x14ac:dyDescent="0.2">
      <c r="F68" s="54"/>
      <c r="G68" s="54"/>
      <c r="H68" s="54"/>
      <c r="I68" s="54"/>
      <c r="J68" s="54"/>
      <c r="K68" s="54"/>
      <c r="L68" s="54"/>
      <c r="M68" s="54"/>
      <c r="N68" s="54"/>
      <c r="O68" s="54"/>
    </row>
    <row r="69" spans="6:15" ht="21.75" x14ac:dyDescent="0.2">
      <c r="F69" s="54"/>
      <c r="G69" s="54"/>
      <c r="H69" s="54"/>
      <c r="I69" s="54"/>
      <c r="J69" s="54"/>
      <c r="K69" s="54"/>
      <c r="L69" s="54"/>
      <c r="M69" s="54"/>
      <c r="N69" s="54"/>
      <c r="O69" s="54"/>
    </row>
    <row r="70" spans="6:15" ht="21.75" x14ac:dyDescent="0.2">
      <c r="F70" s="54"/>
      <c r="G70" s="54"/>
      <c r="H70" s="54"/>
      <c r="I70" s="54"/>
      <c r="J70" s="54"/>
      <c r="K70" s="54"/>
      <c r="L70" s="54"/>
      <c r="M70" s="54"/>
      <c r="N70" s="54"/>
      <c r="O70" s="54"/>
    </row>
    <row r="71" spans="6:15" ht="21.75" x14ac:dyDescent="0.2">
      <c r="F71" s="54"/>
      <c r="G71" s="54"/>
      <c r="H71" s="54"/>
      <c r="I71" s="54"/>
      <c r="J71" s="54"/>
      <c r="K71" s="54"/>
      <c r="L71" s="54"/>
      <c r="M71" s="54"/>
      <c r="N71" s="54"/>
      <c r="O71" s="54"/>
    </row>
    <row r="72" spans="6:15" ht="21.75" x14ac:dyDescent="0.2">
      <c r="F72" s="220"/>
      <c r="G72" s="220"/>
      <c r="H72" s="220"/>
      <c r="I72" s="220"/>
      <c r="J72" s="220"/>
      <c r="K72" s="220"/>
      <c r="L72" s="220"/>
      <c r="M72" s="220"/>
      <c r="N72" s="220"/>
      <c r="O72" s="220"/>
    </row>
  </sheetData>
  <mergeCells count="116">
    <mergeCell ref="AI16:AI18"/>
    <mergeCell ref="AJ16:AJ18"/>
    <mergeCell ref="AK16:AK18"/>
    <mergeCell ref="AE16:AE18"/>
    <mergeCell ref="AF16:AF18"/>
    <mergeCell ref="AG16:AG18"/>
    <mergeCell ref="AH16:AH18"/>
    <mergeCell ref="AF20:AF22"/>
    <mergeCell ref="AG20:AG22"/>
    <mergeCell ref="AH20:AH22"/>
    <mergeCell ref="AI20:AI22"/>
    <mergeCell ref="AJ20:AJ22"/>
    <mergeCell ref="AK20:AK22"/>
    <mergeCell ref="AE20:AE22"/>
    <mergeCell ref="AC16:AC18"/>
    <mergeCell ref="AD16:AD18"/>
    <mergeCell ref="W16:W18"/>
    <mergeCell ref="X16:X18"/>
    <mergeCell ref="Y16:Y18"/>
    <mergeCell ref="Z16:Z18"/>
    <mergeCell ref="AA16:AA18"/>
    <mergeCell ref="AB16:AB18"/>
    <mergeCell ref="T20:T22"/>
    <mergeCell ref="U20:U22"/>
    <mergeCell ref="V20:V22"/>
    <mergeCell ref="W20:W22"/>
    <mergeCell ref="X20:X22"/>
    <mergeCell ref="Y20:Y22"/>
    <mergeCell ref="Z20:Z22"/>
    <mergeCell ref="AA20:AA22"/>
    <mergeCell ref="AB20:AB22"/>
    <mergeCell ref="AC20:AC22"/>
    <mergeCell ref="AD20:AD22"/>
    <mergeCell ref="A16:A22"/>
    <mergeCell ref="B16:B18"/>
    <mergeCell ref="C16:C18"/>
    <mergeCell ref="D16:D18"/>
    <mergeCell ref="P16:P18"/>
    <mergeCell ref="Q16:Q18"/>
    <mergeCell ref="R16:R18"/>
    <mergeCell ref="AC13:AC15"/>
    <mergeCell ref="AD13:AD15"/>
    <mergeCell ref="W13:W15"/>
    <mergeCell ref="X13:X15"/>
    <mergeCell ref="Y13:Y15"/>
    <mergeCell ref="Z13:Z15"/>
    <mergeCell ref="AA13:AA15"/>
    <mergeCell ref="AB13:AB15"/>
    <mergeCell ref="B13:B15"/>
    <mergeCell ref="C13:C15"/>
    <mergeCell ref="B20:B22"/>
    <mergeCell ref="C20:C22"/>
    <mergeCell ref="D20:D22"/>
    <mergeCell ref="P20:P22"/>
    <mergeCell ref="Q20:Q22"/>
    <mergeCell ref="R20:R22"/>
    <mergeCell ref="S20:S22"/>
    <mergeCell ref="A10:AK10"/>
    <mergeCell ref="A11:A15"/>
    <mergeCell ref="D13:D15"/>
    <mergeCell ref="P13:P15"/>
    <mergeCell ref="Q13:Q15"/>
    <mergeCell ref="R13:R15"/>
    <mergeCell ref="AI13:AI15"/>
    <mergeCell ref="AJ13:AJ15"/>
    <mergeCell ref="AK13:AK15"/>
    <mergeCell ref="AE13:AE15"/>
    <mergeCell ref="AF13:AF15"/>
    <mergeCell ref="AG13:AG15"/>
    <mergeCell ref="AH13:AH15"/>
    <mergeCell ref="R6:R8"/>
    <mergeCell ref="S6:S8"/>
    <mergeCell ref="T6:T8"/>
    <mergeCell ref="U6:U8"/>
    <mergeCell ref="V6:V8"/>
    <mergeCell ref="W6:W8"/>
    <mergeCell ref="B6:B8"/>
    <mergeCell ref="C6:C8"/>
    <mergeCell ref="D6:D8"/>
    <mergeCell ref="AK6:AK8"/>
    <mergeCell ref="AD6:AD8"/>
    <mergeCell ref="AE6:AE8"/>
    <mergeCell ref="AF6:AF8"/>
    <mergeCell ref="AG6:AG8"/>
    <mergeCell ref="AH6:AH8"/>
    <mergeCell ref="AI6:AI8"/>
    <mergeCell ref="X6:X8"/>
    <mergeCell ref="Y6:Y8"/>
    <mergeCell ref="Z6:Z8"/>
    <mergeCell ref="AA6:AA8"/>
    <mergeCell ref="AB6:AB8"/>
    <mergeCell ref="AC6:AC8"/>
    <mergeCell ref="F40:O40"/>
    <mergeCell ref="A1:AJ1"/>
    <mergeCell ref="A2:A3"/>
    <mergeCell ref="B2:B3"/>
    <mergeCell ref="C2:C3"/>
    <mergeCell ref="D2:D3"/>
    <mergeCell ref="E2:E3"/>
    <mergeCell ref="P2:Q2"/>
    <mergeCell ref="R2:R3"/>
    <mergeCell ref="S2:V2"/>
    <mergeCell ref="W2:Z2"/>
    <mergeCell ref="F2:O2"/>
    <mergeCell ref="P6:P8"/>
    <mergeCell ref="Q6:Q8"/>
    <mergeCell ref="A6:A8"/>
    <mergeCell ref="A5:AK5"/>
    <mergeCell ref="A4:AK4"/>
    <mergeCell ref="AA2:AD2"/>
    <mergeCell ref="AE2:AH2"/>
    <mergeCell ref="AI2:AI3"/>
    <mergeCell ref="AJ2:AJ3"/>
    <mergeCell ref="AK2:AK3"/>
    <mergeCell ref="A9:AK9"/>
    <mergeCell ref="AJ6:AJ8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86"/>
  <sheetViews>
    <sheetView view="pageBreakPreview" zoomScale="80" zoomScaleNormal="80" zoomScaleSheetLayoutView="80" workbookViewId="0">
      <pane ySplit="3" topLeftCell="A10" activePane="bottomLeft" state="frozen"/>
      <selection pane="bottomLeft" activeCell="F9" sqref="F9:O10"/>
    </sheetView>
  </sheetViews>
  <sheetFormatPr defaultColWidth="7" defaultRowHeight="15" x14ac:dyDescent="0.2"/>
  <cols>
    <col min="1" max="1" width="12.125" style="2" customWidth="1"/>
    <col min="2" max="2" width="5.375" style="2" customWidth="1"/>
    <col min="3" max="3" width="28.5" style="2" customWidth="1"/>
    <col min="4" max="4" width="11.625" style="41" customWidth="1"/>
    <col min="5" max="5" width="33.875" style="2" customWidth="1"/>
    <col min="6" max="6" width="11.5" style="2" customWidth="1"/>
    <col min="7" max="7" width="11.25" style="2" customWidth="1"/>
    <col min="8" max="8" width="9.625" style="2" customWidth="1"/>
    <col min="9" max="9" width="10.25" style="2" customWidth="1"/>
    <col min="10" max="10" width="10.125" style="2" customWidth="1"/>
    <col min="11" max="11" width="9.625" style="2" customWidth="1"/>
    <col min="12" max="13" width="10.5" style="2" customWidth="1"/>
    <col min="14" max="14" width="10.375" style="2" customWidth="1"/>
    <col min="15" max="15" width="10.125" style="2" customWidth="1"/>
    <col min="16" max="16" width="4.375" style="2" customWidth="1"/>
    <col min="17" max="17" width="3.5" style="2" customWidth="1"/>
    <col min="18" max="18" width="10" style="2" customWidth="1"/>
    <col min="19" max="20" width="4.375" style="42" bestFit="1" customWidth="1"/>
    <col min="21" max="21" width="3.625" style="42" bestFit="1" customWidth="1"/>
    <col min="22" max="22" width="5.875" style="42" bestFit="1" customWidth="1"/>
    <col min="23" max="23" width="4.75" style="2" customWidth="1"/>
    <col min="24" max="24" width="5.625" style="2" customWidth="1"/>
    <col min="25" max="25" width="6" style="2" customWidth="1"/>
    <col min="26" max="26" width="5.625" style="2" customWidth="1"/>
    <col min="27" max="27" width="5.875" style="2" customWidth="1"/>
    <col min="28" max="28" width="6.125" style="2" customWidth="1"/>
    <col min="29" max="29" width="6.25" style="2" customWidth="1"/>
    <col min="30" max="30" width="5" style="2" customWidth="1"/>
    <col min="31" max="31" width="5.875" style="2" customWidth="1"/>
    <col min="32" max="33" width="5.25" style="2" customWidth="1"/>
    <col min="34" max="34" width="6.625" style="2" customWidth="1"/>
    <col min="35" max="35" width="10.5" style="41" customWidth="1"/>
    <col min="36" max="36" width="16.25" style="43" customWidth="1"/>
    <col min="37" max="37" width="16.25" style="44" customWidth="1"/>
    <col min="38" max="16384" width="7" style="2"/>
  </cols>
  <sheetData>
    <row r="1" spans="1:37" ht="31.5" thickBot="1" x14ac:dyDescent="0.25">
      <c r="A1" s="542" t="s">
        <v>0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  <c r="AH1" s="543"/>
      <c r="AI1" s="543"/>
      <c r="AJ1" s="544"/>
      <c r="AK1" s="1"/>
    </row>
    <row r="2" spans="1:37" ht="22.5" customHeight="1" x14ac:dyDescent="0.2">
      <c r="A2" s="545" t="s">
        <v>1</v>
      </c>
      <c r="B2" s="545" t="s">
        <v>2</v>
      </c>
      <c r="C2" s="545" t="s">
        <v>3</v>
      </c>
      <c r="D2" s="547" t="s">
        <v>4</v>
      </c>
      <c r="E2" s="547" t="s">
        <v>5</v>
      </c>
      <c r="F2" s="442" t="s">
        <v>776</v>
      </c>
      <c r="G2" s="442"/>
      <c r="H2" s="442"/>
      <c r="I2" s="442"/>
      <c r="J2" s="442"/>
      <c r="K2" s="442"/>
      <c r="L2" s="442"/>
      <c r="M2" s="442"/>
      <c r="N2" s="442"/>
      <c r="O2" s="442"/>
      <c r="P2" s="549" t="s">
        <v>6</v>
      </c>
      <c r="Q2" s="460"/>
      <c r="R2" s="448" t="s">
        <v>7</v>
      </c>
      <c r="S2" s="452" t="s">
        <v>8</v>
      </c>
      <c r="T2" s="452"/>
      <c r="U2" s="452"/>
      <c r="V2" s="452"/>
      <c r="W2" s="447" t="s">
        <v>9</v>
      </c>
      <c r="X2" s="444"/>
      <c r="Y2" s="445"/>
      <c r="Z2" s="446"/>
      <c r="AA2" s="443" t="s">
        <v>10</v>
      </c>
      <c r="AB2" s="444"/>
      <c r="AC2" s="445"/>
      <c r="AD2" s="446"/>
      <c r="AE2" s="447" t="s">
        <v>11</v>
      </c>
      <c r="AF2" s="444"/>
      <c r="AG2" s="445"/>
      <c r="AH2" s="445"/>
      <c r="AI2" s="448" t="s">
        <v>12</v>
      </c>
      <c r="AJ2" s="450" t="s">
        <v>13</v>
      </c>
      <c r="AK2" s="452" t="s">
        <v>14</v>
      </c>
    </row>
    <row r="3" spans="1:37" ht="85.5" customHeight="1" x14ac:dyDescent="0.2">
      <c r="A3" s="546"/>
      <c r="B3" s="546"/>
      <c r="C3" s="546"/>
      <c r="D3" s="548"/>
      <c r="E3" s="548"/>
      <c r="F3" s="206" t="s">
        <v>777</v>
      </c>
      <c r="G3" s="206" t="s">
        <v>778</v>
      </c>
      <c r="H3" s="206" t="s">
        <v>779</v>
      </c>
      <c r="I3" s="206" t="s">
        <v>780</v>
      </c>
      <c r="J3" s="206" t="s">
        <v>781</v>
      </c>
      <c r="K3" s="206" t="s">
        <v>782</v>
      </c>
      <c r="L3" s="206" t="s">
        <v>783</v>
      </c>
      <c r="M3" s="206" t="s">
        <v>785</v>
      </c>
      <c r="N3" s="206" t="s">
        <v>784</v>
      </c>
      <c r="O3" s="206" t="s">
        <v>786</v>
      </c>
      <c r="P3" s="4" t="s">
        <v>15</v>
      </c>
      <c r="Q3" s="67" t="s">
        <v>16</v>
      </c>
      <c r="R3" s="449"/>
      <c r="S3" s="5" t="s">
        <v>17</v>
      </c>
      <c r="T3" s="5" t="s">
        <v>18</v>
      </c>
      <c r="U3" s="5" t="s">
        <v>19</v>
      </c>
      <c r="V3" s="5" t="s">
        <v>20</v>
      </c>
      <c r="W3" s="6" t="s">
        <v>21</v>
      </c>
      <c r="X3" s="7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23</v>
      </c>
      <c r="AD3" s="8" t="s">
        <v>24</v>
      </c>
      <c r="AE3" s="8" t="s">
        <v>25</v>
      </c>
      <c r="AF3" s="8" t="s">
        <v>22</v>
      </c>
      <c r="AG3" s="8" t="s">
        <v>23</v>
      </c>
      <c r="AH3" s="8" t="s">
        <v>24</v>
      </c>
      <c r="AI3" s="449"/>
      <c r="AJ3" s="451"/>
      <c r="AK3" s="452"/>
    </row>
    <row r="4" spans="1:37" ht="24" customHeight="1" x14ac:dyDescent="0.2">
      <c r="A4" s="453" t="s">
        <v>27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453"/>
    </row>
    <row r="5" spans="1:37" ht="21.75" customHeight="1" x14ac:dyDescent="0.2">
      <c r="A5" s="463" t="s">
        <v>198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3"/>
      <c r="U5" s="463"/>
      <c r="V5" s="463"/>
      <c r="W5" s="463"/>
      <c r="X5" s="463"/>
      <c r="Y5" s="463"/>
      <c r="Z5" s="463"/>
      <c r="AA5" s="463"/>
      <c r="AB5" s="463"/>
      <c r="AC5" s="463"/>
      <c r="AD5" s="463"/>
      <c r="AE5" s="463"/>
      <c r="AF5" s="463"/>
      <c r="AG5" s="463"/>
      <c r="AH5" s="463"/>
      <c r="AI5" s="463"/>
      <c r="AJ5" s="463"/>
      <c r="AK5" s="463"/>
    </row>
    <row r="6" spans="1:37" ht="41.25" customHeight="1" x14ac:dyDescent="0.2">
      <c r="A6" s="527" t="s">
        <v>199</v>
      </c>
      <c r="B6" s="464">
        <v>21</v>
      </c>
      <c r="C6" s="422" t="s">
        <v>200</v>
      </c>
      <c r="D6" s="511" t="s">
        <v>49</v>
      </c>
      <c r="E6" s="48" t="s">
        <v>201</v>
      </c>
      <c r="F6" s="331">
        <v>242</v>
      </c>
      <c r="G6" s="331">
        <v>92</v>
      </c>
      <c r="H6" s="331">
        <v>38</v>
      </c>
      <c r="I6" s="331"/>
      <c r="J6" s="331">
        <v>56</v>
      </c>
      <c r="K6" s="331">
        <v>30</v>
      </c>
      <c r="L6" s="331"/>
      <c r="M6" s="331"/>
      <c r="N6" s="331"/>
      <c r="O6" s="331">
        <v>26</v>
      </c>
      <c r="P6" s="553">
        <v>9</v>
      </c>
      <c r="Q6" s="481">
        <v>12</v>
      </c>
      <c r="R6" s="370" t="s">
        <v>51</v>
      </c>
      <c r="S6" s="569" t="s">
        <v>34</v>
      </c>
      <c r="T6" s="77"/>
      <c r="U6" s="77"/>
      <c r="V6" s="77"/>
      <c r="W6" s="647"/>
      <c r="X6" s="647"/>
      <c r="Y6" s="647"/>
      <c r="Z6" s="647"/>
      <c r="AA6" s="647"/>
      <c r="AB6" s="569" t="s">
        <v>34</v>
      </c>
      <c r="AC6" s="647"/>
      <c r="AD6" s="647"/>
      <c r="AE6" s="647"/>
      <c r="AF6" s="647"/>
      <c r="AG6" s="647"/>
      <c r="AH6" s="647"/>
      <c r="AI6" s="476" t="s">
        <v>117</v>
      </c>
      <c r="AJ6" s="476" t="s">
        <v>202</v>
      </c>
      <c r="AK6" s="368" t="s">
        <v>203</v>
      </c>
    </row>
    <row r="7" spans="1:37" ht="43.5" x14ac:dyDescent="0.2">
      <c r="A7" s="527"/>
      <c r="B7" s="464"/>
      <c r="C7" s="422"/>
      <c r="D7" s="511"/>
      <c r="E7" s="50" t="s">
        <v>204</v>
      </c>
      <c r="F7" s="331">
        <v>246</v>
      </c>
      <c r="G7" s="331">
        <v>93</v>
      </c>
      <c r="H7" s="331">
        <v>38</v>
      </c>
      <c r="I7" s="331"/>
      <c r="J7" s="331">
        <v>58</v>
      </c>
      <c r="K7" s="331">
        <v>30</v>
      </c>
      <c r="L7" s="331"/>
      <c r="M7" s="331"/>
      <c r="N7" s="331"/>
      <c r="O7" s="331">
        <v>27</v>
      </c>
      <c r="P7" s="553"/>
      <c r="Q7" s="481"/>
      <c r="R7" s="420"/>
      <c r="S7" s="513"/>
      <c r="T7" s="78"/>
      <c r="U7" s="78"/>
      <c r="V7" s="78"/>
      <c r="W7" s="586"/>
      <c r="X7" s="586"/>
      <c r="Y7" s="586"/>
      <c r="Z7" s="586"/>
      <c r="AA7" s="586"/>
      <c r="AB7" s="513"/>
      <c r="AC7" s="586"/>
      <c r="AD7" s="586"/>
      <c r="AE7" s="586"/>
      <c r="AF7" s="586"/>
      <c r="AG7" s="586"/>
      <c r="AH7" s="586"/>
      <c r="AI7" s="354"/>
      <c r="AJ7" s="354"/>
      <c r="AK7" s="369"/>
    </row>
    <row r="8" spans="1:37" ht="22.5" customHeight="1" x14ac:dyDescent="0.2">
      <c r="A8" s="527"/>
      <c r="B8" s="464"/>
      <c r="C8" s="422"/>
      <c r="D8" s="555"/>
      <c r="E8" s="50" t="s">
        <v>113</v>
      </c>
      <c r="F8" s="331">
        <v>98.37</v>
      </c>
      <c r="G8" s="331">
        <v>98.92</v>
      </c>
      <c r="H8" s="331">
        <v>100</v>
      </c>
      <c r="I8" s="331"/>
      <c r="J8" s="331">
        <v>96.55</v>
      </c>
      <c r="K8" s="331">
        <v>100</v>
      </c>
      <c r="L8" s="331"/>
      <c r="M8" s="331"/>
      <c r="N8" s="331"/>
      <c r="O8" s="331">
        <v>96.29</v>
      </c>
      <c r="P8" s="554"/>
      <c r="Q8" s="482"/>
      <c r="R8" s="420"/>
      <c r="S8" s="513"/>
      <c r="T8" s="79"/>
      <c r="U8" s="79"/>
      <c r="V8" s="79"/>
      <c r="W8" s="586"/>
      <c r="X8" s="586"/>
      <c r="Y8" s="586"/>
      <c r="Z8" s="586"/>
      <c r="AA8" s="586"/>
      <c r="AB8" s="513"/>
      <c r="AC8" s="586"/>
      <c r="AD8" s="586"/>
      <c r="AE8" s="586"/>
      <c r="AF8" s="586"/>
      <c r="AG8" s="586"/>
      <c r="AH8" s="586"/>
      <c r="AI8" s="354"/>
      <c r="AJ8" s="354" t="s">
        <v>205</v>
      </c>
      <c r="AK8" s="370"/>
    </row>
    <row r="9" spans="1:37" ht="48" customHeight="1" x14ac:dyDescent="0.2">
      <c r="A9" s="527"/>
      <c r="B9" s="648">
        <v>22</v>
      </c>
      <c r="C9" s="650" t="s">
        <v>206</v>
      </c>
      <c r="D9" s="652" t="s">
        <v>146</v>
      </c>
      <c r="E9" s="286" t="s">
        <v>207</v>
      </c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655"/>
      <c r="Q9" s="658"/>
      <c r="R9" s="661" t="s">
        <v>43</v>
      </c>
      <c r="S9" s="662" t="s">
        <v>34</v>
      </c>
      <c r="T9" s="227"/>
      <c r="U9" s="227"/>
      <c r="V9" s="227"/>
      <c r="W9" s="586"/>
      <c r="X9" s="586"/>
      <c r="Y9" s="586"/>
      <c r="Z9" s="586"/>
      <c r="AA9" s="586"/>
      <c r="AB9" s="513"/>
      <c r="AC9" s="586" t="s">
        <v>34</v>
      </c>
      <c r="AD9" s="586"/>
      <c r="AE9" s="586"/>
      <c r="AF9" s="586"/>
      <c r="AG9" s="586"/>
      <c r="AH9" s="586"/>
      <c r="AI9" s="354" t="s">
        <v>208</v>
      </c>
      <c r="AJ9" s="354" t="s">
        <v>202</v>
      </c>
      <c r="AK9" s="368" t="s">
        <v>209</v>
      </c>
    </row>
    <row r="10" spans="1:37" ht="21.75" x14ac:dyDescent="0.2">
      <c r="A10" s="527"/>
      <c r="B10" s="649"/>
      <c r="C10" s="651"/>
      <c r="D10" s="653"/>
      <c r="E10" s="286" t="s">
        <v>210</v>
      </c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656"/>
      <c r="Q10" s="659"/>
      <c r="R10" s="661"/>
      <c r="S10" s="663"/>
      <c r="T10" s="228"/>
      <c r="U10" s="228"/>
      <c r="V10" s="228"/>
      <c r="W10" s="586"/>
      <c r="X10" s="586"/>
      <c r="Y10" s="586"/>
      <c r="Z10" s="586"/>
      <c r="AA10" s="586"/>
      <c r="AB10" s="513"/>
      <c r="AC10" s="586"/>
      <c r="AD10" s="586"/>
      <c r="AE10" s="586"/>
      <c r="AF10" s="586"/>
      <c r="AG10" s="586"/>
      <c r="AH10" s="586"/>
      <c r="AI10" s="354"/>
      <c r="AJ10" s="354"/>
      <c r="AK10" s="369"/>
    </row>
    <row r="11" spans="1:37" ht="21.75" x14ac:dyDescent="0.2">
      <c r="A11" s="529"/>
      <c r="B11" s="649"/>
      <c r="C11" s="651"/>
      <c r="D11" s="654"/>
      <c r="E11" s="286" t="s">
        <v>113</v>
      </c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657"/>
      <c r="Q11" s="660"/>
      <c r="R11" s="661"/>
      <c r="S11" s="663"/>
      <c r="T11" s="229"/>
      <c r="U11" s="229"/>
      <c r="V11" s="229"/>
      <c r="W11" s="586"/>
      <c r="X11" s="586"/>
      <c r="Y11" s="586"/>
      <c r="Z11" s="586"/>
      <c r="AA11" s="586"/>
      <c r="AB11" s="513"/>
      <c r="AC11" s="586"/>
      <c r="AD11" s="586"/>
      <c r="AE11" s="586"/>
      <c r="AF11" s="586"/>
      <c r="AG11" s="586"/>
      <c r="AH11" s="586"/>
      <c r="AI11" s="354"/>
      <c r="AJ11" s="354"/>
      <c r="AK11" s="370"/>
    </row>
    <row r="12" spans="1:37" ht="46.5" customHeight="1" x14ac:dyDescent="0.2">
      <c r="A12" s="670" t="s">
        <v>226</v>
      </c>
      <c r="B12" s="520">
        <v>26</v>
      </c>
      <c r="C12" s="498" t="s">
        <v>227</v>
      </c>
      <c r="D12" s="420" t="s">
        <v>228</v>
      </c>
      <c r="E12" s="138" t="s">
        <v>229</v>
      </c>
      <c r="F12" s="327">
        <v>822</v>
      </c>
      <c r="G12" s="327">
        <v>227</v>
      </c>
      <c r="H12" s="327">
        <v>38</v>
      </c>
      <c r="I12" s="327">
        <v>91</v>
      </c>
      <c r="J12" s="327">
        <v>123</v>
      </c>
      <c r="K12" s="327">
        <v>65</v>
      </c>
      <c r="L12" s="327">
        <v>94</v>
      </c>
      <c r="M12" s="327">
        <v>22</v>
      </c>
      <c r="N12" s="327">
        <v>35</v>
      </c>
      <c r="O12" s="327">
        <v>127</v>
      </c>
      <c r="P12" s="553">
        <v>11</v>
      </c>
      <c r="Q12" s="664"/>
      <c r="R12" s="420" t="s">
        <v>51</v>
      </c>
      <c r="S12" s="586" t="s">
        <v>34</v>
      </c>
      <c r="T12" s="77"/>
      <c r="U12" s="77"/>
      <c r="V12" s="77"/>
      <c r="W12" s="586"/>
      <c r="X12" s="586"/>
      <c r="Y12" s="586"/>
      <c r="Z12" s="586"/>
      <c r="AA12" s="586" t="s">
        <v>34</v>
      </c>
      <c r="AB12" s="513"/>
      <c r="AC12" s="586"/>
      <c r="AD12" s="586"/>
      <c r="AE12" s="586"/>
      <c r="AF12" s="586"/>
      <c r="AG12" s="586"/>
      <c r="AH12" s="586"/>
      <c r="AI12" s="425" t="s">
        <v>176</v>
      </c>
      <c r="AJ12" s="354" t="s">
        <v>202</v>
      </c>
      <c r="AK12" s="368" t="s">
        <v>230</v>
      </c>
    </row>
    <row r="13" spans="1:37" ht="21.75" x14ac:dyDescent="0.2">
      <c r="A13" s="670"/>
      <c r="B13" s="520"/>
      <c r="C13" s="498"/>
      <c r="D13" s="420"/>
      <c r="E13" s="138" t="s">
        <v>231</v>
      </c>
      <c r="F13" s="331">
        <v>853</v>
      </c>
      <c r="G13" s="331">
        <v>231</v>
      </c>
      <c r="H13" s="331">
        <v>38</v>
      </c>
      <c r="I13" s="331">
        <v>94</v>
      </c>
      <c r="J13" s="331">
        <v>127</v>
      </c>
      <c r="K13" s="331">
        <v>66</v>
      </c>
      <c r="L13" s="331">
        <v>101</v>
      </c>
      <c r="M13" s="331">
        <v>24</v>
      </c>
      <c r="N13" s="331">
        <v>44</v>
      </c>
      <c r="O13" s="331">
        <v>128</v>
      </c>
      <c r="P13" s="553"/>
      <c r="Q13" s="665"/>
      <c r="R13" s="420"/>
      <c r="S13" s="586"/>
      <c r="T13" s="78"/>
      <c r="U13" s="78"/>
      <c r="V13" s="78"/>
      <c r="W13" s="586"/>
      <c r="X13" s="586"/>
      <c r="Y13" s="586"/>
      <c r="Z13" s="586"/>
      <c r="AA13" s="586"/>
      <c r="AB13" s="513"/>
      <c r="AC13" s="586"/>
      <c r="AD13" s="586"/>
      <c r="AE13" s="586"/>
      <c r="AF13" s="586"/>
      <c r="AG13" s="586"/>
      <c r="AH13" s="586"/>
      <c r="AI13" s="425"/>
      <c r="AJ13" s="354" t="s">
        <v>205</v>
      </c>
      <c r="AK13" s="369"/>
    </row>
    <row r="14" spans="1:37" ht="21.75" customHeight="1" x14ac:dyDescent="0.2">
      <c r="A14" s="670"/>
      <c r="B14" s="520"/>
      <c r="C14" s="498"/>
      <c r="D14" s="420"/>
      <c r="E14" s="138" t="s">
        <v>113</v>
      </c>
      <c r="F14" s="331">
        <v>96.36</v>
      </c>
      <c r="G14" s="331">
        <v>98.26</v>
      </c>
      <c r="H14" s="331">
        <v>100</v>
      </c>
      <c r="I14" s="331">
        <v>96.8</v>
      </c>
      <c r="J14" s="331">
        <v>96.85</v>
      </c>
      <c r="K14" s="331">
        <v>98.48</v>
      </c>
      <c r="L14" s="331">
        <v>93.06</v>
      </c>
      <c r="M14" s="331">
        <v>91.66</v>
      </c>
      <c r="N14" s="331">
        <v>79.540000000000006</v>
      </c>
      <c r="O14" s="331">
        <v>99.21</v>
      </c>
      <c r="P14" s="554"/>
      <c r="Q14" s="665"/>
      <c r="R14" s="420"/>
      <c r="S14" s="586"/>
      <c r="T14" s="79"/>
      <c r="U14" s="79"/>
      <c r="V14" s="79"/>
      <c r="W14" s="586"/>
      <c r="X14" s="586"/>
      <c r="Y14" s="586"/>
      <c r="Z14" s="586"/>
      <c r="AA14" s="586"/>
      <c r="AB14" s="513"/>
      <c r="AC14" s="586"/>
      <c r="AD14" s="586"/>
      <c r="AE14" s="586"/>
      <c r="AF14" s="586"/>
      <c r="AG14" s="586"/>
      <c r="AH14" s="586"/>
      <c r="AI14" s="425"/>
      <c r="AJ14" s="354"/>
      <c r="AK14" s="370"/>
    </row>
    <row r="15" spans="1:37" ht="25.5" customHeight="1" x14ac:dyDescent="0.2">
      <c r="A15" s="670"/>
      <c r="B15" s="520">
        <v>27</v>
      </c>
      <c r="C15" s="498" t="s">
        <v>232</v>
      </c>
      <c r="D15" s="420" t="s">
        <v>233</v>
      </c>
      <c r="E15" s="138" t="s">
        <v>234</v>
      </c>
      <c r="F15" s="234">
        <v>9</v>
      </c>
      <c r="G15" s="234">
        <v>1</v>
      </c>
      <c r="H15" s="234">
        <v>1</v>
      </c>
      <c r="I15" s="234">
        <v>1</v>
      </c>
      <c r="J15" s="234">
        <v>1</v>
      </c>
      <c r="K15" s="234">
        <v>1</v>
      </c>
      <c r="L15" s="234">
        <v>1</v>
      </c>
      <c r="M15" s="234">
        <v>1</v>
      </c>
      <c r="N15" s="234">
        <v>1</v>
      </c>
      <c r="O15" s="234">
        <v>1</v>
      </c>
      <c r="P15" s="567"/>
      <c r="Q15" s="561">
        <v>14</v>
      </c>
      <c r="R15" s="420" t="s">
        <v>33</v>
      </c>
      <c r="S15" s="77"/>
      <c r="T15" s="77"/>
      <c r="U15" s="136" t="s">
        <v>34</v>
      </c>
      <c r="V15" s="77"/>
      <c r="W15" s="586"/>
      <c r="X15" s="586"/>
      <c r="Y15" s="586"/>
      <c r="Z15" s="586"/>
      <c r="AA15" s="586"/>
      <c r="AB15" s="136" t="s">
        <v>34</v>
      </c>
      <c r="AC15" s="586"/>
      <c r="AD15" s="586"/>
      <c r="AE15" s="586"/>
      <c r="AF15" s="586"/>
      <c r="AG15" s="586"/>
      <c r="AH15" s="586"/>
      <c r="AI15" s="354" t="s">
        <v>176</v>
      </c>
      <c r="AJ15" s="354" t="s">
        <v>235</v>
      </c>
      <c r="AK15" s="368" t="s">
        <v>236</v>
      </c>
    </row>
    <row r="16" spans="1:37" ht="21.75" x14ac:dyDescent="0.2">
      <c r="A16" s="670"/>
      <c r="B16" s="520"/>
      <c r="C16" s="498"/>
      <c r="D16" s="420"/>
      <c r="E16" s="138" t="s">
        <v>237</v>
      </c>
      <c r="F16" s="233">
        <v>9</v>
      </c>
      <c r="G16" s="234">
        <v>1</v>
      </c>
      <c r="H16" s="234">
        <v>1</v>
      </c>
      <c r="I16" s="234">
        <v>1</v>
      </c>
      <c r="J16" s="234">
        <v>1</v>
      </c>
      <c r="K16" s="234">
        <v>1</v>
      </c>
      <c r="L16" s="234">
        <v>1</v>
      </c>
      <c r="M16" s="234">
        <v>1</v>
      </c>
      <c r="N16" s="234">
        <v>1</v>
      </c>
      <c r="O16" s="234">
        <v>1</v>
      </c>
      <c r="P16" s="567"/>
      <c r="Q16" s="561"/>
      <c r="R16" s="420"/>
      <c r="S16" s="78"/>
      <c r="T16" s="78"/>
      <c r="U16" s="78"/>
      <c r="V16" s="78"/>
      <c r="W16" s="586"/>
      <c r="X16" s="586"/>
      <c r="Y16" s="586"/>
      <c r="Z16" s="586"/>
      <c r="AA16" s="586"/>
      <c r="AB16" s="144"/>
      <c r="AC16" s="586"/>
      <c r="AD16" s="586"/>
      <c r="AE16" s="586"/>
      <c r="AF16" s="586"/>
      <c r="AG16" s="586"/>
      <c r="AH16" s="586"/>
      <c r="AI16" s="354"/>
      <c r="AJ16" s="354"/>
      <c r="AK16" s="369"/>
    </row>
    <row r="17" spans="1:37" ht="21.75" x14ac:dyDescent="0.2">
      <c r="A17" s="670"/>
      <c r="B17" s="520"/>
      <c r="C17" s="498"/>
      <c r="D17" s="420"/>
      <c r="E17" s="138" t="s">
        <v>84</v>
      </c>
      <c r="F17" s="234">
        <v>100</v>
      </c>
      <c r="G17" s="234">
        <v>100</v>
      </c>
      <c r="H17" s="234">
        <v>100</v>
      </c>
      <c r="I17" s="234">
        <v>100</v>
      </c>
      <c r="J17" s="234">
        <v>100</v>
      </c>
      <c r="K17" s="234">
        <v>100</v>
      </c>
      <c r="L17" s="234">
        <v>100</v>
      </c>
      <c r="M17" s="234">
        <v>100</v>
      </c>
      <c r="N17" s="234">
        <v>100</v>
      </c>
      <c r="O17" s="234">
        <v>100</v>
      </c>
      <c r="P17" s="567"/>
      <c r="Q17" s="561"/>
      <c r="R17" s="420"/>
      <c r="S17" s="79"/>
      <c r="T17" s="79"/>
      <c r="U17" s="79"/>
      <c r="V17" s="79"/>
      <c r="W17" s="586"/>
      <c r="X17" s="586"/>
      <c r="Y17" s="586"/>
      <c r="Z17" s="586"/>
      <c r="AA17" s="586"/>
      <c r="AB17" s="144"/>
      <c r="AC17" s="586"/>
      <c r="AD17" s="586"/>
      <c r="AE17" s="586"/>
      <c r="AF17" s="586"/>
      <c r="AG17" s="586"/>
      <c r="AH17" s="586"/>
      <c r="AI17" s="354"/>
      <c r="AJ17" s="354"/>
      <c r="AK17" s="369"/>
    </row>
    <row r="18" spans="1:37" ht="25.5" customHeight="1" x14ac:dyDescent="0.2">
      <c r="A18" s="670"/>
      <c r="B18" s="520"/>
      <c r="C18" s="498"/>
      <c r="D18" s="420" t="s">
        <v>238</v>
      </c>
      <c r="E18" s="138" t="s">
        <v>239</v>
      </c>
      <c r="F18" s="234">
        <v>13</v>
      </c>
      <c r="G18" s="234">
        <v>3</v>
      </c>
      <c r="H18" s="234">
        <v>0</v>
      </c>
      <c r="I18" s="234">
        <v>2</v>
      </c>
      <c r="J18" s="234">
        <v>1</v>
      </c>
      <c r="K18" s="234">
        <v>1</v>
      </c>
      <c r="L18" s="234">
        <v>4</v>
      </c>
      <c r="M18" s="234">
        <v>1</v>
      </c>
      <c r="N18" s="234">
        <v>1</v>
      </c>
      <c r="O18" s="234">
        <v>0</v>
      </c>
      <c r="P18" s="567"/>
      <c r="Q18" s="561"/>
      <c r="R18" s="420"/>
      <c r="S18" s="136" t="s">
        <v>34</v>
      </c>
      <c r="T18" s="77"/>
      <c r="U18" s="77"/>
      <c r="V18" s="77"/>
      <c r="W18" s="586"/>
      <c r="X18" s="586"/>
      <c r="Y18" s="586"/>
      <c r="Z18" s="586"/>
      <c r="AA18" s="586"/>
      <c r="AB18" s="144"/>
      <c r="AC18" s="586"/>
      <c r="AD18" s="586"/>
      <c r="AE18" s="586"/>
      <c r="AF18" s="586"/>
      <c r="AG18" s="586"/>
      <c r="AH18" s="586"/>
      <c r="AI18" s="354"/>
      <c r="AJ18" s="354"/>
      <c r="AK18" s="369"/>
    </row>
    <row r="19" spans="1:37" ht="21.75" x14ac:dyDescent="0.2">
      <c r="A19" s="670"/>
      <c r="B19" s="520"/>
      <c r="C19" s="498"/>
      <c r="D19" s="420"/>
      <c r="E19" s="138" t="s">
        <v>240</v>
      </c>
      <c r="F19" s="234">
        <v>108</v>
      </c>
      <c r="G19" s="234">
        <v>38</v>
      </c>
      <c r="H19" s="234">
        <v>3</v>
      </c>
      <c r="I19" s="234">
        <v>2</v>
      </c>
      <c r="J19" s="234">
        <v>15</v>
      </c>
      <c r="K19" s="234">
        <v>7</v>
      </c>
      <c r="L19" s="234">
        <v>29</v>
      </c>
      <c r="M19" s="234">
        <v>10</v>
      </c>
      <c r="N19" s="234">
        <v>1</v>
      </c>
      <c r="O19" s="234">
        <v>3</v>
      </c>
      <c r="P19" s="567"/>
      <c r="Q19" s="561"/>
      <c r="R19" s="420"/>
      <c r="S19" s="78"/>
      <c r="T19" s="78"/>
      <c r="U19" s="78"/>
      <c r="V19" s="78"/>
      <c r="W19" s="586"/>
      <c r="X19" s="586"/>
      <c r="Y19" s="586"/>
      <c r="Z19" s="586"/>
      <c r="AA19" s="586"/>
      <c r="AB19" s="144"/>
      <c r="AC19" s="586"/>
      <c r="AD19" s="586"/>
      <c r="AE19" s="586"/>
      <c r="AF19" s="586"/>
      <c r="AG19" s="586"/>
      <c r="AH19" s="586"/>
      <c r="AI19" s="354"/>
      <c r="AJ19" s="354"/>
      <c r="AK19" s="369"/>
    </row>
    <row r="20" spans="1:37" ht="21.75" x14ac:dyDescent="0.2">
      <c r="A20" s="670"/>
      <c r="B20" s="520"/>
      <c r="C20" s="498"/>
      <c r="D20" s="420"/>
      <c r="E20" s="138" t="s">
        <v>241</v>
      </c>
      <c r="F20" s="234">
        <v>12.03</v>
      </c>
      <c r="G20" s="234">
        <v>7.89</v>
      </c>
      <c r="H20" s="234">
        <v>0</v>
      </c>
      <c r="I20" s="234">
        <v>100</v>
      </c>
      <c r="J20" s="234">
        <v>6.6</v>
      </c>
      <c r="K20" s="234">
        <v>14.28</v>
      </c>
      <c r="L20" s="234">
        <v>13.79</v>
      </c>
      <c r="M20" s="234">
        <v>10</v>
      </c>
      <c r="N20" s="234">
        <v>100</v>
      </c>
      <c r="O20" s="234">
        <v>0</v>
      </c>
      <c r="P20" s="567"/>
      <c r="Q20" s="561"/>
      <c r="R20" s="420"/>
      <c r="S20" s="79"/>
      <c r="T20" s="79"/>
      <c r="U20" s="79"/>
      <c r="V20" s="79"/>
      <c r="W20" s="586"/>
      <c r="X20" s="586"/>
      <c r="Y20" s="586"/>
      <c r="Z20" s="586"/>
      <c r="AA20" s="586"/>
      <c r="AB20" s="144"/>
      <c r="AC20" s="586"/>
      <c r="AD20" s="586"/>
      <c r="AE20" s="586"/>
      <c r="AF20" s="586"/>
      <c r="AG20" s="586"/>
      <c r="AH20" s="586"/>
      <c r="AI20" s="354"/>
      <c r="AJ20" s="354"/>
      <c r="AK20" s="369"/>
    </row>
    <row r="21" spans="1:37" ht="42.75" customHeight="1" x14ac:dyDescent="0.2">
      <c r="A21" s="670"/>
      <c r="B21" s="520"/>
      <c r="C21" s="498"/>
      <c r="D21" s="420" t="s">
        <v>242</v>
      </c>
      <c r="E21" s="138" t="s">
        <v>243</v>
      </c>
      <c r="F21" s="234">
        <v>0</v>
      </c>
      <c r="G21" s="234">
        <v>0</v>
      </c>
      <c r="H21" s="234">
        <v>0</v>
      </c>
      <c r="I21" s="234">
        <v>0</v>
      </c>
      <c r="J21" s="234">
        <v>0</v>
      </c>
      <c r="K21" s="234">
        <v>0</v>
      </c>
      <c r="L21" s="234">
        <v>0</v>
      </c>
      <c r="M21" s="234">
        <v>0</v>
      </c>
      <c r="N21" s="234">
        <v>0</v>
      </c>
      <c r="O21" s="234">
        <v>0</v>
      </c>
      <c r="P21" s="567"/>
      <c r="Q21" s="561"/>
      <c r="R21" s="420"/>
      <c r="S21" s="136" t="s">
        <v>34</v>
      </c>
      <c r="T21" s="78"/>
      <c r="U21" s="78"/>
      <c r="V21" s="78"/>
      <c r="W21" s="586"/>
      <c r="X21" s="586"/>
      <c r="Y21" s="586"/>
      <c r="Z21" s="586"/>
      <c r="AA21" s="586"/>
      <c r="AB21" s="144"/>
      <c r="AC21" s="586"/>
      <c r="AD21" s="586"/>
      <c r="AE21" s="586"/>
      <c r="AF21" s="586"/>
      <c r="AG21" s="586"/>
      <c r="AH21" s="586"/>
      <c r="AI21" s="354"/>
      <c r="AJ21" s="354"/>
      <c r="AK21" s="369"/>
    </row>
    <row r="22" spans="1:37" ht="21.75" x14ac:dyDescent="0.2">
      <c r="A22" s="670"/>
      <c r="B22" s="520"/>
      <c r="C22" s="498"/>
      <c r="D22" s="420"/>
      <c r="E22" s="138" t="s">
        <v>244</v>
      </c>
      <c r="F22" s="234">
        <v>0</v>
      </c>
      <c r="G22" s="234">
        <v>0</v>
      </c>
      <c r="H22" s="234">
        <v>0</v>
      </c>
      <c r="I22" s="234">
        <v>0</v>
      </c>
      <c r="J22" s="234">
        <v>0</v>
      </c>
      <c r="K22" s="234">
        <v>0</v>
      </c>
      <c r="L22" s="234">
        <v>0</v>
      </c>
      <c r="M22" s="234">
        <v>0</v>
      </c>
      <c r="N22" s="234">
        <v>0</v>
      </c>
      <c r="O22" s="234">
        <v>0</v>
      </c>
      <c r="P22" s="567"/>
      <c r="Q22" s="561"/>
      <c r="R22" s="420"/>
      <c r="S22" s="78"/>
      <c r="T22" s="78"/>
      <c r="U22" s="78"/>
      <c r="V22" s="78"/>
      <c r="W22" s="586"/>
      <c r="X22" s="586"/>
      <c r="Y22" s="586"/>
      <c r="Z22" s="586"/>
      <c r="AA22" s="586"/>
      <c r="AB22" s="144"/>
      <c r="AC22" s="586"/>
      <c r="AD22" s="586"/>
      <c r="AE22" s="586"/>
      <c r="AF22" s="586"/>
      <c r="AG22" s="586"/>
      <c r="AH22" s="586"/>
      <c r="AI22" s="354"/>
      <c r="AJ22" s="354"/>
      <c r="AK22" s="369"/>
    </row>
    <row r="23" spans="1:37" ht="21.75" x14ac:dyDescent="0.2">
      <c r="A23" s="671"/>
      <c r="B23" s="521"/>
      <c r="C23" s="522"/>
      <c r="D23" s="368"/>
      <c r="E23" s="145" t="s">
        <v>113</v>
      </c>
      <c r="F23" s="207">
        <v>0</v>
      </c>
      <c r="G23" s="207">
        <v>0</v>
      </c>
      <c r="H23" s="207">
        <v>0</v>
      </c>
      <c r="I23" s="207">
        <v>0</v>
      </c>
      <c r="J23" s="207">
        <v>0</v>
      </c>
      <c r="K23" s="207">
        <v>0</v>
      </c>
      <c r="L23" s="207">
        <v>0</v>
      </c>
      <c r="M23" s="207">
        <v>0</v>
      </c>
      <c r="N23" s="207">
        <v>0</v>
      </c>
      <c r="O23" s="207">
        <v>0</v>
      </c>
      <c r="P23" s="568"/>
      <c r="Q23" s="562"/>
      <c r="R23" s="368"/>
      <c r="S23" s="224"/>
      <c r="T23" s="224"/>
      <c r="U23" s="224"/>
      <c r="V23" s="224"/>
      <c r="W23" s="587"/>
      <c r="X23" s="587"/>
      <c r="Y23" s="587"/>
      <c r="Z23" s="587"/>
      <c r="AA23" s="587"/>
      <c r="AB23" s="144"/>
      <c r="AC23" s="587"/>
      <c r="AD23" s="587"/>
      <c r="AE23" s="587"/>
      <c r="AF23" s="587"/>
      <c r="AG23" s="587"/>
      <c r="AH23" s="587"/>
      <c r="AI23" s="351"/>
      <c r="AJ23" s="351"/>
      <c r="AK23" s="369"/>
    </row>
    <row r="24" spans="1:37" ht="54.75" customHeight="1" x14ac:dyDescent="0.2">
      <c r="A24" s="526" t="s">
        <v>798</v>
      </c>
      <c r="B24" s="477">
        <v>36</v>
      </c>
      <c r="C24" s="421" t="s">
        <v>799</v>
      </c>
      <c r="D24" s="424" t="s">
        <v>800</v>
      </c>
      <c r="E24" s="225" t="s">
        <v>801</v>
      </c>
      <c r="F24" s="236">
        <v>3</v>
      </c>
      <c r="G24" s="236">
        <v>1</v>
      </c>
      <c r="H24" s="236">
        <v>0</v>
      </c>
      <c r="I24" s="236">
        <v>0</v>
      </c>
      <c r="J24" s="236">
        <v>1</v>
      </c>
      <c r="K24" s="236">
        <v>1</v>
      </c>
      <c r="L24" s="236">
        <v>0</v>
      </c>
      <c r="M24" s="236">
        <v>0</v>
      </c>
      <c r="N24" s="236">
        <v>0</v>
      </c>
      <c r="O24" s="236">
        <v>0</v>
      </c>
      <c r="P24" s="642">
        <v>16</v>
      </c>
      <c r="Q24" s="643">
        <v>22</v>
      </c>
      <c r="R24" s="639" t="s">
        <v>33</v>
      </c>
      <c r="S24" s="639"/>
      <c r="T24" s="641" t="s">
        <v>34</v>
      </c>
      <c r="U24" s="641" t="s">
        <v>34</v>
      </c>
      <c r="V24" s="639"/>
      <c r="W24" s="639"/>
      <c r="X24" s="639"/>
      <c r="Y24" s="639"/>
      <c r="Z24" s="639"/>
      <c r="AA24" s="641" t="s">
        <v>34</v>
      </c>
      <c r="AB24" s="639"/>
      <c r="AC24" s="639"/>
      <c r="AD24" s="639"/>
      <c r="AE24" s="639"/>
      <c r="AF24" s="639"/>
      <c r="AG24" s="639"/>
      <c r="AH24" s="639"/>
      <c r="AI24" s="640" t="s">
        <v>82</v>
      </c>
      <c r="AJ24" s="640" t="s">
        <v>802</v>
      </c>
      <c r="AK24" s="638" t="s">
        <v>300</v>
      </c>
    </row>
    <row r="25" spans="1:37" ht="43.5" x14ac:dyDescent="0.2">
      <c r="A25" s="527"/>
      <c r="B25" s="464"/>
      <c r="C25" s="422"/>
      <c r="D25" s="425"/>
      <c r="E25" s="225" t="s">
        <v>803</v>
      </c>
      <c r="F25" s="236">
        <v>9</v>
      </c>
      <c r="G25" s="236">
        <v>1</v>
      </c>
      <c r="H25" s="236">
        <v>1</v>
      </c>
      <c r="I25" s="236">
        <v>1</v>
      </c>
      <c r="J25" s="236">
        <v>1</v>
      </c>
      <c r="K25" s="236">
        <v>1</v>
      </c>
      <c r="L25" s="236">
        <v>1</v>
      </c>
      <c r="M25" s="236">
        <v>1</v>
      </c>
      <c r="N25" s="236">
        <v>1</v>
      </c>
      <c r="O25" s="236">
        <v>1</v>
      </c>
      <c r="P25" s="642"/>
      <c r="Q25" s="643"/>
      <c r="R25" s="639"/>
      <c r="S25" s="639"/>
      <c r="T25" s="641"/>
      <c r="U25" s="641"/>
      <c r="V25" s="639"/>
      <c r="W25" s="639"/>
      <c r="X25" s="639"/>
      <c r="Y25" s="639"/>
      <c r="Z25" s="639"/>
      <c r="AA25" s="641"/>
      <c r="AB25" s="639"/>
      <c r="AC25" s="639"/>
      <c r="AD25" s="639"/>
      <c r="AE25" s="639"/>
      <c r="AF25" s="639"/>
      <c r="AG25" s="639"/>
      <c r="AH25" s="639"/>
      <c r="AI25" s="640"/>
      <c r="AJ25" s="640"/>
      <c r="AK25" s="638"/>
    </row>
    <row r="26" spans="1:37" ht="32.25" customHeight="1" x14ac:dyDescent="0.2">
      <c r="A26" s="527"/>
      <c r="B26" s="464"/>
      <c r="C26" s="423"/>
      <c r="D26" s="426"/>
      <c r="E26" s="225" t="s">
        <v>113</v>
      </c>
      <c r="F26" s="236">
        <v>33.33</v>
      </c>
      <c r="G26" s="236">
        <v>100</v>
      </c>
      <c r="H26" s="236">
        <v>0</v>
      </c>
      <c r="I26" s="236">
        <v>0</v>
      </c>
      <c r="J26" s="236">
        <v>100</v>
      </c>
      <c r="K26" s="236">
        <v>100</v>
      </c>
      <c r="L26" s="236">
        <v>0</v>
      </c>
      <c r="M26" s="236">
        <v>0</v>
      </c>
      <c r="N26" s="236">
        <v>0</v>
      </c>
      <c r="O26" s="236">
        <v>0</v>
      </c>
      <c r="P26" s="642"/>
      <c r="Q26" s="643"/>
      <c r="R26" s="639"/>
      <c r="S26" s="639"/>
      <c r="T26" s="641"/>
      <c r="U26" s="641"/>
      <c r="V26" s="639"/>
      <c r="W26" s="639"/>
      <c r="X26" s="639"/>
      <c r="Y26" s="639"/>
      <c r="Z26" s="639"/>
      <c r="AA26" s="641"/>
      <c r="AB26" s="639"/>
      <c r="AC26" s="639"/>
      <c r="AD26" s="639"/>
      <c r="AE26" s="639"/>
      <c r="AF26" s="639"/>
      <c r="AG26" s="639"/>
      <c r="AH26" s="639"/>
      <c r="AI26" s="640"/>
      <c r="AJ26" s="640"/>
      <c r="AK26" s="638"/>
    </row>
    <row r="27" spans="1:37" ht="21.75" customHeight="1" x14ac:dyDescent="0.2">
      <c r="A27" s="453" t="s">
        <v>258</v>
      </c>
      <c r="B27" s="453"/>
      <c r="C27" s="453"/>
      <c r="D27" s="453"/>
      <c r="E27" s="453"/>
      <c r="F27" s="453"/>
      <c r="G27" s="453"/>
      <c r="H27" s="453"/>
      <c r="I27" s="453"/>
      <c r="J27" s="453"/>
      <c r="K27" s="453"/>
      <c r="L27" s="453"/>
      <c r="M27" s="453"/>
      <c r="N27" s="453"/>
      <c r="O27" s="453"/>
      <c r="P27" s="453"/>
      <c r="Q27" s="453"/>
      <c r="R27" s="453"/>
      <c r="S27" s="453"/>
      <c r="T27" s="453"/>
      <c r="U27" s="453"/>
      <c r="V27" s="453"/>
      <c r="W27" s="453"/>
      <c r="X27" s="453"/>
      <c r="Y27" s="453"/>
      <c r="Z27" s="453"/>
      <c r="AA27" s="453"/>
      <c r="AB27" s="453"/>
      <c r="AC27" s="453"/>
      <c r="AD27" s="453"/>
      <c r="AE27" s="453"/>
      <c r="AF27" s="453"/>
      <c r="AG27" s="453"/>
      <c r="AH27" s="453"/>
      <c r="AI27" s="453"/>
      <c r="AJ27" s="453"/>
      <c r="AK27" s="453"/>
    </row>
    <row r="28" spans="1:37" ht="21.75" customHeight="1" x14ac:dyDescent="0.2">
      <c r="A28" s="463" t="s">
        <v>430</v>
      </c>
      <c r="B28" s="463"/>
      <c r="C28" s="463"/>
      <c r="D28" s="463"/>
      <c r="E28" s="463"/>
      <c r="F28" s="463"/>
      <c r="G28" s="463"/>
      <c r="H28" s="463"/>
      <c r="I28" s="463"/>
      <c r="J28" s="463"/>
      <c r="K28" s="463"/>
      <c r="L28" s="463"/>
      <c r="M28" s="463"/>
      <c r="N28" s="463"/>
      <c r="O28" s="463"/>
      <c r="P28" s="463"/>
      <c r="Q28" s="463"/>
      <c r="R28" s="463"/>
      <c r="S28" s="463"/>
      <c r="T28" s="463"/>
      <c r="U28" s="463"/>
      <c r="V28" s="463"/>
      <c r="W28" s="463"/>
      <c r="X28" s="463"/>
      <c r="Y28" s="463"/>
      <c r="Z28" s="463"/>
      <c r="AA28" s="463"/>
      <c r="AB28" s="463"/>
      <c r="AC28" s="463"/>
      <c r="AD28" s="463"/>
      <c r="AE28" s="463"/>
      <c r="AF28" s="463"/>
      <c r="AG28" s="463"/>
      <c r="AH28" s="463"/>
      <c r="AI28" s="463"/>
      <c r="AJ28" s="463"/>
      <c r="AK28" s="463"/>
    </row>
    <row r="29" spans="1:37" ht="67.5" customHeight="1" x14ac:dyDescent="0.2">
      <c r="A29" s="422" t="s">
        <v>431</v>
      </c>
      <c r="B29" s="666">
        <v>65</v>
      </c>
      <c r="C29" s="523" t="s">
        <v>432</v>
      </c>
      <c r="D29" s="369" t="s">
        <v>433</v>
      </c>
      <c r="E29" s="295" t="s">
        <v>434</v>
      </c>
      <c r="F29" s="294">
        <v>0</v>
      </c>
      <c r="G29" s="294">
        <v>0</v>
      </c>
      <c r="H29" s="294">
        <v>0</v>
      </c>
      <c r="I29" s="294">
        <v>0</v>
      </c>
      <c r="J29" s="294">
        <v>0</v>
      </c>
      <c r="K29" s="294">
        <v>0</v>
      </c>
      <c r="L29" s="294">
        <v>0</v>
      </c>
      <c r="M29" s="294">
        <v>0</v>
      </c>
      <c r="N29" s="294">
        <v>0</v>
      </c>
      <c r="O29" s="294">
        <v>0</v>
      </c>
      <c r="P29" s="656"/>
      <c r="Q29" s="656"/>
      <c r="R29" s="656" t="s">
        <v>43</v>
      </c>
      <c r="S29" s="21"/>
      <c r="T29" s="21"/>
      <c r="U29" s="21"/>
      <c r="V29" s="21"/>
      <c r="W29" s="607"/>
      <c r="X29" s="607"/>
      <c r="Y29" s="607"/>
      <c r="Z29" s="607"/>
      <c r="AA29" s="607"/>
      <c r="AB29" s="607" t="s">
        <v>34</v>
      </c>
      <c r="AC29" s="607"/>
      <c r="AD29" s="607"/>
      <c r="AE29" s="607"/>
      <c r="AF29" s="607"/>
      <c r="AG29" s="550"/>
      <c r="AH29" s="550"/>
      <c r="AI29" s="560" t="s">
        <v>117</v>
      </c>
      <c r="AJ29" s="669" t="s">
        <v>235</v>
      </c>
      <c r="AK29" s="568" t="s">
        <v>435</v>
      </c>
    </row>
    <row r="30" spans="1:37" ht="21.75" x14ac:dyDescent="0.2">
      <c r="A30" s="422"/>
      <c r="B30" s="520"/>
      <c r="C30" s="523"/>
      <c r="D30" s="369"/>
      <c r="E30" s="294" t="s">
        <v>436</v>
      </c>
      <c r="F30" s="294">
        <v>0</v>
      </c>
      <c r="G30" s="294">
        <v>0</v>
      </c>
      <c r="H30" s="294">
        <v>0</v>
      </c>
      <c r="I30" s="294">
        <v>0</v>
      </c>
      <c r="J30" s="294">
        <v>0</v>
      </c>
      <c r="K30" s="294">
        <v>0</v>
      </c>
      <c r="L30" s="294">
        <v>0</v>
      </c>
      <c r="M30" s="294">
        <v>0</v>
      </c>
      <c r="N30" s="294">
        <v>0</v>
      </c>
      <c r="O30" s="294">
        <v>0</v>
      </c>
      <c r="P30" s="656"/>
      <c r="Q30" s="656"/>
      <c r="R30" s="656"/>
      <c r="S30" s="21"/>
      <c r="T30" s="21"/>
      <c r="U30" s="21"/>
      <c r="V30" s="21"/>
      <c r="W30" s="607"/>
      <c r="X30" s="607"/>
      <c r="Y30" s="607"/>
      <c r="Z30" s="607"/>
      <c r="AA30" s="607"/>
      <c r="AB30" s="607"/>
      <c r="AC30" s="607"/>
      <c r="AD30" s="607"/>
      <c r="AE30" s="607"/>
      <c r="AF30" s="607"/>
      <c r="AG30" s="550"/>
      <c r="AH30" s="550"/>
      <c r="AI30" s="560"/>
      <c r="AJ30" s="578"/>
      <c r="AK30" s="589"/>
    </row>
    <row r="31" spans="1:37" ht="65.25" x14ac:dyDescent="0.2">
      <c r="A31" s="423"/>
      <c r="B31" s="520"/>
      <c r="C31" s="667"/>
      <c r="D31" s="668"/>
      <c r="E31" s="294" t="s">
        <v>126</v>
      </c>
      <c r="F31" s="294" t="s">
        <v>806</v>
      </c>
      <c r="G31" s="294"/>
      <c r="H31" s="294"/>
      <c r="I31" s="294"/>
      <c r="J31" s="294"/>
      <c r="K31" s="294"/>
      <c r="L31" s="294"/>
      <c r="M31" s="294"/>
      <c r="N31" s="294"/>
      <c r="O31" s="294"/>
      <c r="P31" s="657"/>
      <c r="Q31" s="657"/>
      <c r="R31" s="657"/>
      <c r="S31" s="22"/>
      <c r="T31" s="22"/>
      <c r="U31" s="22"/>
      <c r="V31" s="22"/>
      <c r="W31" s="608"/>
      <c r="X31" s="608"/>
      <c r="Y31" s="608"/>
      <c r="Z31" s="608"/>
      <c r="AA31" s="608"/>
      <c r="AB31" s="608"/>
      <c r="AC31" s="608"/>
      <c r="AD31" s="608"/>
      <c r="AE31" s="608"/>
      <c r="AF31" s="608"/>
      <c r="AG31" s="551"/>
      <c r="AH31" s="551"/>
      <c r="AI31" s="609"/>
      <c r="AJ31" s="578" t="s">
        <v>437</v>
      </c>
      <c r="AK31" s="566"/>
    </row>
    <row r="32" spans="1:37" ht="162" customHeight="1" x14ac:dyDescent="0.2">
      <c r="A32" s="650" t="s">
        <v>438</v>
      </c>
      <c r="B32" s="287">
        <v>66</v>
      </c>
      <c r="C32" s="680" t="s">
        <v>439</v>
      </c>
      <c r="D32" s="680" t="s">
        <v>440</v>
      </c>
      <c r="E32" s="288" t="s">
        <v>441</v>
      </c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677"/>
      <c r="Q32" s="677"/>
      <c r="R32" s="677" t="s">
        <v>43</v>
      </c>
      <c r="S32" s="635"/>
      <c r="T32" s="635"/>
      <c r="U32" s="635"/>
      <c r="V32" s="635"/>
      <c r="W32" s="368"/>
      <c r="X32" s="368"/>
      <c r="Y32" s="368"/>
      <c r="Z32" s="368" t="s">
        <v>34</v>
      </c>
      <c r="AA32" s="368"/>
      <c r="AB32" s="368"/>
      <c r="AC32" s="368"/>
      <c r="AD32" s="368"/>
      <c r="AE32" s="368"/>
      <c r="AF32" s="368"/>
      <c r="AG32" s="368"/>
      <c r="AH32" s="368"/>
      <c r="AI32" s="368" t="s">
        <v>117</v>
      </c>
      <c r="AJ32" s="368" t="s">
        <v>442</v>
      </c>
      <c r="AK32" s="368" t="s">
        <v>300</v>
      </c>
    </row>
    <row r="33" spans="1:37" ht="30.75" customHeight="1" x14ac:dyDescent="0.2">
      <c r="A33" s="651"/>
      <c r="B33" s="289"/>
      <c r="C33" s="681"/>
      <c r="D33" s="681"/>
      <c r="E33" s="290" t="s">
        <v>443</v>
      </c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678"/>
      <c r="Q33" s="678"/>
      <c r="R33" s="678"/>
      <c r="S33" s="636"/>
      <c r="T33" s="636"/>
      <c r="U33" s="636"/>
      <c r="V33" s="636"/>
      <c r="W33" s="369"/>
      <c r="X33" s="369"/>
      <c r="Y33" s="369"/>
      <c r="Z33" s="369"/>
      <c r="AA33" s="369"/>
      <c r="AB33" s="369"/>
      <c r="AC33" s="369"/>
      <c r="AD33" s="369"/>
      <c r="AE33" s="369"/>
      <c r="AF33" s="369"/>
      <c r="AG33" s="369"/>
      <c r="AH33" s="369"/>
      <c r="AI33" s="369"/>
      <c r="AJ33" s="369"/>
      <c r="AK33" s="369"/>
    </row>
    <row r="34" spans="1:37" ht="28.5" customHeight="1" x14ac:dyDescent="0.2">
      <c r="A34" s="651"/>
      <c r="B34" s="289"/>
      <c r="C34" s="682"/>
      <c r="D34" s="682"/>
      <c r="E34" s="290" t="s">
        <v>444</v>
      </c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679"/>
      <c r="Q34" s="679"/>
      <c r="R34" s="679"/>
      <c r="S34" s="637"/>
      <c r="T34" s="637"/>
      <c r="U34" s="637"/>
      <c r="V34" s="637"/>
      <c r="W34" s="370"/>
      <c r="X34" s="370"/>
      <c r="Y34" s="370"/>
      <c r="Z34" s="370"/>
      <c r="AA34" s="370"/>
      <c r="AB34" s="370"/>
      <c r="AC34" s="370"/>
      <c r="AD34" s="370"/>
      <c r="AE34" s="370"/>
      <c r="AF34" s="370"/>
      <c r="AG34" s="370"/>
      <c r="AH34" s="370"/>
      <c r="AI34" s="370"/>
      <c r="AJ34" s="370"/>
      <c r="AK34" s="370"/>
    </row>
    <row r="35" spans="1:37" ht="48" customHeight="1" x14ac:dyDescent="0.2">
      <c r="A35" s="651"/>
      <c r="B35" s="648">
        <v>67</v>
      </c>
      <c r="C35" s="650" t="s">
        <v>445</v>
      </c>
      <c r="D35" s="674" t="s">
        <v>422</v>
      </c>
      <c r="E35" s="292" t="s">
        <v>446</v>
      </c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686"/>
      <c r="Q35" s="686"/>
      <c r="R35" s="686" t="s">
        <v>43</v>
      </c>
      <c r="S35" s="24"/>
      <c r="T35" s="24"/>
      <c r="U35" s="24"/>
      <c r="V35" s="24"/>
      <c r="W35" s="644" t="s">
        <v>34</v>
      </c>
      <c r="X35" s="644"/>
      <c r="Y35" s="644"/>
      <c r="Z35" s="644"/>
      <c r="AA35" s="644"/>
      <c r="AB35" s="644"/>
      <c r="AC35" s="644"/>
      <c r="AD35" s="644"/>
      <c r="AE35" s="644"/>
      <c r="AF35" s="644"/>
      <c r="AG35" s="479"/>
      <c r="AH35" s="479"/>
      <c r="AI35" s="683" t="s">
        <v>117</v>
      </c>
      <c r="AJ35" s="578" t="s">
        <v>202</v>
      </c>
      <c r="AK35" s="368" t="s">
        <v>447</v>
      </c>
    </row>
    <row r="36" spans="1:37" ht="65.25" customHeight="1" x14ac:dyDescent="0.2">
      <c r="A36" s="651"/>
      <c r="B36" s="649"/>
      <c r="C36" s="651"/>
      <c r="D36" s="675"/>
      <c r="E36" s="292" t="s">
        <v>448</v>
      </c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687"/>
      <c r="Q36" s="687"/>
      <c r="R36" s="687"/>
      <c r="S36" s="25"/>
      <c r="T36" s="25"/>
      <c r="U36" s="25"/>
      <c r="V36" s="25"/>
      <c r="W36" s="528"/>
      <c r="X36" s="528"/>
      <c r="Y36" s="528"/>
      <c r="Z36" s="528"/>
      <c r="AA36" s="528"/>
      <c r="AB36" s="528"/>
      <c r="AC36" s="528"/>
      <c r="AD36" s="528"/>
      <c r="AE36" s="528"/>
      <c r="AF36" s="528"/>
      <c r="AG36" s="468"/>
      <c r="AH36" s="468"/>
      <c r="AI36" s="684"/>
      <c r="AJ36" s="578"/>
      <c r="AK36" s="369"/>
    </row>
    <row r="37" spans="1:37" ht="21.75" x14ac:dyDescent="0.2">
      <c r="A37" s="651"/>
      <c r="B37" s="672"/>
      <c r="C37" s="673"/>
      <c r="D37" s="676"/>
      <c r="E37" s="288" t="s">
        <v>444</v>
      </c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688"/>
      <c r="Q37" s="688"/>
      <c r="R37" s="688"/>
      <c r="S37" s="26"/>
      <c r="T37" s="26"/>
      <c r="U37" s="26"/>
      <c r="V37" s="26"/>
      <c r="W37" s="645"/>
      <c r="X37" s="645"/>
      <c r="Y37" s="645"/>
      <c r="Z37" s="645"/>
      <c r="AA37" s="645"/>
      <c r="AB37" s="645"/>
      <c r="AC37" s="645"/>
      <c r="AD37" s="645"/>
      <c r="AE37" s="645"/>
      <c r="AF37" s="645"/>
      <c r="AG37" s="469"/>
      <c r="AH37" s="469"/>
      <c r="AI37" s="685"/>
      <c r="AJ37" s="578"/>
      <c r="AK37" s="370"/>
    </row>
    <row r="38" spans="1:37" ht="21.75" customHeight="1" x14ac:dyDescent="0.2">
      <c r="A38" s="453" t="s">
        <v>500</v>
      </c>
      <c r="B38" s="453"/>
      <c r="C38" s="453"/>
      <c r="D38" s="453"/>
      <c r="E38" s="453"/>
      <c r="F38" s="453"/>
      <c r="G38" s="453"/>
      <c r="H38" s="453"/>
      <c r="I38" s="453"/>
      <c r="J38" s="453"/>
      <c r="K38" s="453"/>
      <c r="L38" s="453"/>
      <c r="M38" s="453"/>
      <c r="N38" s="453"/>
      <c r="O38" s="453"/>
      <c r="P38" s="453"/>
      <c r="Q38" s="453"/>
      <c r="R38" s="453"/>
      <c r="S38" s="453"/>
      <c r="T38" s="453"/>
      <c r="U38" s="453"/>
      <c r="V38" s="453"/>
      <c r="W38" s="453"/>
      <c r="X38" s="453"/>
      <c r="Y38" s="453"/>
      <c r="Z38" s="453"/>
      <c r="AA38" s="453"/>
      <c r="AB38" s="453"/>
      <c r="AC38" s="453"/>
      <c r="AD38" s="453"/>
      <c r="AE38" s="453"/>
      <c r="AF38" s="453"/>
      <c r="AG38" s="453"/>
      <c r="AH38" s="453"/>
      <c r="AI38" s="453"/>
      <c r="AJ38" s="453"/>
      <c r="AK38" s="453"/>
    </row>
    <row r="39" spans="1:37" ht="21.75" customHeight="1" x14ac:dyDescent="0.2">
      <c r="A39" s="463" t="s">
        <v>501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3"/>
      <c r="X39" s="463"/>
      <c r="Y39" s="463"/>
      <c r="Z39" s="463"/>
      <c r="AA39" s="463"/>
      <c r="AB39" s="463"/>
      <c r="AC39" s="463"/>
      <c r="AD39" s="463"/>
      <c r="AE39" s="463"/>
      <c r="AF39" s="463"/>
      <c r="AG39" s="463"/>
      <c r="AH39" s="463"/>
      <c r="AI39" s="463"/>
      <c r="AJ39" s="463"/>
      <c r="AK39" s="463"/>
    </row>
    <row r="40" spans="1:37" ht="69" customHeight="1" x14ac:dyDescent="0.2">
      <c r="A40" s="527" t="s">
        <v>502</v>
      </c>
      <c r="B40" s="477">
        <v>80</v>
      </c>
      <c r="C40" s="421" t="s">
        <v>509</v>
      </c>
      <c r="D40" s="424" t="s">
        <v>510</v>
      </c>
      <c r="E40" s="50" t="s">
        <v>511</v>
      </c>
      <c r="F40" s="237">
        <v>26616496.5</v>
      </c>
      <c r="G40" s="237">
        <v>15053495.370000001</v>
      </c>
      <c r="H40" s="237">
        <v>1125271.57</v>
      </c>
      <c r="I40" s="237">
        <v>722757.6</v>
      </c>
      <c r="J40" s="237">
        <v>2090797.35</v>
      </c>
      <c r="K40" s="238">
        <v>2073971.46</v>
      </c>
      <c r="L40" s="238">
        <v>3398903.8499999996</v>
      </c>
      <c r="M40" s="238">
        <v>1406042</v>
      </c>
      <c r="N40" s="237">
        <v>467176.29999999993</v>
      </c>
      <c r="O40" s="237">
        <v>278081</v>
      </c>
      <c r="P40" s="563"/>
      <c r="Q40" s="480">
        <v>37</v>
      </c>
      <c r="R40" s="497" t="s">
        <v>33</v>
      </c>
      <c r="S40" s="644" t="s">
        <v>34</v>
      </c>
      <c r="T40" s="135"/>
      <c r="U40" s="644" t="s">
        <v>34</v>
      </c>
      <c r="V40" s="135"/>
      <c r="W40" s="646"/>
      <c r="X40" s="646"/>
      <c r="Y40" s="646"/>
      <c r="Z40" s="646"/>
      <c r="AA40" s="646" t="s">
        <v>34</v>
      </c>
      <c r="AB40" s="646"/>
      <c r="AC40" s="646"/>
      <c r="AD40" s="646"/>
      <c r="AE40" s="646"/>
      <c r="AF40" s="646"/>
      <c r="AG40" s="646"/>
      <c r="AH40" s="646"/>
      <c r="AI40" s="433" t="s">
        <v>82</v>
      </c>
      <c r="AJ40" s="354" t="s">
        <v>306</v>
      </c>
      <c r="AK40" s="368" t="s">
        <v>512</v>
      </c>
    </row>
    <row r="41" spans="1:37" ht="72" customHeight="1" x14ac:dyDescent="0.2">
      <c r="A41" s="527"/>
      <c r="B41" s="464"/>
      <c r="C41" s="422"/>
      <c r="D41" s="425"/>
      <c r="E41" s="50" t="s">
        <v>513</v>
      </c>
      <c r="F41" s="237">
        <v>99486514.170000002</v>
      </c>
      <c r="G41" s="237">
        <v>57267504.130000003</v>
      </c>
      <c r="H41" s="237">
        <v>3511106.3699999996</v>
      </c>
      <c r="I41" s="237">
        <v>1930747.88</v>
      </c>
      <c r="J41" s="237">
        <v>6828143.2799999993</v>
      </c>
      <c r="K41" s="237">
        <v>5455771.9400000004</v>
      </c>
      <c r="L41" s="237">
        <v>16744199.990000002</v>
      </c>
      <c r="M41" s="237">
        <v>3393607.87</v>
      </c>
      <c r="N41" s="237">
        <v>2450241.5699999998</v>
      </c>
      <c r="O41" s="237">
        <v>1905191.1399999997</v>
      </c>
      <c r="P41" s="550"/>
      <c r="Q41" s="481"/>
      <c r="R41" s="472"/>
      <c r="S41" s="528"/>
      <c r="T41" s="49"/>
      <c r="U41" s="528"/>
      <c r="V41" s="49"/>
      <c r="W41" s="474"/>
      <c r="X41" s="474"/>
      <c r="Y41" s="474"/>
      <c r="Z41" s="474"/>
      <c r="AA41" s="474"/>
      <c r="AB41" s="474"/>
      <c r="AC41" s="474"/>
      <c r="AD41" s="474"/>
      <c r="AE41" s="474"/>
      <c r="AF41" s="474"/>
      <c r="AG41" s="474"/>
      <c r="AH41" s="474"/>
      <c r="AI41" s="425"/>
      <c r="AJ41" s="354"/>
      <c r="AK41" s="369"/>
    </row>
    <row r="42" spans="1:37" ht="21.75" customHeight="1" x14ac:dyDescent="0.2">
      <c r="A42" s="527"/>
      <c r="B42" s="464"/>
      <c r="C42" s="422"/>
      <c r="D42" s="425"/>
      <c r="E42" s="64" t="s">
        <v>514</v>
      </c>
      <c r="F42" s="285">
        <f>F40/F41*100</f>
        <v>26.753873851201998</v>
      </c>
      <c r="G42" s="285">
        <f t="shared" ref="G42:O42" si="0">G40/G41*100</f>
        <v>26.286278053654723</v>
      </c>
      <c r="H42" s="285">
        <f t="shared" si="0"/>
        <v>32.04891710529408</v>
      </c>
      <c r="I42" s="285">
        <f t="shared" si="0"/>
        <v>37.434074510028722</v>
      </c>
      <c r="J42" s="285">
        <f t="shared" si="0"/>
        <v>30.620291113750625</v>
      </c>
      <c r="K42" s="285">
        <f t="shared" si="0"/>
        <v>38.014262377690216</v>
      </c>
      <c r="L42" s="285">
        <f t="shared" si="0"/>
        <v>20.298992200462838</v>
      </c>
      <c r="M42" s="285">
        <f t="shared" si="0"/>
        <v>41.432070347008008</v>
      </c>
      <c r="N42" s="285">
        <f t="shared" si="0"/>
        <v>19.066540447275163</v>
      </c>
      <c r="O42" s="285">
        <f t="shared" si="0"/>
        <v>14.595963321559434</v>
      </c>
      <c r="P42" s="551"/>
      <c r="Q42" s="482"/>
      <c r="R42" s="473"/>
      <c r="S42" s="645"/>
      <c r="T42" s="51"/>
      <c r="U42" s="645"/>
      <c r="V42" s="51"/>
      <c r="W42" s="475"/>
      <c r="X42" s="475"/>
      <c r="Y42" s="475"/>
      <c r="Z42" s="475"/>
      <c r="AA42" s="475"/>
      <c r="AB42" s="475"/>
      <c r="AC42" s="475"/>
      <c r="AD42" s="475"/>
      <c r="AE42" s="475"/>
      <c r="AF42" s="475"/>
      <c r="AG42" s="475"/>
      <c r="AH42" s="475"/>
      <c r="AI42" s="426"/>
      <c r="AJ42" s="354"/>
      <c r="AK42" s="370"/>
    </row>
    <row r="43" spans="1:37" ht="21.75" customHeight="1" x14ac:dyDescent="0.2">
      <c r="A43" s="463" t="s">
        <v>418</v>
      </c>
      <c r="B43" s="463"/>
      <c r="C43" s="463"/>
      <c r="D43" s="463"/>
      <c r="E43" s="463"/>
      <c r="F43" s="463"/>
      <c r="G43" s="463"/>
      <c r="H43" s="463"/>
      <c r="I43" s="463"/>
      <c r="J43" s="463"/>
      <c r="K43" s="463"/>
      <c r="L43" s="463"/>
      <c r="M43" s="463"/>
      <c r="N43" s="463"/>
      <c r="O43" s="463"/>
      <c r="P43" s="463"/>
      <c r="Q43" s="463"/>
      <c r="R43" s="463"/>
      <c r="S43" s="463"/>
      <c r="T43" s="463"/>
      <c r="U43" s="463"/>
      <c r="V43" s="463"/>
      <c r="W43" s="463"/>
      <c r="X43" s="463"/>
      <c r="Y43" s="463"/>
      <c r="Z43" s="463"/>
      <c r="AA43" s="463"/>
      <c r="AB43" s="463"/>
      <c r="AC43" s="463"/>
      <c r="AD43" s="463"/>
      <c r="AE43" s="463"/>
      <c r="AF43" s="463"/>
      <c r="AG43" s="463"/>
      <c r="AH43" s="463"/>
      <c r="AI43" s="463"/>
      <c r="AJ43" s="463"/>
      <c r="AK43" s="463"/>
    </row>
    <row r="44" spans="1:37" ht="71.25" customHeight="1" x14ac:dyDescent="0.2">
      <c r="A44" s="526" t="s">
        <v>420</v>
      </c>
      <c r="B44" s="464">
        <v>61</v>
      </c>
      <c r="C44" s="422" t="s">
        <v>421</v>
      </c>
      <c r="D44" s="472" t="s">
        <v>422</v>
      </c>
      <c r="E44" s="211" t="s">
        <v>423</v>
      </c>
      <c r="F44" s="259">
        <v>0</v>
      </c>
      <c r="G44" s="297"/>
      <c r="H44" s="297"/>
      <c r="I44" s="297"/>
      <c r="J44" s="297"/>
      <c r="K44" s="259">
        <v>0</v>
      </c>
      <c r="L44" s="259">
        <v>0</v>
      </c>
      <c r="M44" s="291"/>
      <c r="N44" s="291"/>
      <c r="O44" s="291"/>
      <c r="P44" s="479"/>
      <c r="Q44" s="495"/>
      <c r="R44" s="564" t="s">
        <v>51</v>
      </c>
      <c r="S44" s="491" t="s">
        <v>34</v>
      </c>
      <c r="T44" s="75"/>
      <c r="U44" s="75"/>
      <c r="V44" s="75"/>
      <c r="W44" s="483"/>
      <c r="X44" s="491" t="s">
        <v>34</v>
      </c>
      <c r="Y44" s="491"/>
      <c r="Z44" s="491"/>
      <c r="AA44" s="491"/>
      <c r="AB44" s="491"/>
      <c r="AC44" s="491"/>
      <c r="AD44" s="491"/>
      <c r="AE44" s="491"/>
      <c r="AF44" s="491"/>
      <c r="AG44" s="491"/>
      <c r="AH44" s="483"/>
      <c r="AI44" s="424" t="s">
        <v>117</v>
      </c>
      <c r="AJ44" s="354" t="s">
        <v>161</v>
      </c>
      <c r="AK44" s="368" t="s">
        <v>203</v>
      </c>
    </row>
    <row r="45" spans="1:37" ht="46.5" customHeight="1" x14ac:dyDescent="0.2">
      <c r="A45" s="527"/>
      <c r="B45" s="464"/>
      <c r="C45" s="422"/>
      <c r="D45" s="472"/>
      <c r="E45" s="211" t="s">
        <v>424</v>
      </c>
      <c r="F45" s="259">
        <v>2</v>
      </c>
      <c r="G45" s="297"/>
      <c r="H45" s="297"/>
      <c r="I45" s="297"/>
      <c r="J45" s="297"/>
      <c r="K45" s="259">
        <v>1</v>
      </c>
      <c r="L45" s="259">
        <v>1</v>
      </c>
      <c r="M45" s="291"/>
      <c r="N45" s="291"/>
      <c r="O45" s="291"/>
      <c r="P45" s="468"/>
      <c r="Q45" s="470"/>
      <c r="R45" s="565"/>
      <c r="S45" s="474"/>
      <c r="T45" s="76"/>
      <c r="U45" s="76"/>
      <c r="V45" s="76"/>
      <c r="W45" s="472"/>
      <c r="X45" s="474"/>
      <c r="Y45" s="474"/>
      <c r="Z45" s="474"/>
      <c r="AA45" s="474"/>
      <c r="AB45" s="474"/>
      <c r="AC45" s="474"/>
      <c r="AD45" s="474"/>
      <c r="AE45" s="474"/>
      <c r="AF45" s="474"/>
      <c r="AG45" s="474"/>
      <c r="AH45" s="472"/>
      <c r="AI45" s="425"/>
      <c r="AJ45" s="354"/>
      <c r="AK45" s="369"/>
    </row>
    <row r="46" spans="1:37" ht="21.75" x14ac:dyDescent="0.2">
      <c r="A46" s="527"/>
      <c r="B46" s="465"/>
      <c r="C46" s="423"/>
      <c r="D46" s="473"/>
      <c r="E46" s="211" t="s">
        <v>113</v>
      </c>
      <c r="F46" s="259">
        <v>0</v>
      </c>
      <c r="G46" s="297"/>
      <c r="H46" s="297"/>
      <c r="I46" s="297"/>
      <c r="J46" s="297"/>
      <c r="K46" s="259">
        <v>0</v>
      </c>
      <c r="L46" s="259">
        <v>0</v>
      </c>
      <c r="M46" s="291"/>
      <c r="N46" s="291"/>
      <c r="O46" s="291"/>
      <c r="P46" s="469"/>
      <c r="Q46" s="471"/>
      <c r="R46" s="565"/>
      <c r="S46" s="474"/>
      <c r="T46" s="76"/>
      <c r="U46" s="76"/>
      <c r="V46" s="76"/>
      <c r="W46" s="472"/>
      <c r="X46" s="474"/>
      <c r="Y46" s="474"/>
      <c r="Z46" s="474"/>
      <c r="AA46" s="474"/>
      <c r="AB46" s="474"/>
      <c r="AC46" s="474"/>
      <c r="AD46" s="474"/>
      <c r="AE46" s="474"/>
      <c r="AF46" s="474"/>
      <c r="AG46" s="474"/>
      <c r="AH46" s="472"/>
      <c r="AI46" s="425"/>
      <c r="AJ46" s="354"/>
      <c r="AK46" s="370"/>
    </row>
    <row r="47" spans="1:37" ht="21.75" customHeight="1" x14ac:dyDescent="0.2">
      <c r="A47" s="463" t="s">
        <v>198</v>
      </c>
      <c r="B47" s="463"/>
      <c r="C47" s="463"/>
      <c r="D47" s="463"/>
      <c r="E47" s="463"/>
      <c r="F47" s="463"/>
      <c r="G47" s="463"/>
      <c r="H47" s="463"/>
      <c r="I47" s="463"/>
      <c r="J47" s="463"/>
      <c r="K47" s="463"/>
      <c r="L47" s="463"/>
      <c r="M47" s="463"/>
      <c r="N47" s="463"/>
      <c r="O47" s="463"/>
      <c r="P47" s="463"/>
      <c r="Q47" s="463"/>
      <c r="R47" s="463"/>
      <c r="S47" s="463"/>
      <c r="T47" s="463"/>
      <c r="U47" s="463"/>
      <c r="V47" s="463"/>
      <c r="W47" s="463"/>
      <c r="X47" s="463"/>
      <c r="Y47" s="463"/>
      <c r="Z47" s="463"/>
      <c r="AA47" s="463"/>
      <c r="AB47" s="463"/>
      <c r="AC47" s="463"/>
      <c r="AD47" s="463"/>
      <c r="AE47" s="463"/>
      <c r="AF47" s="463"/>
      <c r="AG47" s="463"/>
      <c r="AH47" s="463"/>
      <c r="AI47" s="463"/>
      <c r="AJ47" s="463"/>
      <c r="AK47" s="463"/>
    </row>
    <row r="48" spans="1:37" ht="47.25" customHeight="1" x14ac:dyDescent="0.2">
      <c r="A48" s="692" t="s">
        <v>211</v>
      </c>
      <c r="B48" s="477">
        <v>23</v>
      </c>
      <c r="C48" s="421" t="s">
        <v>212</v>
      </c>
      <c r="D48" s="556" t="s">
        <v>213</v>
      </c>
      <c r="E48" s="272" t="s">
        <v>214</v>
      </c>
      <c r="F48" s="354" t="s">
        <v>830</v>
      </c>
      <c r="G48" s="355"/>
      <c r="H48" s="355"/>
      <c r="I48" s="355"/>
      <c r="J48" s="355"/>
      <c r="K48" s="355"/>
      <c r="L48" s="355"/>
      <c r="M48" s="355"/>
      <c r="N48" s="355"/>
      <c r="O48" s="356"/>
      <c r="P48" s="563"/>
      <c r="Q48" s="495"/>
      <c r="R48" s="420" t="s">
        <v>43</v>
      </c>
      <c r="S48" s="569" t="s">
        <v>34</v>
      </c>
      <c r="T48" s="268"/>
      <c r="U48" s="268"/>
      <c r="V48" s="268"/>
      <c r="W48" s="586"/>
      <c r="X48" s="586"/>
      <c r="Y48" s="586" t="s">
        <v>34</v>
      </c>
      <c r="Z48" s="586"/>
      <c r="AA48" s="586"/>
      <c r="AB48" s="513"/>
      <c r="AC48" s="586"/>
      <c r="AD48" s="586"/>
      <c r="AE48" s="586"/>
      <c r="AF48" s="586"/>
      <c r="AG48" s="586"/>
      <c r="AH48" s="586"/>
      <c r="AI48" s="354" t="s">
        <v>215</v>
      </c>
      <c r="AJ48" s="354" t="s">
        <v>161</v>
      </c>
      <c r="AK48" s="368" t="s">
        <v>111</v>
      </c>
    </row>
    <row r="49" spans="1:37" ht="27" customHeight="1" x14ac:dyDescent="0.2">
      <c r="A49" s="527"/>
      <c r="B49" s="464"/>
      <c r="C49" s="422"/>
      <c r="D49" s="511"/>
      <c r="E49" s="272" t="s">
        <v>216</v>
      </c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550"/>
      <c r="Q49" s="470"/>
      <c r="R49" s="420"/>
      <c r="S49" s="513"/>
      <c r="T49" s="269"/>
      <c r="U49" s="269"/>
      <c r="V49" s="269"/>
      <c r="W49" s="586"/>
      <c r="X49" s="586"/>
      <c r="Y49" s="586"/>
      <c r="Z49" s="586"/>
      <c r="AA49" s="586"/>
      <c r="AB49" s="513"/>
      <c r="AC49" s="586"/>
      <c r="AD49" s="586"/>
      <c r="AE49" s="586"/>
      <c r="AF49" s="586"/>
      <c r="AG49" s="586"/>
      <c r="AH49" s="586"/>
      <c r="AI49" s="354"/>
      <c r="AJ49" s="354"/>
      <c r="AK49" s="369"/>
    </row>
    <row r="50" spans="1:37" ht="26.25" customHeight="1" x14ac:dyDescent="0.2">
      <c r="A50" s="527"/>
      <c r="B50" s="464"/>
      <c r="C50" s="422"/>
      <c r="D50" s="555"/>
      <c r="E50" s="272" t="s">
        <v>113</v>
      </c>
      <c r="F50" s="298" t="s">
        <v>804</v>
      </c>
      <c r="G50" s="298" t="s">
        <v>804</v>
      </c>
      <c r="H50" s="298" t="s">
        <v>804</v>
      </c>
      <c r="I50" s="298" t="s">
        <v>804</v>
      </c>
      <c r="J50" s="298" t="s">
        <v>804</v>
      </c>
      <c r="K50" s="298" t="s">
        <v>804</v>
      </c>
      <c r="L50" s="298" t="s">
        <v>804</v>
      </c>
      <c r="M50" s="298" t="s">
        <v>804</v>
      </c>
      <c r="N50" s="298" t="s">
        <v>804</v>
      </c>
      <c r="O50" s="298" t="s">
        <v>804</v>
      </c>
      <c r="P50" s="551"/>
      <c r="Q50" s="471"/>
      <c r="R50" s="420"/>
      <c r="S50" s="513"/>
      <c r="T50" s="270"/>
      <c r="U50" s="270"/>
      <c r="V50" s="270"/>
      <c r="W50" s="586"/>
      <c r="X50" s="586"/>
      <c r="Y50" s="586"/>
      <c r="Z50" s="586"/>
      <c r="AA50" s="586"/>
      <c r="AB50" s="513"/>
      <c r="AC50" s="586"/>
      <c r="AD50" s="586"/>
      <c r="AE50" s="586"/>
      <c r="AF50" s="586"/>
      <c r="AG50" s="586"/>
      <c r="AH50" s="586"/>
      <c r="AI50" s="354"/>
      <c r="AJ50" s="354"/>
      <c r="AK50" s="370"/>
    </row>
    <row r="51" spans="1:37" ht="240.75" customHeight="1" x14ac:dyDescent="0.2">
      <c r="A51" s="527"/>
      <c r="B51" s="477">
        <v>24</v>
      </c>
      <c r="C51" s="421" t="s">
        <v>217</v>
      </c>
      <c r="D51" s="556" t="s">
        <v>218</v>
      </c>
      <c r="E51" s="272" t="s">
        <v>219</v>
      </c>
      <c r="F51" s="689" t="s">
        <v>831</v>
      </c>
      <c r="G51" s="690"/>
      <c r="H51" s="690"/>
      <c r="I51" s="690"/>
      <c r="J51" s="690"/>
      <c r="K51" s="690"/>
      <c r="L51" s="690"/>
      <c r="M51" s="690"/>
      <c r="N51" s="690"/>
      <c r="O51" s="691"/>
      <c r="P51" s="563"/>
      <c r="Q51" s="495"/>
      <c r="R51" s="420" t="s">
        <v>43</v>
      </c>
      <c r="S51" s="569" t="s">
        <v>34</v>
      </c>
      <c r="T51" s="268"/>
      <c r="U51" s="268"/>
      <c r="V51" s="268"/>
      <c r="W51" s="586"/>
      <c r="X51" s="586"/>
      <c r="Y51" s="586" t="s">
        <v>34</v>
      </c>
      <c r="Z51" s="586"/>
      <c r="AA51" s="586"/>
      <c r="AB51" s="513"/>
      <c r="AC51" s="586"/>
      <c r="AD51" s="586"/>
      <c r="AE51" s="586"/>
      <c r="AF51" s="586"/>
      <c r="AG51" s="586"/>
      <c r="AH51" s="586"/>
      <c r="AI51" s="354" t="s">
        <v>117</v>
      </c>
      <c r="AJ51" s="354" t="s">
        <v>161</v>
      </c>
      <c r="AK51" s="368" t="s">
        <v>111</v>
      </c>
    </row>
    <row r="52" spans="1:37" ht="21.75" x14ac:dyDescent="0.2">
      <c r="A52" s="527"/>
      <c r="B52" s="464"/>
      <c r="C52" s="422"/>
      <c r="D52" s="511"/>
      <c r="E52" s="272" t="s">
        <v>220</v>
      </c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550"/>
      <c r="Q52" s="470"/>
      <c r="R52" s="420"/>
      <c r="S52" s="513"/>
      <c r="T52" s="269"/>
      <c r="U52" s="269"/>
      <c r="V52" s="269"/>
      <c r="W52" s="586"/>
      <c r="X52" s="586"/>
      <c r="Y52" s="586"/>
      <c r="Z52" s="586"/>
      <c r="AA52" s="586"/>
      <c r="AB52" s="513"/>
      <c r="AC52" s="586"/>
      <c r="AD52" s="586"/>
      <c r="AE52" s="586"/>
      <c r="AF52" s="586"/>
      <c r="AG52" s="586"/>
      <c r="AH52" s="586"/>
      <c r="AI52" s="354"/>
      <c r="AJ52" s="354"/>
      <c r="AK52" s="369"/>
    </row>
    <row r="53" spans="1:37" ht="21.75" x14ac:dyDescent="0.2">
      <c r="A53" s="529"/>
      <c r="B53" s="464"/>
      <c r="C53" s="422"/>
      <c r="D53" s="555"/>
      <c r="E53" s="272" t="s">
        <v>221</v>
      </c>
      <c r="F53" s="272" t="s">
        <v>804</v>
      </c>
      <c r="G53" s="298" t="s">
        <v>804</v>
      </c>
      <c r="H53" s="298" t="s">
        <v>804</v>
      </c>
      <c r="I53" s="298" t="s">
        <v>804</v>
      </c>
      <c r="J53" s="298" t="s">
        <v>804</v>
      </c>
      <c r="K53" s="298" t="s">
        <v>804</v>
      </c>
      <c r="L53" s="298" t="s">
        <v>804</v>
      </c>
      <c r="M53" s="298" t="s">
        <v>804</v>
      </c>
      <c r="N53" s="298" t="s">
        <v>804</v>
      </c>
      <c r="O53" s="298" t="s">
        <v>804</v>
      </c>
      <c r="P53" s="551"/>
      <c r="Q53" s="471"/>
      <c r="R53" s="420"/>
      <c r="S53" s="513"/>
      <c r="T53" s="270"/>
      <c r="U53" s="270"/>
      <c r="V53" s="270"/>
      <c r="W53" s="586"/>
      <c r="X53" s="586"/>
      <c r="Y53" s="586"/>
      <c r="Z53" s="586"/>
      <c r="AA53" s="586"/>
      <c r="AB53" s="513"/>
      <c r="AC53" s="586"/>
      <c r="AD53" s="586"/>
      <c r="AE53" s="586"/>
      <c r="AF53" s="586"/>
      <c r="AG53" s="586"/>
      <c r="AH53" s="586"/>
      <c r="AI53" s="354"/>
      <c r="AJ53" s="354"/>
      <c r="AK53" s="370"/>
    </row>
    <row r="54" spans="1:37" ht="21.75" x14ac:dyDescent="0.2">
      <c r="A54" s="29"/>
      <c r="B54" s="30"/>
      <c r="C54" s="31" t="s">
        <v>826</v>
      </c>
      <c r="D54" s="32"/>
      <c r="E54" s="33"/>
      <c r="F54" s="536"/>
      <c r="G54" s="537"/>
      <c r="H54" s="537"/>
      <c r="I54" s="537"/>
      <c r="J54" s="537"/>
      <c r="K54" s="537"/>
      <c r="L54" s="537"/>
      <c r="M54" s="537"/>
      <c r="N54" s="537"/>
      <c r="O54" s="538"/>
      <c r="P54" s="146">
        <v>2</v>
      </c>
      <c r="Q54" s="68">
        <v>3</v>
      </c>
      <c r="R54" s="30"/>
      <c r="S54" s="34"/>
      <c r="T54" s="34"/>
      <c r="U54" s="34"/>
      <c r="V54" s="34"/>
      <c r="W54" s="35">
        <v>8</v>
      </c>
      <c r="X54" s="36">
        <v>5</v>
      </c>
      <c r="Y54" s="35">
        <v>7</v>
      </c>
      <c r="Z54" s="37">
        <v>21</v>
      </c>
      <c r="AA54" s="37">
        <v>14</v>
      </c>
      <c r="AB54" s="37">
        <v>14</v>
      </c>
      <c r="AC54" s="35">
        <v>1</v>
      </c>
      <c r="AD54" s="37">
        <v>17</v>
      </c>
      <c r="AE54" s="35">
        <v>2</v>
      </c>
      <c r="AF54" s="35">
        <v>5</v>
      </c>
      <c r="AG54" s="35">
        <v>1</v>
      </c>
      <c r="AH54" s="35">
        <v>1</v>
      </c>
      <c r="AI54" s="38"/>
      <c r="AJ54" s="39"/>
      <c r="AK54" s="40"/>
    </row>
    <row r="55" spans="1:37" ht="21.75" x14ac:dyDescent="0.2">
      <c r="F55" s="54"/>
      <c r="G55" s="54"/>
      <c r="H55" s="54"/>
      <c r="I55" s="54"/>
      <c r="J55" s="54"/>
      <c r="K55" s="54"/>
      <c r="L55" s="54"/>
      <c r="M55" s="54"/>
      <c r="N55" s="54"/>
      <c r="O55" s="54"/>
    </row>
    <row r="56" spans="1:37" ht="21.75" x14ac:dyDescent="0.2">
      <c r="F56" s="55"/>
      <c r="G56" s="55"/>
      <c r="H56" s="55"/>
      <c r="I56" s="55"/>
      <c r="J56" s="55"/>
      <c r="K56" s="55"/>
      <c r="L56" s="55"/>
      <c r="M56" s="55"/>
      <c r="N56" s="55"/>
      <c r="O56" s="55"/>
    </row>
    <row r="57" spans="1:37" ht="21.75" x14ac:dyDescent="0.2">
      <c r="F57" s="54"/>
      <c r="G57" s="54"/>
      <c r="H57" s="54"/>
      <c r="I57" s="54"/>
      <c r="J57" s="54"/>
      <c r="K57" s="54"/>
      <c r="L57" s="54"/>
      <c r="M57" s="54"/>
      <c r="N57" s="54"/>
      <c r="O57" s="54"/>
    </row>
    <row r="58" spans="1:37" ht="21.75" x14ac:dyDescent="0.2">
      <c r="F58" s="54"/>
      <c r="G58" s="54"/>
      <c r="H58" s="54"/>
      <c r="I58" s="54"/>
      <c r="J58" s="54"/>
      <c r="K58" s="54"/>
      <c r="L58" s="54"/>
      <c r="M58" s="54"/>
      <c r="N58" s="54"/>
      <c r="O58" s="54"/>
    </row>
    <row r="59" spans="1:37" ht="21.75" x14ac:dyDescent="0.2">
      <c r="F59" s="54"/>
      <c r="G59" s="54"/>
      <c r="H59" s="54"/>
      <c r="I59" s="54"/>
      <c r="J59" s="54"/>
      <c r="K59" s="54"/>
      <c r="L59" s="54"/>
      <c r="M59" s="54"/>
      <c r="N59" s="54"/>
      <c r="O59" s="54"/>
    </row>
    <row r="60" spans="1:37" ht="21.75" x14ac:dyDescent="0.2">
      <c r="F60" s="54"/>
      <c r="G60" s="54"/>
      <c r="H60" s="54"/>
      <c r="I60" s="54"/>
      <c r="J60" s="54"/>
      <c r="K60" s="54"/>
      <c r="L60" s="54"/>
      <c r="M60" s="54"/>
      <c r="N60" s="54"/>
      <c r="O60" s="54"/>
    </row>
    <row r="61" spans="1:37" ht="21.75" x14ac:dyDescent="0.2">
      <c r="F61" s="54"/>
      <c r="G61" s="54"/>
      <c r="H61" s="54"/>
      <c r="I61" s="54"/>
      <c r="J61" s="54"/>
      <c r="K61" s="54"/>
      <c r="L61" s="54"/>
      <c r="M61" s="54"/>
      <c r="N61" s="54"/>
      <c r="O61" s="54"/>
    </row>
    <row r="62" spans="1:37" ht="21.75" x14ac:dyDescent="0.2">
      <c r="F62" s="54"/>
      <c r="G62" s="54"/>
      <c r="H62" s="54"/>
      <c r="I62" s="54"/>
      <c r="J62" s="54"/>
      <c r="K62" s="54"/>
      <c r="L62" s="54"/>
      <c r="M62" s="54"/>
      <c r="N62" s="54"/>
      <c r="O62" s="54"/>
    </row>
    <row r="63" spans="1:37" ht="21.75" x14ac:dyDescent="0.2">
      <c r="F63" s="54"/>
      <c r="G63" s="54"/>
      <c r="H63" s="54"/>
      <c r="I63" s="54"/>
      <c r="J63" s="54"/>
      <c r="K63" s="54"/>
      <c r="L63" s="54"/>
      <c r="M63" s="54"/>
      <c r="N63" s="54"/>
      <c r="O63" s="54"/>
    </row>
    <row r="64" spans="1:37" ht="21.75" x14ac:dyDescent="0.2">
      <c r="F64" s="54"/>
      <c r="G64" s="54"/>
      <c r="H64" s="54"/>
      <c r="I64" s="54"/>
      <c r="J64" s="54"/>
      <c r="K64" s="54"/>
      <c r="L64" s="54"/>
      <c r="M64" s="54"/>
      <c r="N64" s="54"/>
      <c r="O64" s="54"/>
    </row>
    <row r="65" spans="6:15" ht="21.75" x14ac:dyDescent="0.2">
      <c r="F65" s="54"/>
      <c r="G65" s="54"/>
      <c r="H65" s="54"/>
      <c r="I65" s="54"/>
      <c r="J65" s="54"/>
      <c r="K65" s="54"/>
      <c r="L65" s="54"/>
      <c r="M65" s="54"/>
      <c r="N65" s="54"/>
      <c r="O65" s="54"/>
    </row>
    <row r="66" spans="6:15" ht="21.75" x14ac:dyDescent="0.2">
      <c r="F66" s="54"/>
      <c r="G66" s="54"/>
      <c r="H66" s="54"/>
      <c r="I66" s="54"/>
      <c r="J66" s="54"/>
      <c r="K66" s="54"/>
      <c r="L66" s="54"/>
      <c r="M66" s="54"/>
      <c r="N66" s="54"/>
      <c r="O66" s="54"/>
    </row>
    <row r="67" spans="6:15" ht="21.75" x14ac:dyDescent="0.2">
      <c r="F67" s="54"/>
      <c r="G67" s="54"/>
      <c r="H67" s="54"/>
      <c r="I67" s="54"/>
      <c r="J67" s="54"/>
      <c r="K67" s="54"/>
      <c r="L67" s="54"/>
      <c r="M67" s="54"/>
      <c r="N67" s="54"/>
      <c r="O67" s="54"/>
    </row>
    <row r="68" spans="6:15" ht="21.75" x14ac:dyDescent="0.2">
      <c r="F68" s="54"/>
      <c r="G68" s="54"/>
      <c r="H68" s="54"/>
      <c r="I68" s="54"/>
      <c r="J68" s="54"/>
      <c r="K68" s="54"/>
      <c r="L68" s="54"/>
      <c r="M68" s="54"/>
      <c r="N68" s="54"/>
      <c r="O68" s="54"/>
    </row>
    <row r="69" spans="6:15" ht="21.75" x14ac:dyDescent="0.2">
      <c r="F69" s="54"/>
      <c r="G69" s="54"/>
      <c r="H69" s="54"/>
      <c r="I69" s="54"/>
      <c r="J69" s="54"/>
      <c r="K69" s="54"/>
      <c r="L69" s="54"/>
      <c r="M69" s="54"/>
      <c r="N69" s="54"/>
      <c r="O69" s="54"/>
    </row>
    <row r="70" spans="6:15" ht="21.75" x14ac:dyDescent="0.2">
      <c r="F70" s="54"/>
      <c r="G70" s="54"/>
      <c r="H70" s="54"/>
      <c r="I70" s="54"/>
      <c r="J70" s="54"/>
      <c r="K70" s="54"/>
      <c r="L70" s="54"/>
      <c r="M70" s="54"/>
      <c r="N70" s="54"/>
      <c r="O70" s="54"/>
    </row>
    <row r="71" spans="6:15" ht="21.75" x14ac:dyDescent="0.2">
      <c r="F71" s="54"/>
      <c r="G71" s="54"/>
      <c r="H71" s="54"/>
      <c r="I71" s="54"/>
      <c r="J71" s="54"/>
      <c r="K71" s="54"/>
      <c r="L71" s="54"/>
      <c r="M71" s="54"/>
      <c r="N71" s="54"/>
      <c r="O71" s="54"/>
    </row>
    <row r="72" spans="6:15" ht="21.75" x14ac:dyDescent="0.2">
      <c r="F72" s="54"/>
      <c r="G72" s="54"/>
      <c r="H72" s="54"/>
      <c r="I72" s="54"/>
      <c r="J72" s="54"/>
      <c r="K72" s="54"/>
      <c r="L72" s="54"/>
      <c r="M72" s="54"/>
      <c r="N72" s="54"/>
      <c r="O72" s="54"/>
    </row>
    <row r="73" spans="6:15" ht="21.75" x14ac:dyDescent="0.2">
      <c r="F73" s="54"/>
      <c r="G73" s="54"/>
      <c r="H73" s="54"/>
      <c r="I73" s="54"/>
      <c r="J73" s="54"/>
      <c r="K73" s="54"/>
      <c r="L73" s="54"/>
      <c r="M73" s="54"/>
      <c r="N73" s="54"/>
      <c r="O73" s="54"/>
    </row>
    <row r="74" spans="6:15" ht="21.75" x14ac:dyDescent="0.2">
      <c r="F74" s="54"/>
      <c r="G74" s="54"/>
      <c r="H74" s="54"/>
      <c r="I74" s="54"/>
      <c r="J74" s="54"/>
      <c r="K74" s="54"/>
      <c r="L74" s="54"/>
      <c r="M74" s="54"/>
      <c r="N74" s="54"/>
      <c r="O74" s="54"/>
    </row>
    <row r="75" spans="6:15" ht="21.75" x14ac:dyDescent="0.2">
      <c r="F75" s="54"/>
      <c r="G75" s="54"/>
      <c r="H75" s="54"/>
      <c r="I75" s="54"/>
      <c r="J75" s="54"/>
      <c r="K75" s="54"/>
      <c r="L75" s="54"/>
      <c r="M75" s="54"/>
      <c r="N75" s="54"/>
      <c r="O75" s="54"/>
    </row>
    <row r="76" spans="6:15" ht="21.75" x14ac:dyDescent="0.2">
      <c r="F76" s="54"/>
      <c r="G76" s="54"/>
      <c r="H76" s="54"/>
      <c r="I76" s="54"/>
      <c r="J76" s="54"/>
      <c r="K76" s="54"/>
      <c r="L76" s="54"/>
      <c r="M76" s="54"/>
      <c r="N76" s="54"/>
      <c r="O76" s="54"/>
    </row>
    <row r="77" spans="6:15" ht="21.75" x14ac:dyDescent="0.2">
      <c r="F77" s="54"/>
      <c r="G77" s="54"/>
      <c r="H77" s="54"/>
      <c r="I77" s="54"/>
      <c r="J77" s="54"/>
      <c r="K77" s="54"/>
      <c r="L77" s="54"/>
      <c r="M77" s="54"/>
      <c r="N77" s="54"/>
      <c r="O77" s="54"/>
    </row>
    <row r="80" spans="6:15" ht="21.75" x14ac:dyDescent="0.2">
      <c r="F80" s="65"/>
      <c r="G80" s="65"/>
      <c r="H80" s="65"/>
      <c r="I80" s="65"/>
      <c r="J80" s="65"/>
      <c r="K80" s="65"/>
      <c r="L80" s="65"/>
      <c r="M80" s="65"/>
      <c r="N80" s="65"/>
      <c r="O80" s="65"/>
    </row>
    <row r="81" spans="6:15" ht="21.75" x14ac:dyDescent="0.2">
      <c r="F81" s="65"/>
      <c r="G81" s="65"/>
      <c r="H81" s="65"/>
      <c r="I81" s="65"/>
      <c r="J81" s="65"/>
      <c r="K81" s="65"/>
      <c r="L81" s="65"/>
      <c r="M81" s="65"/>
      <c r="N81" s="65"/>
      <c r="O81" s="65"/>
    </row>
    <row r="82" spans="6:15" ht="21.75" x14ac:dyDescent="0.2">
      <c r="F82" s="54"/>
      <c r="G82" s="54"/>
      <c r="H82" s="54"/>
      <c r="I82" s="54"/>
      <c r="J82" s="54"/>
      <c r="K82" s="54"/>
      <c r="L82" s="54"/>
      <c r="M82" s="54"/>
      <c r="N82" s="54"/>
      <c r="O82" s="54"/>
    </row>
    <row r="83" spans="6:15" ht="21.75" x14ac:dyDescent="0.2">
      <c r="F83" s="54"/>
      <c r="G83" s="54"/>
      <c r="H83" s="54"/>
      <c r="I83" s="54"/>
      <c r="J83" s="54"/>
      <c r="K83" s="54"/>
      <c r="L83" s="54"/>
      <c r="M83" s="54"/>
      <c r="N83" s="54"/>
      <c r="O83" s="54"/>
    </row>
    <row r="84" spans="6:15" ht="21.75" x14ac:dyDescent="0.2">
      <c r="F84" s="54"/>
      <c r="G84" s="54"/>
      <c r="H84" s="54"/>
      <c r="I84" s="54"/>
      <c r="J84" s="54"/>
      <c r="K84" s="54"/>
      <c r="L84" s="54"/>
      <c r="M84" s="54"/>
      <c r="N84" s="54"/>
      <c r="O84" s="54"/>
    </row>
    <row r="85" spans="6:15" ht="21.75" x14ac:dyDescent="0.2">
      <c r="F85" s="54"/>
      <c r="G85" s="54"/>
      <c r="H85" s="54"/>
      <c r="I85" s="54"/>
      <c r="J85" s="54"/>
      <c r="K85" s="54"/>
      <c r="L85" s="54"/>
      <c r="M85" s="54"/>
      <c r="N85" s="54"/>
      <c r="O85" s="54"/>
    </row>
    <row r="86" spans="6:15" ht="21.75" x14ac:dyDescent="0.2">
      <c r="F86" s="220"/>
      <c r="G86" s="220"/>
      <c r="H86" s="220"/>
      <c r="I86" s="220"/>
      <c r="J86" s="220"/>
      <c r="K86" s="220"/>
      <c r="L86" s="220"/>
      <c r="M86" s="220"/>
      <c r="N86" s="220"/>
      <c r="O86" s="220"/>
    </row>
  </sheetData>
  <mergeCells count="303">
    <mergeCell ref="F51:O51"/>
    <mergeCell ref="AH51:AH53"/>
    <mergeCell ref="AI51:AI53"/>
    <mergeCell ref="AJ51:AJ53"/>
    <mergeCell ref="AK51:AK53"/>
    <mergeCell ref="A48:A53"/>
    <mergeCell ref="Y51:Y53"/>
    <mergeCell ref="Z51:Z53"/>
    <mergeCell ref="AA51:AA53"/>
    <mergeCell ref="AB51:AB53"/>
    <mergeCell ref="AC51:AC53"/>
    <mergeCell ref="AD51:AD53"/>
    <mergeCell ref="AE51:AE53"/>
    <mergeCell ref="AF51:AF53"/>
    <mergeCell ref="AG51:AG53"/>
    <mergeCell ref="B51:B53"/>
    <mergeCell ref="C51:C53"/>
    <mergeCell ref="D51:D53"/>
    <mergeCell ref="P51:P53"/>
    <mergeCell ref="Q51:Q53"/>
    <mergeCell ref="R51:R53"/>
    <mergeCell ref="S51:S53"/>
    <mergeCell ref="W51:W53"/>
    <mergeCell ref="X51:X53"/>
    <mergeCell ref="F48:O48"/>
    <mergeCell ref="A47:AK47"/>
    <mergeCell ref="B48:B50"/>
    <mergeCell ref="C48:C50"/>
    <mergeCell ref="D48:D50"/>
    <mergeCell ref="P48:P50"/>
    <mergeCell ref="Q48:Q50"/>
    <mergeCell ref="R48:R50"/>
    <mergeCell ref="S48:S50"/>
    <mergeCell ref="W48:W50"/>
    <mergeCell ref="X48:X50"/>
    <mergeCell ref="Y48:Y50"/>
    <mergeCell ref="Z48:Z50"/>
    <mergeCell ref="AA48:AA50"/>
    <mergeCell ref="AB48:AB50"/>
    <mergeCell ref="AC48:AC50"/>
    <mergeCell ref="AD48:AD50"/>
    <mergeCell ref="AE48:AE50"/>
    <mergeCell ref="AF48:AF50"/>
    <mergeCell ref="AG48:AG50"/>
    <mergeCell ref="AH48:AH50"/>
    <mergeCell ref="AI48:AI50"/>
    <mergeCell ref="AJ48:AJ50"/>
    <mergeCell ref="AK48:AK50"/>
    <mergeCell ref="A43:AK43"/>
    <mergeCell ref="AG44:AG46"/>
    <mergeCell ref="AH44:AH46"/>
    <mergeCell ref="AI44:AI46"/>
    <mergeCell ref="AJ44:AJ46"/>
    <mergeCell ref="AK44:AK46"/>
    <mergeCell ref="AA44:AA46"/>
    <mergeCell ref="AB44:AB46"/>
    <mergeCell ref="AC44:AC46"/>
    <mergeCell ref="AD44:AD46"/>
    <mergeCell ref="AE44:AE46"/>
    <mergeCell ref="AF44:AF46"/>
    <mergeCell ref="R44:R46"/>
    <mergeCell ref="S44:S46"/>
    <mergeCell ref="W44:W46"/>
    <mergeCell ref="X44:X46"/>
    <mergeCell ref="Y44:Y46"/>
    <mergeCell ref="Z44:Z46"/>
    <mergeCell ref="A44:A46"/>
    <mergeCell ref="B44:B46"/>
    <mergeCell ref="C44:C46"/>
    <mergeCell ref="D44:D46"/>
    <mergeCell ref="P44:P46"/>
    <mergeCell ref="Q44:Q46"/>
    <mergeCell ref="A40:A42"/>
    <mergeCell ref="A38:AK38"/>
    <mergeCell ref="A39:AK39"/>
    <mergeCell ref="AF35:AF37"/>
    <mergeCell ref="AG35:AG37"/>
    <mergeCell ref="AH35:AH37"/>
    <mergeCell ref="AI35:AI37"/>
    <mergeCell ref="AJ35:AJ37"/>
    <mergeCell ref="AK35:AK37"/>
    <mergeCell ref="Z35:Z37"/>
    <mergeCell ref="AA35:AA37"/>
    <mergeCell ref="AB35:AB37"/>
    <mergeCell ref="AC35:AC37"/>
    <mergeCell ref="AD35:AD37"/>
    <mergeCell ref="AE35:AE37"/>
    <mergeCell ref="P35:P37"/>
    <mergeCell ref="Q35:Q37"/>
    <mergeCell ref="R35:R37"/>
    <mergeCell ref="W35:W37"/>
    <mergeCell ref="X35:X37"/>
    <mergeCell ref="Y35:Y37"/>
    <mergeCell ref="A32:A37"/>
    <mergeCell ref="AG32:AG34"/>
    <mergeCell ref="AH32:AH34"/>
    <mergeCell ref="AI32:AI34"/>
    <mergeCell ref="AJ32:AJ34"/>
    <mergeCell ref="B35:B37"/>
    <mergeCell ref="C35:C37"/>
    <mergeCell ref="D35:D37"/>
    <mergeCell ref="P32:P34"/>
    <mergeCell ref="Q32:Q34"/>
    <mergeCell ref="V32:V34"/>
    <mergeCell ref="U32:U34"/>
    <mergeCell ref="R32:R34"/>
    <mergeCell ref="S32:S34"/>
    <mergeCell ref="W32:W34"/>
    <mergeCell ref="X32:X34"/>
    <mergeCell ref="AF32:AF34"/>
    <mergeCell ref="C32:C34"/>
    <mergeCell ref="D32:D34"/>
    <mergeCell ref="Y32:Y34"/>
    <mergeCell ref="Z32:Z34"/>
    <mergeCell ref="AB29:AB31"/>
    <mergeCell ref="AC29:AC31"/>
    <mergeCell ref="AD29:AD31"/>
    <mergeCell ref="R29:R31"/>
    <mergeCell ref="W29:W31"/>
    <mergeCell ref="X29:X31"/>
    <mergeCell ref="Y29:Y31"/>
    <mergeCell ref="Z29:Z31"/>
    <mergeCell ref="AA29:AA31"/>
    <mergeCell ref="AC15:AC23"/>
    <mergeCell ref="B15:B23"/>
    <mergeCell ref="C15:C23"/>
    <mergeCell ref="D15:D17"/>
    <mergeCell ref="P15:P23"/>
    <mergeCell ref="A28:AK28"/>
    <mergeCell ref="A29:A31"/>
    <mergeCell ref="B29:B31"/>
    <mergeCell ref="C29:C31"/>
    <mergeCell ref="D29:D31"/>
    <mergeCell ref="P29:P31"/>
    <mergeCell ref="Q29:Q31"/>
    <mergeCell ref="AK29:AK31"/>
    <mergeCell ref="A24:A26"/>
    <mergeCell ref="B24:B26"/>
    <mergeCell ref="C24:C26"/>
    <mergeCell ref="D24:D26"/>
    <mergeCell ref="AH29:AH31"/>
    <mergeCell ref="AI29:AI31"/>
    <mergeCell ref="AJ29:AJ31"/>
    <mergeCell ref="AE29:AE31"/>
    <mergeCell ref="AF29:AF31"/>
    <mergeCell ref="AG29:AG31"/>
    <mergeCell ref="A12:A23"/>
    <mergeCell ref="B40:B42"/>
    <mergeCell ref="S40:S42"/>
    <mergeCell ref="T32:T34"/>
    <mergeCell ref="A27:AK27"/>
    <mergeCell ref="AJ15:AJ23"/>
    <mergeCell ref="AK15:AK23"/>
    <mergeCell ref="D18:D20"/>
    <mergeCell ref="D21:D23"/>
    <mergeCell ref="AD15:AD23"/>
    <mergeCell ref="AE15:AE23"/>
    <mergeCell ref="AF15:AF23"/>
    <mergeCell ref="AG15:AG23"/>
    <mergeCell ref="AH15:AH23"/>
    <mergeCell ref="AI15:AI23"/>
    <mergeCell ref="W15:W23"/>
    <mergeCell ref="X15:X23"/>
    <mergeCell ref="Y15:Y23"/>
    <mergeCell ref="Z15:Z23"/>
    <mergeCell ref="AA15:AA23"/>
    <mergeCell ref="AK32:AK34"/>
    <mergeCell ref="AA32:AA34"/>
    <mergeCell ref="AB32:AB34"/>
    <mergeCell ref="AC32:AC34"/>
    <mergeCell ref="AD32:AD34"/>
    <mergeCell ref="B12:B14"/>
    <mergeCell ref="C12:C14"/>
    <mergeCell ref="D12:D14"/>
    <mergeCell ref="P12:P14"/>
    <mergeCell ref="S9:S11"/>
    <mergeCell ref="W9:W11"/>
    <mergeCell ref="X9:X11"/>
    <mergeCell ref="Y9:Y11"/>
    <mergeCell ref="Q15:Q23"/>
    <mergeCell ref="R15:R23"/>
    <mergeCell ref="Q12:Q14"/>
    <mergeCell ref="R12:R14"/>
    <mergeCell ref="S12:S14"/>
    <mergeCell ref="W12:W14"/>
    <mergeCell ref="X12:X14"/>
    <mergeCell ref="Y12:Y14"/>
    <mergeCell ref="C40:C42"/>
    <mergeCell ref="D40:D42"/>
    <mergeCell ref="P40:P42"/>
    <mergeCell ref="R40:R42"/>
    <mergeCell ref="Q40:Q42"/>
    <mergeCell ref="AF6:AF8"/>
    <mergeCell ref="AG6:AG8"/>
    <mergeCell ref="S6:S8"/>
    <mergeCell ref="W6:W8"/>
    <mergeCell ref="X6:X8"/>
    <mergeCell ref="Y6:Y8"/>
    <mergeCell ref="Z6:Z8"/>
    <mergeCell ref="AA6:AA8"/>
    <mergeCell ref="Z9:Z11"/>
    <mergeCell ref="AA9:AA11"/>
    <mergeCell ref="AF12:AF14"/>
    <mergeCell ref="AG12:AG14"/>
    <mergeCell ref="AB9:AB11"/>
    <mergeCell ref="AC9:AC11"/>
    <mergeCell ref="AD9:AD11"/>
    <mergeCell ref="AE9:AE11"/>
    <mergeCell ref="AF9:AF11"/>
    <mergeCell ref="AG9:AG11"/>
    <mergeCell ref="Z12:Z14"/>
    <mergeCell ref="AD6:AD8"/>
    <mergeCell ref="AE6:AE8"/>
    <mergeCell ref="AJ40:AJ42"/>
    <mergeCell ref="AK40:AK42"/>
    <mergeCell ref="Z40:Z42"/>
    <mergeCell ref="AA40:AA42"/>
    <mergeCell ref="AB40:AB42"/>
    <mergeCell ref="AC40:AC42"/>
    <mergeCell ref="AD40:AD42"/>
    <mergeCell ref="AE40:AE42"/>
    <mergeCell ref="AH9:AH11"/>
    <mergeCell ref="AI9:AI11"/>
    <mergeCell ref="AJ9:AJ11"/>
    <mergeCell ref="AK9:AK11"/>
    <mergeCell ref="AH12:AH14"/>
    <mergeCell ref="AI12:AI14"/>
    <mergeCell ref="AJ12:AJ14"/>
    <mergeCell ref="AK12:AK14"/>
    <mergeCell ref="AA12:AA14"/>
    <mergeCell ref="AB12:AB14"/>
    <mergeCell ref="AC12:AC14"/>
    <mergeCell ref="AD12:AD14"/>
    <mergeCell ref="AE12:AE14"/>
    <mergeCell ref="AE32:AE34"/>
    <mergeCell ref="AH40:AH42"/>
    <mergeCell ref="AI40:AI42"/>
    <mergeCell ref="AK2:AK3"/>
    <mergeCell ref="A4:AK4"/>
    <mergeCell ref="A5:AK5"/>
    <mergeCell ref="A6:A11"/>
    <mergeCell ref="B6:B8"/>
    <mergeCell ref="C6:C8"/>
    <mergeCell ref="D6:D8"/>
    <mergeCell ref="P6:P8"/>
    <mergeCell ref="Q6:Q8"/>
    <mergeCell ref="R6:R8"/>
    <mergeCell ref="AH6:AH8"/>
    <mergeCell ref="AI6:AI8"/>
    <mergeCell ref="AJ6:AJ8"/>
    <mergeCell ref="AK6:AK8"/>
    <mergeCell ref="B9:B11"/>
    <mergeCell ref="C9:C11"/>
    <mergeCell ref="D9:D11"/>
    <mergeCell ref="P9:P11"/>
    <mergeCell ref="Q9:Q11"/>
    <mergeCell ref="R9:R11"/>
    <mergeCell ref="AB6:AB8"/>
    <mergeCell ref="AC6:AC8"/>
    <mergeCell ref="P24:P26"/>
    <mergeCell ref="Q24:Q26"/>
    <mergeCell ref="F54:O54"/>
    <mergeCell ref="A1:AJ1"/>
    <mergeCell ref="A2:A3"/>
    <mergeCell ref="B2:B3"/>
    <mergeCell ref="C2:C3"/>
    <mergeCell ref="D2:D3"/>
    <mergeCell ref="E2:E3"/>
    <mergeCell ref="P2:Q2"/>
    <mergeCell ref="R2:R3"/>
    <mergeCell ref="S2:V2"/>
    <mergeCell ref="W2:Z2"/>
    <mergeCell ref="F2:O2"/>
    <mergeCell ref="U40:U42"/>
    <mergeCell ref="W40:W42"/>
    <mergeCell ref="X40:X42"/>
    <mergeCell ref="Y40:Y42"/>
    <mergeCell ref="AA2:AD2"/>
    <mergeCell ref="AE2:AH2"/>
    <mergeCell ref="AI2:AI3"/>
    <mergeCell ref="AJ2:AJ3"/>
    <mergeCell ref="AF40:AF42"/>
    <mergeCell ref="AG40:AG42"/>
    <mergeCell ref="AA24:AA26"/>
    <mergeCell ref="R24:R26"/>
    <mergeCell ref="S24:S26"/>
    <mergeCell ref="T24:T26"/>
    <mergeCell ref="U24:U26"/>
    <mergeCell ref="V24:V26"/>
    <mergeCell ref="W24:W26"/>
    <mergeCell ref="X24:X26"/>
    <mergeCell ref="Y24:Y26"/>
    <mergeCell ref="Z24:Z26"/>
    <mergeCell ref="AK24:AK26"/>
    <mergeCell ref="AB24:AB26"/>
    <mergeCell ref="AC24:AC26"/>
    <mergeCell ref="AD24:AD26"/>
    <mergeCell ref="AE24:AE26"/>
    <mergeCell ref="AF24:AF26"/>
    <mergeCell ref="AG24:AG26"/>
    <mergeCell ref="AH24:AH26"/>
    <mergeCell ref="AI24:AI26"/>
    <mergeCell ref="AJ24:AJ26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72"/>
  <sheetViews>
    <sheetView view="pageBreakPreview" zoomScale="80" zoomScaleNormal="80" zoomScaleSheetLayoutView="80" workbookViewId="0">
      <pane ySplit="3" topLeftCell="A4" activePane="bottomLeft" state="frozen"/>
      <selection pane="bottomLeft" activeCell="F9" sqref="F9"/>
    </sheetView>
  </sheetViews>
  <sheetFormatPr defaultColWidth="7" defaultRowHeight="15" x14ac:dyDescent="0.2"/>
  <cols>
    <col min="1" max="1" width="12.125" style="2" customWidth="1"/>
    <col min="2" max="2" width="5.375" style="2" customWidth="1"/>
    <col min="3" max="3" width="28.5" style="2" customWidth="1"/>
    <col min="4" max="4" width="11.625" style="41" customWidth="1"/>
    <col min="5" max="5" width="33.875" style="2" customWidth="1"/>
    <col min="6" max="7" width="8.5" style="2" customWidth="1"/>
    <col min="8" max="11" width="7.625" style="2" customWidth="1"/>
    <col min="12" max="13" width="8.875" style="2" customWidth="1"/>
    <col min="14" max="14" width="7.75" style="2" customWidth="1"/>
    <col min="15" max="15" width="7.125" style="2" customWidth="1"/>
    <col min="16" max="16" width="4.375" style="2" customWidth="1"/>
    <col min="17" max="17" width="3.5" style="2" customWidth="1"/>
    <col min="18" max="18" width="10" style="2" customWidth="1"/>
    <col min="19" max="20" width="4.375" style="42" bestFit="1" customWidth="1"/>
    <col min="21" max="21" width="3.625" style="42" bestFit="1" customWidth="1"/>
    <col min="22" max="22" width="5.875" style="42" bestFit="1" customWidth="1"/>
    <col min="23" max="23" width="4.75" style="2" customWidth="1"/>
    <col min="24" max="24" width="5.625" style="2" customWidth="1"/>
    <col min="25" max="25" width="6" style="2" customWidth="1"/>
    <col min="26" max="26" width="5.625" style="2" customWidth="1"/>
    <col min="27" max="27" width="5.875" style="2" customWidth="1"/>
    <col min="28" max="28" width="6.125" style="2" customWidth="1"/>
    <col min="29" max="29" width="6.25" style="2" customWidth="1"/>
    <col min="30" max="30" width="5" style="2" customWidth="1"/>
    <col min="31" max="31" width="5.875" style="2" customWidth="1"/>
    <col min="32" max="33" width="5.25" style="2" customWidth="1"/>
    <col min="34" max="34" width="6.625" style="2" customWidth="1"/>
    <col min="35" max="35" width="10.5" style="41" customWidth="1"/>
    <col min="36" max="36" width="16.25" style="43" customWidth="1"/>
    <col min="37" max="37" width="16.25" style="44" customWidth="1"/>
    <col min="38" max="16384" width="7" style="2"/>
  </cols>
  <sheetData>
    <row r="1" spans="1:37" ht="31.5" thickBot="1" x14ac:dyDescent="0.25">
      <c r="A1" s="542" t="s">
        <v>0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  <c r="AH1" s="543"/>
      <c r="AI1" s="543"/>
      <c r="AJ1" s="544"/>
      <c r="AK1" s="1"/>
    </row>
    <row r="2" spans="1:37" ht="22.5" customHeight="1" x14ac:dyDescent="0.2">
      <c r="A2" s="545" t="s">
        <v>1</v>
      </c>
      <c r="B2" s="545" t="s">
        <v>2</v>
      </c>
      <c r="C2" s="545" t="s">
        <v>3</v>
      </c>
      <c r="D2" s="547" t="s">
        <v>4</v>
      </c>
      <c r="E2" s="547" t="s">
        <v>5</v>
      </c>
      <c r="F2" s="442" t="s">
        <v>776</v>
      </c>
      <c r="G2" s="442"/>
      <c r="H2" s="442"/>
      <c r="I2" s="442"/>
      <c r="J2" s="442"/>
      <c r="K2" s="442"/>
      <c r="L2" s="442"/>
      <c r="M2" s="442"/>
      <c r="N2" s="442"/>
      <c r="O2" s="442"/>
      <c r="P2" s="549" t="s">
        <v>6</v>
      </c>
      <c r="Q2" s="460"/>
      <c r="R2" s="448" t="s">
        <v>7</v>
      </c>
      <c r="S2" s="452" t="s">
        <v>8</v>
      </c>
      <c r="T2" s="452"/>
      <c r="U2" s="452"/>
      <c r="V2" s="452"/>
      <c r="W2" s="447" t="s">
        <v>9</v>
      </c>
      <c r="X2" s="444"/>
      <c r="Y2" s="445"/>
      <c r="Z2" s="446"/>
      <c r="AA2" s="443" t="s">
        <v>10</v>
      </c>
      <c r="AB2" s="444"/>
      <c r="AC2" s="445"/>
      <c r="AD2" s="446"/>
      <c r="AE2" s="447" t="s">
        <v>11</v>
      </c>
      <c r="AF2" s="444"/>
      <c r="AG2" s="445"/>
      <c r="AH2" s="445"/>
      <c r="AI2" s="448" t="s">
        <v>12</v>
      </c>
      <c r="AJ2" s="450" t="s">
        <v>13</v>
      </c>
      <c r="AK2" s="452" t="s">
        <v>14</v>
      </c>
    </row>
    <row r="3" spans="1:37" ht="85.5" customHeight="1" x14ac:dyDescent="0.2">
      <c r="A3" s="546"/>
      <c r="B3" s="546"/>
      <c r="C3" s="546"/>
      <c r="D3" s="548"/>
      <c r="E3" s="548"/>
      <c r="F3" s="206" t="s">
        <v>777</v>
      </c>
      <c r="G3" s="206" t="s">
        <v>778</v>
      </c>
      <c r="H3" s="206" t="s">
        <v>779</v>
      </c>
      <c r="I3" s="206" t="s">
        <v>780</v>
      </c>
      <c r="J3" s="206" t="s">
        <v>781</v>
      </c>
      <c r="K3" s="206" t="s">
        <v>782</v>
      </c>
      <c r="L3" s="206" t="s">
        <v>783</v>
      </c>
      <c r="M3" s="206" t="s">
        <v>785</v>
      </c>
      <c r="N3" s="206" t="s">
        <v>784</v>
      </c>
      <c r="O3" s="206" t="s">
        <v>786</v>
      </c>
      <c r="P3" s="4" t="s">
        <v>15</v>
      </c>
      <c r="Q3" s="67" t="s">
        <v>16</v>
      </c>
      <c r="R3" s="449"/>
      <c r="S3" s="5" t="s">
        <v>17</v>
      </c>
      <c r="T3" s="5" t="s">
        <v>18</v>
      </c>
      <c r="U3" s="5" t="s">
        <v>19</v>
      </c>
      <c r="V3" s="5" t="s">
        <v>20</v>
      </c>
      <c r="W3" s="6" t="s">
        <v>21</v>
      </c>
      <c r="X3" s="7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23</v>
      </c>
      <c r="AD3" s="8" t="s">
        <v>24</v>
      </c>
      <c r="AE3" s="8" t="s">
        <v>25</v>
      </c>
      <c r="AF3" s="8" t="s">
        <v>22</v>
      </c>
      <c r="AG3" s="8" t="s">
        <v>23</v>
      </c>
      <c r="AH3" s="8" t="s">
        <v>24</v>
      </c>
      <c r="AI3" s="449"/>
      <c r="AJ3" s="451"/>
      <c r="AK3" s="452"/>
    </row>
    <row r="4" spans="1:37" ht="24" customHeight="1" x14ac:dyDescent="0.2">
      <c r="A4" s="453" t="s">
        <v>27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453"/>
    </row>
    <row r="5" spans="1:37" ht="21.75" customHeight="1" x14ac:dyDescent="0.2">
      <c r="A5" s="463" t="s">
        <v>245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3"/>
      <c r="U5" s="463"/>
      <c r="V5" s="463"/>
      <c r="W5" s="463"/>
      <c r="X5" s="463"/>
      <c r="Y5" s="463"/>
      <c r="Z5" s="463"/>
      <c r="AA5" s="463"/>
      <c r="AB5" s="463"/>
      <c r="AC5" s="463"/>
      <c r="AD5" s="463"/>
      <c r="AE5" s="463"/>
      <c r="AF5" s="463"/>
      <c r="AG5" s="463"/>
      <c r="AH5" s="463"/>
      <c r="AI5" s="463"/>
      <c r="AJ5" s="463"/>
      <c r="AK5" s="463"/>
    </row>
    <row r="6" spans="1:37" ht="68.25" customHeight="1" x14ac:dyDescent="0.2">
      <c r="A6" s="693" t="s">
        <v>246</v>
      </c>
      <c r="B6" s="666">
        <v>28</v>
      </c>
      <c r="C6" s="583" t="s">
        <v>247</v>
      </c>
      <c r="D6" s="369" t="s">
        <v>248</v>
      </c>
      <c r="E6" s="133" t="s">
        <v>249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53">
        <v>12</v>
      </c>
      <c r="Q6" s="481">
        <v>15</v>
      </c>
      <c r="R6" s="425" t="s">
        <v>51</v>
      </c>
      <c r="S6" s="134"/>
      <c r="T6" s="135"/>
      <c r="U6" s="136" t="s">
        <v>34</v>
      </c>
      <c r="V6" s="137"/>
      <c r="W6" s="528"/>
      <c r="X6" s="366"/>
      <c r="Y6" s="366"/>
      <c r="Z6" s="366"/>
      <c r="AA6" s="474" t="s">
        <v>34</v>
      </c>
      <c r="AB6" s="366"/>
      <c r="AC6" s="366"/>
      <c r="AD6" s="366"/>
      <c r="AE6" s="366"/>
      <c r="AF6" s="366"/>
      <c r="AG6" s="366"/>
      <c r="AH6" s="366"/>
      <c r="AI6" s="425" t="s">
        <v>82</v>
      </c>
      <c r="AJ6" s="476" t="s">
        <v>250</v>
      </c>
      <c r="AK6" s="368" t="s">
        <v>251</v>
      </c>
    </row>
    <row r="7" spans="1:37" ht="43.5" x14ac:dyDescent="0.2">
      <c r="A7" s="693"/>
      <c r="B7" s="520"/>
      <c r="C7" s="498"/>
      <c r="D7" s="369"/>
      <c r="E7" s="138" t="s">
        <v>252</v>
      </c>
      <c r="F7" s="54">
        <v>9</v>
      </c>
      <c r="G7" s="54">
        <v>1</v>
      </c>
      <c r="H7" s="54">
        <v>1</v>
      </c>
      <c r="I7" s="54">
        <v>1</v>
      </c>
      <c r="J7" s="54">
        <v>1</v>
      </c>
      <c r="K7" s="54">
        <v>1</v>
      </c>
      <c r="L7" s="54">
        <v>1</v>
      </c>
      <c r="M7" s="54">
        <v>1</v>
      </c>
      <c r="N7" s="54">
        <v>1</v>
      </c>
      <c r="O7" s="54">
        <v>1</v>
      </c>
      <c r="P7" s="553"/>
      <c r="Q7" s="481"/>
      <c r="R7" s="425"/>
      <c r="S7" s="139"/>
      <c r="T7" s="49"/>
      <c r="U7" s="49"/>
      <c r="V7" s="140"/>
      <c r="W7" s="528"/>
      <c r="X7" s="366"/>
      <c r="Y7" s="366"/>
      <c r="Z7" s="366"/>
      <c r="AA7" s="474"/>
      <c r="AB7" s="366"/>
      <c r="AC7" s="366"/>
      <c r="AD7" s="366"/>
      <c r="AE7" s="366"/>
      <c r="AF7" s="366"/>
      <c r="AG7" s="366"/>
      <c r="AH7" s="366"/>
      <c r="AI7" s="425"/>
      <c r="AJ7" s="354"/>
      <c r="AK7" s="369"/>
    </row>
    <row r="8" spans="1:37" ht="27.75" customHeight="1" x14ac:dyDescent="0.2">
      <c r="A8" s="693"/>
      <c r="B8" s="520"/>
      <c r="C8" s="498"/>
      <c r="D8" s="369"/>
      <c r="E8" s="138" t="s">
        <v>113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53"/>
      <c r="Q8" s="481"/>
      <c r="R8" s="425"/>
      <c r="S8" s="141"/>
      <c r="T8" s="142"/>
      <c r="U8" s="142"/>
      <c r="V8" s="143"/>
      <c r="W8" s="528"/>
      <c r="X8" s="366"/>
      <c r="Y8" s="366"/>
      <c r="Z8" s="366"/>
      <c r="AA8" s="474"/>
      <c r="AB8" s="366"/>
      <c r="AC8" s="366"/>
      <c r="AD8" s="366"/>
      <c r="AE8" s="366"/>
      <c r="AF8" s="366"/>
      <c r="AG8" s="366"/>
      <c r="AH8" s="366"/>
      <c r="AI8" s="425"/>
      <c r="AJ8" s="354"/>
      <c r="AK8" s="369"/>
    </row>
    <row r="9" spans="1:37" ht="69" customHeight="1" x14ac:dyDescent="0.2">
      <c r="A9" s="526" t="s">
        <v>253</v>
      </c>
      <c r="B9" s="694">
        <v>29</v>
      </c>
      <c r="C9" s="506" t="s">
        <v>254</v>
      </c>
      <c r="D9" s="433" t="s">
        <v>255</v>
      </c>
      <c r="E9" s="50" t="s">
        <v>256</v>
      </c>
      <c r="F9" s="253" t="s">
        <v>807</v>
      </c>
      <c r="G9" s="257"/>
      <c r="H9" s="257"/>
      <c r="I9" s="257"/>
      <c r="J9" s="257"/>
      <c r="K9" s="257"/>
      <c r="L9" s="257"/>
      <c r="M9" s="257"/>
      <c r="N9" s="257"/>
      <c r="O9" s="257"/>
      <c r="P9" s="563"/>
      <c r="Q9" s="495"/>
      <c r="R9" s="420" t="s">
        <v>33</v>
      </c>
      <c r="S9" s="647" t="s">
        <v>34</v>
      </c>
      <c r="T9" s="369"/>
      <c r="U9" s="369"/>
      <c r="V9" s="369"/>
      <c r="W9" s="586"/>
      <c r="X9" s="586"/>
      <c r="Y9" s="586"/>
      <c r="Z9" s="586"/>
      <c r="AA9" s="586" t="s">
        <v>34</v>
      </c>
      <c r="AB9" s="513"/>
      <c r="AC9" s="586"/>
      <c r="AD9" s="586"/>
      <c r="AE9" s="586"/>
      <c r="AF9" s="586"/>
      <c r="AG9" s="586"/>
      <c r="AH9" s="586"/>
      <c r="AI9" s="354" t="s">
        <v>82</v>
      </c>
      <c r="AJ9" s="354" t="s">
        <v>250</v>
      </c>
      <c r="AK9" s="368" t="s">
        <v>251</v>
      </c>
    </row>
    <row r="10" spans="1:37" ht="21.75" x14ac:dyDescent="0.2">
      <c r="A10" s="527"/>
      <c r="B10" s="464"/>
      <c r="C10" s="422"/>
      <c r="D10" s="425"/>
      <c r="E10" s="50" t="s">
        <v>257</v>
      </c>
      <c r="F10" s="207">
        <v>1</v>
      </c>
      <c r="G10" s="258"/>
      <c r="H10" s="258"/>
      <c r="I10" s="258"/>
      <c r="J10" s="258"/>
      <c r="K10" s="258"/>
      <c r="L10" s="258"/>
      <c r="M10" s="258"/>
      <c r="N10" s="258"/>
      <c r="O10" s="258"/>
      <c r="P10" s="550"/>
      <c r="Q10" s="470"/>
      <c r="R10" s="420"/>
      <c r="S10" s="586"/>
      <c r="T10" s="369"/>
      <c r="U10" s="369"/>
      <c r="V10" s="369"/>
      <c r="W10" s="586"/>
      <c r="X10" s="586"/>
      <c r="Y10" s="586"/>
      <c r="Z10" s="586"/>
      <c r="AA10" s="586"/>
      <c r="AB10" s="513"/>
      <c r="AC10" s="586"/>
      <c r="AD10" s="586"/>
      <c r="AE10" s="586"/>
      <c r="AF10" s="586"/>
      <c r="AG10" s="586"/>
      <c r="AH10" s="586"/>
      <c r="AI10" s="354"/>
      <c r="AJ10" s="354"/>
      <c r="AK10" s="369"/>
    </row>
    <row r="11" spans="1:37" ht="61.5" customHeight="1" x14ac:dyDescent="0.2">
      <c r="A11" s="527"/>
      <c r="B11" s="464"/>
      <c r="C11" s="422"/>
      <c r="D11" s="425"/>
      <c r="E11" s="64" t="s">
        <v>113</v>
      </c>
      <c r="F11" s="54" t="s">
        <v>804</v>
      </c>
      <c r="G11" s="257"/>
      <c r="H11" s="257"/>
      <c r="I11" s="257"/>
      <c r="J11" s="257"/>
      <c r="K11" s="257"/>
      <c r="L11" s="257"/>
      <c r="M11" s="257"/>
      <c r="N11" s="257"/>
      <c r="O11" s="257"/>
      <c r="P11" s="550"/>
      <c r="Q11" s="470"/>
      <c r="R11" s="368"/>
      <c r="S11" s="587"/>
      <c r="T11" s="370"/>
      <c r="U11" s="370"/>
      <c r="V11" s="370"/>
      <c r="W11" s="587"/>
      <c r="X11" s="587"/>
      <c r="Y11" s="587"/>
      <c r="Z11" s="587"/>
      <c r="AA11" s="587"/>
      <c r="AB11" s="570"/>
      <c r="AC11" s="587"/>
      <c r="AD11" s="587"/>
      <c r="AE11" s="587"/>
      <c r="AF11" s="587"/>
      <c r="AG11" s="587"/>
      <c r="AH11" s="587"/>
      <c r="AI11" s="351"/>
      <c r="AJ11" s="351"/>
      <c r="AK11" s="370"/>
    </row>
    <row r="12" spans="1:37" ht="21.75" x14ac:dyDescent="0.2">
      <c r="A12" s="29"/>
      <c r="B12" s="30"/>
      <c r="C12" s="31" t="s">
        <v>791</v>
      </c>
      <c r="D12" s="32"/>
      <c r="E12" s="33"/>
      <c r="F12" s="536"/>
      <c r="G12" s="537"/>
      <c r="H12" s="537"/>
      <c r="I12" s="537"/>
      <c r="J12" s="537"/>
      <c r="K12" s="537"/>
      <c r="L12" s="537"/>
      <c r="M12" s="537"/>
      <c r="N12" s="537"/>
      <c r="O12" s="538"/>
      <c r="P12" s="69">
        <v>1</v>
      </c>
      <c r="Q12" s="68">
        <v>1</v>
      </c>
      <c r="R12" s="30"/>
      <c r="S12" s="34"/>
      <c r="T12" s="34"/>
      <c r="U12" s="34"/>
      <c r="V12" s="34"/>
      <c r="W12" s="35">
        <v>8</v>
      </c>
      <c r="X12" s="36">
        <v>5</v>
      </c>
      <c r="Y12" s="35">
        <v>7</v>
      </c>
      <c r="Z12" s="37">
        <v>21</v>
      </c>
      <c r="AA12" s="37">
        <v>14</v>
      </c>
      <c r="AB12" s="37">
        <v>14</v>
      </c>
      <c r="AC12" s="35">
        <v>1</v>
      </c>
      <c r="AD12" s="37">
        <v>17</v>
      </c>
      <c r="AE12" s="35">
        <v>2</v>
      </c>
      <c r="AF12" s="35">
        <v>5</v>
      </c>
      <c r="AG12" s="35">
        <v>1</v>
      </c>
      <c r="AH12" s="35">
        <v>1</v>
      </c>
      <c r="AI12" s="38"/>
      <c r="AJ12" s="39"/>
      <c r="AK12" s="40"/>
    </row>
    <row r="13" spans="1:37" ht="21.75" x14ac:dyDescent="0.2">
      <c r="F13" s="54"/>
      <c r="G13" s="54"/>
      <c r="H13" s="54"/>
      <c r="I13" s="54"/>
      <c r="J13" s="54"/>
      <c r="K13" s="54"/>
      <c r="L13" s="54"/>
      <c r="M13" s="54"/>
      <c r="N13" s="54"/>
      <c r="O13" s="54"/>
    </row>
    <row r="14" spans="1:37" ht="21.75" x14ac:dyDescent="0.2">
      <c r="F14" s="54"/>
      <c r="G14" s="54"/>
      <c r="H14" s="54"/>
      <c r="I14" s="54"/>
      <c r="J14" s="54"/>
      <c r="K14" s="54"/>
      <c r="L14" s="54"/>
      <c r="M14" s="54"/>
      <c r="N14" s="54"/>
      <c r="O14" s="54"/>
    </row>
    <row r="15" spans="1:37" ht="21.75" x14ac:dyDescent="0.2">
      <c r="F15" s="54"/>
      <c r="G15" s="54"/>
      <c r="H15" s="54"/>
      <c r="I15" s="54"/>
      <c r="J15" s="54"/>
      <c r="K15" s="54"/>
      <c r="L15" s="54"/>
      <c r="M15" s="54"/>
      <c r="N15" s="54"/>
      <c r="O15" s="54"/>
    </row>
    <row r="16" spans="1:37" ht="21.75" x14ac:dyDescent="0.2"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6:15" ht="21.75" x14ac:dyDescent="0.2">
      <c r="F17" s="54"/>
      <c r="G17" s="54"/>
      <c r="H17" s="54"/>
      <c r="I17" s="54"/>
      <c r="J17" s="54"/>
      <c r="K17" s="54"/>
      <c r="L17" s="54"/>
      <c r="M17" s="54"/>
      <c r="N17" s="54"/>
      <c r="O17" s="54"/>
    </row>
    <row r="18" spans="6:15" ht="21.75" x14ac:dyDescent="0.2"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6:15" ht="21.75" x14ac:dyDescent="0.2">
      <c r="F19" s="54"/>
      <c r="G19" s="54"/>
      <c r="H19" s="54"/>
      <c r="I19" s="54"/>
      <c r="J19" s="54"/>
      <c r="K19" s="54"/>
      <c r="L19" s="54"/>
      <c r="M19" s="54"/>
      <c r="N19" s="54"/>
      <c r="O19" s="54"/>
    </row>
    <row r="20" spans="6:15" ht="21.75" x14ac:dyDescent="0.2">
      <c r="F20" s="54"/>
      <c r="G20" s="54"/>
      <c r="H20" s="54"/>
      <c r="I20" s="54"/>
      <c r="J20" s="54"/>
      <c r="K20" s="54"/>
      <c r="L20" s="54"/>
      <c r="M20" s="54"/>
      <c r="N20" s="54"/>
      <c r="O20" s="54"/>
    </row>
    <row r="21" spans="6:15" ht="21.75" x14ac:dyDescent="0.2"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6:15" ht="21.75" x14ac:dyDescent="0.2">
      <c r="F22" s="54"/>
      <c r="G22" s="54"/>
      <c r="H22" s="54"/>
      <c r="I22" s="54"/>
      <c r="J22" s="54"/>
      <c r="K22" s="54"/>
      <c r="L22" s="54"/>
      <c r="M22" s="54"/>
      <c r="N22" s="54"/>
      <c r="O22" s="54"/>
    </row>
    <row r="23" spans="6:15" ht="21.75" x14ac:dyDescent="0.2">
      <c r="F23" s="207"/>
      <c r="G23" s="207"/>
      <c r="H23" s="207"/>
      <c r="I23" s="207"/>
      <c r="J23" s="207"/>
      <c r="K23" s="207"/>
      <c r="L23" s="207"/>
      <c r="M23" s="207"/>
      <c r="N23" s="207"/>
      <c r="O23" s="207"/>
    </row>
    <row r="26" spans="6:15" ht="21.75" x14ac:dyDescent="0.2">
      <c r="F26" s="54"/>
      <c r="G26" s="54"/>
      <c r="H26" s="54"/>
      <c r="I26" s="54"/>
      <c r="J26" s="54"/>
      <c r="K26" s="54"/>
      <c r="L26" s="54"/>
      <c r="M26" s="54"/>
      <c r="N26" s="54"/>
      <c r="O26" s="54"/>
    </row>
    <row r="27" spans="6:15" ht="21.75" x14ac:dyDescent="0.2">
      <c r="F27" s="54"/>
      <c r="G27" s="54"/>
      <c r="H27" s="54"/>
      <c r="I27" s="54"/>
      <c r="J27" s="54"/>
      <c r="K27" s="54"/>
      <c r="L27" s="54"/>
      <c r="M27" s="54"/>
      <c r="N27" s="54"/>
      <c r="O27" s="54"/>
    </row>
    <row r="28" spans="6:15" ht="21.75" x14ac:dyDescent="0.2"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6:15" ht="21.75" x14ac:dyDescent="0.2">
      <c r="F29" s="54"/>
      <c r="G29" s="54"/>
      <c r="H29" s="54"/>
      <c r="I29" s="54"/>
      <c r="J29" s="54"/>
      <c r="K29" s="54"/>
      <c r="L29" s="54"/>
      <c r="M29" s="54"/>
      <c r="N29" s="54"/>
      <c r="O29" s="54"/>
    </row>
    <row r="30" spans="6:15" x14ac:dyDescent="0.2">
      <c r="F30" s="209"/>
      <c r="G30" s="209"/>
      <c r="H30" s="209"/>
      <c r="I30" s="209"/>
      <c r="J30" s="209"/>
      <c r="K30" s="209"/>
      <c r="L30" s="209"/>
      <c r="M30" s="209"/>
      <c r="N30" s="209"/>
      <c r="O30" s="209"/>
    </row>
    <row r="31" spans="6:15" x14ac:dyDescent="0.2">
      <c r="F31" s="209"/>
      <c r="G31" s="209"/>
      <c r="H31" s="209"/>
      <c r="I31" s="209"/>
      <c r="J31" s="209"/>
      <c r="K31" s="209"/>
      <c r="L31" s="209"/>
      <c r="M31" s="209"/>
      <c r="N31" s="209"/>
      <c r="O31" s="209"/>
    </row>
    <row r="32" spans="6:15" ht="21.75" x14ac:dyDescent="0.2">
      <c r="F32" s="54"/>
      <c r="G32" s="54"/>
      <c r="H32" s="54"/>
      <c r="I32" s="54"/>
      <c r="J32" s="54"/>
      <c r="K32" s="54"/>
      <c r="L32" s="54"/>
      <c r="M32" s="54"/>
      <c r="N32" s="54"/>
      <c r="O32" s="54"/>
    </row>
    <row r="33" spans="6:15" ht="21.75" x14ac:dyDescent="0.2">
      <c r="F33" s="54"/>
      <c r="G33" s="54"/>
      <c r="H33" s="54"/>
      <c r="I33" s="54"/>
      <c r="J33" s="54"/>
      <c r="K33" s="54"/>
      <c r="L33" s="54"/>
      <c r="M33" s="54"/>
      <c r="N33" s="54"/>
      <c r="O33" s="54"/>
    </row>
    <row r="34" spans="6:15" ht="21.75" x14ac:dyDescent="0.2">
      <c r="F34" s="208"/>
      <c r="G34" s="208"/>
      <c r="H34" s="208"/>
      <c r="I34" s="208"/>
      <c r="J34" s="208"/>
      <c r="K34" s="208"/>
      <c r="L34" s="208"/>
      <c r="M34" s="208"/>
      <c r="N34" s="208"/>
      <c r="O34" s="208"/>
    </row>
    <row r="37" spans="6:15" ht="21.75" x14ac:dyDescent="0.2">
      <c r="F37" s="54"/>
      <c r="G37" s="54"/>
      <c r="H37" s="54"/>
      <c r="I37" s="54"/>
      <c r="J37" s="54"/>
      <c r="K37" s="54"/>
      <c r="L37" s="54"/>
      <c r="M37" s="54"/>
      <c r="N37" s="54"/>
      <c r="O37" s="54"/>
    </row>
    <row r="38" spans="6:15" ht="21.75" x14ac:dyDescent="0.2">
      <c r="F38" s="54"/>
      <c r="G38" s="54"/>
      <c r="H38" s="54"/>
      <c r="I38" s="54"/>
      <c r="J38" s="54"/>
      <c r="K38" s="54"/>
      <c r="L38" s="54"/>
      <c r="M38" s="54"/>
      <c r="N38" s="54"/>
      <c r="O38" s="54"/>
    </row>
    <row r="39" spans="6:15" x14ac:dyDescent="0.2">
      <c r="F39" s="209"/>
      <c r="G39" s="209"/>
      <c r="H39" s="209"/>
      <c r="I39" s="209"/>
      <c r="J39" s="209"/>
      <c r="K39" s="209"/>
      <c r="L39" s="209"/>
      <c r="M39" s="209"/>
      <c r="N39" s="209"/>
      <c r="O39" s="209"/>
    </row>
    <row r="40" spans="6:15" ht="21.75" x14ac:dyDescent="0.2">
      <c r="F40" s="536"/>
      <c r="G40" s="537"/>
      <c r="H40" s="537"/>
      <c r="I40" s="537"/>
      <c r="J40" s="537"/>
      <c r="K40" s="537"/>
      <c r="L40" s="537"/>
      <c r="M40" s="537"/>
      <c r="N40" s="537"/>
      <c r="O40" s="538"/>
    </row>
    <row r="41" spans="6:15" ht="21.75" x14ac:dyDescent="0.2"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6:15" ht="21.75" x14ac:dyDescent="0.2"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spans="6:15" ht="21.75" x14ac:dyDescent="0.2">
      <c r="F43" s="54"/>
      <c r="G43" s="54"/>
      <c r="H43" s="54"/>
      <c r="I43" s="54"/>
      <c r="J43" s="54"/>
      <c r="K43" s="54"/>
      <c r="L43" s="54"/>
      <c r="M43" s="54"/>
      <c r="N43" s="54"/>
      <c r="O43" s="54"/>
    </row>
    <row r="44" spans="6:15" ht="21.75" x14ac:dyDescent="0.2">
      <c r="F44" s="54"/>
      <c r="G44" s="54"/>
      <c r="H44" s="54"/>
      <c r="I44" s="54"/>
      <c r="J44" s="54"/>
      <c r="K44" s="54"/>
      <c r="L44" s="54"/>
      <c r="M44" s="54"/>
      <c r="N44" s="54"/>
      <c r="O44" s="54"/>
    </row>
    <row r="45" spans="6:15" ht="21.75" x14ac:dyDescent="0.2">
      <c r="F45" s="54"/>
      <c r="G45" s="54"/>
      <c r="H45" s="54"/>
      <c r="I45" s="54"/>
      <c r="J45" s="54"/>
      <c r="K45" s="54"/>
      <c r="L45" s="54"/>
      <c r="M45" s="54"/>
      <c r="N45" s="54"/>
      <c r="O45" s="54"/>
    </row>
    <row r="46" spans="6:15" ht="21.75" x14ac:dyDescent="0.2">
      <c r="F46" s="54"/>
      <c r="G46" s="54"/>
      <c r="H46" s="54"/>
      <c r="I46" s="54"/>
      <c r="J46" s="54"/>
      <c r="K46" s="54"/>
      <c r="L46" s="54"/>
      <c r="M46" s="54"/>
      <c r="N46" s="54"/>
      <c r="O46" s="54"/>
    </row>
    <row r="47" spans="6:15" ht="21.75" x14ac:dyDescent="0.2">
      <c r="F47" s="54"/>
      <c r="G47" s="54"/>
      <c r="H47" s="54"/>
      <c r="I47" s="54"/>
      <c r="J47" s="54"/>
      <c r="K47" s="54"/>
      <c r="L47" s="54"/>
      <c r="M47" s="54"/>
      <c r="N47" s="54"/>
      <c r="O47" s="54"/>
    </row>
    <row r="48" spans="6:15" ht="21.75" x14ac:dyDescent="0.2">
      <c r="F48" s="54"/>
      <c r="G48" s="54"/>
      <c r="H48" s="54"/>
      <c r="I48" s="54"/>
      <c r="J48" s="54"/>
      <c r="K48" s="54"/>
      <c r="L48" s="54"/>
      <c r="M48" s="54"/>
      <c r="N48" s="54"/>
      <c r="O48" s="54"/>
    </row>
    <row r="49" spans="6:15" ht="21.75" x14ac:dyDescent="0.2">
      <c r="F49" s="54"/>
      <c r="G49" s="54"/>
      <c r="H49" s="54"/>
      <c r="I49" s="54"/>
      <c r="J49" s="54"/>
      <c r="K49" s="54"/>
      <c r="L49" s="54"/>
      <c r="M49" s="54"/>
      <c r="N49" s="54"/>
      <c r="O49" s="54"/>
    </row>
    <row r="50" spans="6:15" ht="21.75" x14ac:dyDescent="0.2">
      <c r="F50" s="54"/>
      <c r="G50" s="54"/>
      <c r="H50" s="54"/>
      <c r="I50" s="54"/>
      <c r="J50" s="54"/>
      <c r="K50" s="54"/>
      <c r="L50" s="54"/>
      <c r="M50" s="54"/>
      <c r="N50" s="54"/>
      <c r="O50" s="54"/>
    </row>
    <row r="51" spans="6:15" ht="21.75" x14ac:dyDescent="0.2">
      <c r="F51" s="54"/>
      <c r="G51" s="54"/>
      <c r="H51" s="54"/>
      <c r="I51" s="54"/>
      <c r="J51" s="54"/>
      <c r="K51" s="54"/>
      <c r="L51" s="54"/>
      <c r="M51" s="54"/>
      <c r="N51" s="54"/>
      <c r="O51" s="54"/>
    </row>
    <row r="52" spans="6:15" ht="21.75" x14ac:dyDescent="0.2">
      <c r="F52" s="54"/>
      <c r="G52" s="54"/>
      <c r="H52" s="54"/>
      <c r="I52" s="54"/>
      <c r="J52" s="54"/>
      <c r="K52" s="54"/>
      <c r="L52" s="54"/>
      <c r="M52" s="54"/>
      <c r="N52" s="54"/>
      <c r="O52" s="54"/>
    </row>
    <row r="53" spans="6:15" ht="21.75" x14ac:dyDescent="0.2">
      <c r="F53" s="54"/>
      <c r="G53" s="54"/>
      <c r="H53" s="54"/>
      <c r="I53" s="54"/>
      <c r="J53" s="54"/>
      <c r="K53" s="54"/>
      <c r="L53" s="54"/>
      <c r="M53" s="54"/>
      <c r="N53" s="54"/>
      <c r="O53" s="54"/>
    </row>
    <row r="54" spans="6:15" ht="21.75" x14ac:dyDescent="0.2">
      <c r="F54" s="54"/>
      <c r="G54" s="54"/>
      <c r="H54" s="54"/>
      <c r="I54" s="54"/>
      <c r="J54" s="54"/>
      <c r="K54" s="54"/>
      <c r="L54" s="54"/>
      <c r="M54" s="54"/>
      <c r="N54" s="54"/>
      <c r="O54" s="54"/>
    </row>
    <row r="55" spans="6:15" ht="21.75" x14ac:dyDescent="0.2">
      <c r="F55" s="54"/>
      <c r="G55" s="54"/>
      <c r="H55" s="54"/>
      <c r="I55" s="54"/>
      <c r="J55" s="54"/>
      <c r="K55" s="54"/>
      <c r="L55" s="54"/>
      <c r="M55" s="54"/>
      <c r="N55" s="54"/>
      <c r="O55" s="54"/>
    </row>
    <row r="56" spans="6:15" ht="21.75" x14ac:dyDescent="0.2">
      <c r="F56" s="54"/>
      <c r="G56" s="54"/>
      <c r="H56" s="54"/>
      <c r="I56" s="54"/>
      <c r="J56" s="54"/>
      <c r="K56" s="54"/>
      <c r="L56" s="54"/>
      <c r="M56" s="54"/>
      <c r="N56" s="54"/>
      <c r="O56" s="54"/>
    </row>
    <row r="57" spans="6:15" ht="21.75" x14ac:dyDescent="0.2">
      <c r="F57" s="54"/>
      <c r="G57" s="54"/>
      <c r="H57" s="54"/>
      <c r="I57" s="54"/>
      <c r="J57" s="54"/>
      <c r="K57" s="54"/>
      <c r="L57" s="54"/>
      <c r="M57" s="54"/>
      <c r="N57" s="54"/>
      <c r="O57" s="54"/>
    </row>
    <row r="58" spans="6:15" ht="21.75" x14ac:dyDescent="0.2">
      <c r="F58" s="54"/>
      <c r="G58" s="54"/>
      <c r="H58" s="54"/>
      <c r="I58" s="54"/>
      <c r="J58" s="54"/>
      <c r="K58" s="54"/>
      <c r="L58" s="54"/>
      <c r="M58" s="54"/>
      <c r="N58" s="54"/>
      <c r="O58" s="54"/>
    </row>
    <row r="59" spans="6:15" ht="21.75" x14ac:dyDescent="0.2">
      <c r="F59" s="54"/>
      <c r="G59" s="54"/>
      <c r="H59" s="54"/>
      <c r="I59" s="54"/>
      <c r="J59" s="54"/>
      <c r="K59" s="54"/>
      <c r="L59" s="54"/>
      <c r="M59" s="54"/>
      <c r="N59" s="54"/>
      <c r="O59" s="54"/>
    </row>
    <row r="60" spans="6:15" ht="21.75" x14ac:dyDescent="0.2">
      <c r="F60" s="54"/>
      <c r="G60" s="54"/>
      <c r="H60" s="54"/>
      <c r="I60" s="54"/>
      <c r="J60" s="54"/>
      <c r="K60" s="54"/>
      <c r="L60" s="54"/>
      <c r="M60" s="54"/>
      <c r="N60" s="54"/>
      <c r="O60" s="54"/>
    </row>
    <row r="61" spans="6:15" ht="21.75" x14ac:dyDescent="0.2">
      <c r="F61" s="54"/>
      <c r="G61" s="54"/>
      <c r="H61" s="54"/>
      <c r="I61" s="54"/>
      <c r="J61" s="54"/>
      <c r="K61" s="54"/>
      <c r="L61" s="54"/>
      <c r="M61" s="54"/>
      <c r="N61" s="54"/>
      <c r="O61" s="54"/>
    </row>
    <row r="62" spans="6:15" ht="21.75" x14ac:dyDescent="0.2">
      <c r="F62" s="54"/>
      <c r="G62" s="54"/>
      <c r="H62" s="54"/>
      <c r="I62" s="54"/>
      <c r="J62" s="54"/>
      <c r="K62" s="54"/>
      <c r="L62" s="54"/>
      <c r="M62" s="54"/>
      <c r="N62" s="54"/>
      <c r="O62" s="54"/>
    </row>
    <row r="63" spans="6:15" ht="21.75" x14ac:dyDescent="0.2">
      <c r="F63" s="54"/>
      <c r="G63" s="54"/>
      <c r="H63" s="54"/>
      <c r="I63" s="54"/>
      <c r="J63" s="54"/>
      <c r="K63" s="54"/>
      <c r="L63" s="54"/>
      <c r="M63" s="54"/>
      <c r="N63" s="54"/>
      <c r="O63" s="54"/>
    </row>
    <row r="66" spans="6:15" ht="21.75" x14ac:dyDescent="0.2">
      <c r="F66" s="65"/>
      <c r="G66" s="65"/>
      <c r="H66" s="65"/>
      <c r="I66" s="65"/>
      <c r="J66" s="65"/>
      <c r="K66" s="65"/>
      <c r="L66" s="65"/>
      <c r="M66" s="65"/>
      <c r="N66" s="65"/>
      <c r="O66" s="65"/>
    </row>
    <row r="67" spans="6:15" ht="21.75" x14ac:dyDescent="0.2">
      <c r="F67" s="65"/>
      <c r="G67" s="65"/>
      <c r="H67" s="65"/>
      <c r="I67" s="65"/>
      <c r="J67" s="65"/>
      <c r="K67" s="65"/>
      <c r="L67" s="65"/>
      <c r="M67" s="65"/>
      <c r="N67" s="65"/>
      <c r="O67" s="65"/>
    </row>
    <row r="68" spans="6:15" ht="21.75" x14ac:dyDescent="0.2">
      <c r="F68" s="54"/>
      <c r="G68" s="54"/>
      <c r="H68" s="54"/>
      <c r="I68" s="54"/>
      <c r="J68" s="54"/>
      <c r="K68" s="54"/>
      <c r="L68" s="54"/>
      <c r="M68" s="54"/>
      <c r="N68" s="54"/>
      <c r="O68" s="54"/>
    </row>
    <row r="69" spans="6:15" ht="21.75" x14ac:dyDescent="0.2">
      <c r="F69" s="54"/>
      <c r="G69" s="54"/>
      <c r="H69" s="54"/>
      <c r="I69" s="54"/>
      <c r="J69" s="54"/>
      <c r="K69" s="54"/>
      <c r="L69" s="54"/>
      <c r="M69" s="54"/>
      <c r="N69" s="54"/>
      <c r="O69" s="54"/>
    </row>
    <row r="70" spans="6:15" ht="21.75" x14ac:dyDescent="0.2">
      <c r="F70" s="54"/>
      <c r="G70" s="54"/>
      <c r="H70" s="54"/>
      <c r="I70" s="54"/>
      <c r="J70" s="54"/>
      <c r="K70" s="54"/>
      <c r="L70" s="54"/>
      <c r="M70" s="54"/>
      <c r="N70" s="54"/>
      <c r="O70" s="54"/>
    </row>
    <row r="71" spans="6:15" ht="21.75" x14ac:dyDescent="0.2">
      <c r="F71" s="54"/>
      <c r="G71" s="54"/>
      <c r="H71" s="54"/>
      <c r="I71" s="54"/>
      <c r="J71" s="54"/>
      <c r="K71" s="54"/>
      <c r="L71" s="54"/>
      <c r="M71" s="54"/>
      <c r="N71" s="54"/>
      <c r="O71" s="54"/>
    </row>
    <row r="72" spans="6:15" ht="21.75" x14ac:dyDescent="0.2">
      <c r="F72" s="220"/>
      <c r="G72" s="220"/>
      <c r="H72" s="220"/>
      <c r="I72" s="220"/>
      <c r="J72" s="220"/>
      <c r="K72" s="220"/>
      <c r="L72" s="220"/>
      <c r="M72" s="220"/>
      <c r="N72" s="220"/>
      <c r="O72" s="220"/>
    </row>
  </sheetData>
  <mergeCells count="68">
    <mergeCell ref="AJ9:AJ11"/>
    <mergeCell ref="AK9:AK11"/>
    <mergeCell ref="AD9:AD11"/>
    <mergeCell ref="AE9:AE11"/>
    <mergeCell ref="AF9:AF11"/>
    <mergeCell ref="AG9:AG11"/>
    <mergeCell ref="AH9:AH11"/>
    <mergeCell ref="AI9:AI11"/>
    <mergeCell ref="AC9:AC11"/>
    <mergeCell ref="R9:R11"/>
    <mergeCell ref="S9:S11"/>
    <mergeCell ref="T9:T11"/>
    <mergeCell ref="U9:U11"/>
    <mergeCell ref="V9:V11"/>
    <mergeCell ref="W9:W11"/>
    <mergeCell ref="X9:X11"/>
    <mergeCell ref="Y9:Y11"/>
    <mergeCell ref="Z9:Z11"/>
    <mergeCell ref="AA9:AA11"/>
    <mergeCell ref="AB9:AB11"/>
    <mergeCell ref="AH6:AH8"/>
    <mergeCell ref="AI6:AI8"/>
    <mergeCell ref="AJ6:AJ8"/>
    <mergeCell ref="AK6:AK8"/>
    <mergeCell ref="A9:A11"/>
    <mergeCell ref="B9:B11"/>
    <mergeCell ref="C9:C11"/>
    <mergeCell ref="D9:D11"/>
    <mergeCell ref="P9:P11"/>
    <mergeCell ref="Q9:Q11"/>
    <mergeCell ref="AB6:AB8"/>
    <mergeCell ref="AC6:AC8"/>
    <mergeCell ref="AD6:AD8"/>
    <mergeCell ref="AE6:AE8"/>
    <mergeCell ref="AF6:AF8"/>
    <mergeCell ref="AG6:AG8"/>
    <mergeCell ref="AI2:AI3"/>
    <mergeCell ref="AJ2:AJ3"/>
    <mergeCell ref="AK2:AK3"/>
    <mergeCell ref="AA6:AA8"/>
    <mergeCell ref="A5:AK5"/>
    <mergeCell ref="A6:A8"/>
    <mergeCell ref="B6:B8"/>
    <mergeCell ref="C6:C8"/>
    <mergeCell ref="D6:D8"/>
    <mergeCell ref="P6:P8"/>
    <mergeCell ref="Q6:Q8"/>
    <mergeCell ref="R6:R8"/>
    <mergeCell ref="W6:W8"/>
    <mergeCell ref="X6:X8"/>
    <mergeCell ref="Y6:Y8"/>
    <mergeCell ref="Z6:Z8"/>
    <mergeCell ref="F40:O40"/>
    <mergeCell ref="F12:O12"/>
    <mergeCell ref="A4:AK4"/>
    <mergeCell ref="A1:AJ1"/>
    <mergeCell ref="A2:A3"/>
    <mergeCell ref="B2:B3"/>
    <mergeCell ref="C2:C3"/>
    <mergeCell ref="D2:D3"/>
    <mergeCell ref="E2:E3"/>
    <mergeCell ref="P2:Q2"/>
    <mergeCell ref="R2:R3"/>
    <mergeCell ref="S2:V2"/>
    <mergeCell ref="W2:Z2"/>
    <mergeCell ref="F2:O2"/>
    <mergeCell ref="AA2:AD2"/>
    <mergeCell ref="AE2:AH2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73"/>
  <sheetViews>
    <sheetView view="pageBreakPreview" zoomScale="80" zoomScaleNormal="80" zoomScaleSheetLayoutView="80" workbookViewId="0">
      <pane ySplit="3" topLeftCell="A4" activePane="bottomLeft" state="frozen"/>
      <selection pane="bottomLeft" activeCell="L10" sqref="L10"/>
    </sheetView>
  </sheetViews>
  <sheetFormatPr defaultColWidth="7" defaultRowHeight="15" x14ac:dyDescent="0.2"/>
  <cols>
    <col min="1" max="1" width="12.125" style="2" customWidth="1"/>
    <col min="2" max="2" width="5.375" style="2" customWidth="1"/>
    <col min="3" max="3" width="28.5" style="2" customWidth="1"/>
    <col min="4" max="4" width="11.625" style="41" customWidth="1"/>
    <col min="5" max="5" width="33.875" style="2" customWidth="1"/>
    <col min="6" max="7" width="8.5" style="2" customWidth="1"/>
    <col min="8" max="11" width="7.625" style="2" customWidth="1"/>
    <col min="12" max="13" width="8.875" style="2" customWidth="1"/>
    <col min="14" max="14" width="7.75" style="2" customWidth="1"/>
    <col min="15" max="15" width="7.125" style="2" customWidth="1"/>
    <col min="16" max="16" width="4.375" style="2" customWidth="1"/>
    <col min="17" max="17" width="3.5" style="2" customWidth="1"/>
    <col min="18" max="18" width="10" style="2" customWidth="1"/>
    <col min="19" max="20" width="4.375" style="42" bestFit="1" customWidth="1"/>
    <col min="21" max="21" width="3.625" style="42" bestFit="1" customWidth="1"/>
    <col min="22" max="22" width="5.875" style="42" bestFit="1" customWidth="1"/>
    <col min="23" max="23" width="4.75" style="2" customWidth="1"/>
    <col min="24" max="24" width="5.625" style="2" customWidth="1"/>
    <col min="25" max="25" width="6" style="2" customWidth="1"/>
    <col min="26" max="26" width="5.625" style="2" customWidth="1"/>
    <col min="27" max="27" width="5.875" style="2" customWidth="1"/>
    <col min="28" max="28" width="6.125" style="2" customWidth="1"/>
    <col min="29" max="29" width="6.25" style="2" customWidth="1"/>
    <col min="30" max="30" width="5" style="2" customWidth="1"/>
    <col min="31" max="31" width="5.875" style="2" customWidth="1"/>
    <col min="32" max="33" width="5.25" style="2" customWidth="1"/>
    <col min="34" max="34" width="6.625" style="2" customWidth="1"/>
    <col min="35" max="35" width="10.5" style="41" customWidth="1"/>
    <col min="36" max="36" width="16.25" style="43" customWidth="1"/>
    <col min="37" max="37" width="16.25" style="44" customWidth="1"/>
    <col min="38" max="16384" width="7" style="2"/>
  </cols>
  <sheetData>
    <row r="1" spans="1:37" ht="31.5" thickBot="1" x14ac:dyDescent="0.25">
      <c r="A1" s="542" t="s">
        <v>0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  <c r="AH1" s="543"/>
      <c r="AI1" s="543"/>
      <c r="AJ1" s="544"/>
      <c r="AK1" s="1"/>
    </row>
    <row r="2" spans="1:37" ht="22.5" customHeight="1" x14ac:dyDescent="0.2">
      <c r="A2" s="545" t="s">
        <v>1</v>
      </c>
      <c r="B2" s="545" t="s">
        <v>2</v>
      </c>
      <c r="C2" s="545" t="s">
        <v>3</v>
      </c>
      <c r="D2" s="547" t="s">
        <v>4</v>
      </c>
      <c r="E2" s="547" t="s">
        <v>5</v>
      </c>
      <c r="F2" s="442" t="s">
        <v>776</v>
      </c>
      <c r="G2" s="442"/>
      <c r="H2" s="442"/>
      <c r="I2" s="442"/>
      <c r="J2" s="442"/>
      <c r="K2" s="442"/>
      <c r="L2" s="442"/>
      <c r="M2" s="442"/>
      <c r="N2" s="442"/>
      <c r="O2" s="442"/>
      <c r="P2" s="549" t="s">
        <v>6</v>
      </c>
      <c r="Q2" s="460"/>
      <c r="R2" s="448" t="s">
        <v>7</v>
      </c>
      <c r="S2" s="452" t="s">
        <v>8</v>
      </c>
      <c r="T2" s="452"/>
      <c r="U2" s="452"/>
      <c r="V2" s="452"/>
      <c r="W2" s="447" t="s">
        <v>9</v>
      </c>
      <c r="X2" s="444"/>
      <c r="Y2" s="445"/>
      <c r="Z2" s="446"/>
      <c r="AA2" s="443" t="s">
        <v>10</v>
      </c>
      <c r="AB2" s="444"/>
      <c r="AC2" s="445"/>
      <c r="AD2" s="446"/>
      <c r="AE2" s="447" t="s">
        <v>11</v>
      </c>
      <c r="AF2" s="444"/>
      <c r="AG2" s="445"/>
      <c r="AH2" s="445"/>
      <c r="AI2" s="448" t="s">
        <v>12</v>
      </c>
      <c r="AJ2" s="450" t="s">
        <v>13</v>
      </c>
      <c r="AK2" s="452" t="s">
        <v>14</v>
      </c>
    </row>
    <row r="3" spans="1:37" ht="85.5" customHeight="1" x14ac:dyDescent="0.2">
      <c r="A3" s="546"/>
      <c r="B3" s="546"/>
      <c r="C3" s="546"/>
      <c r="D3" s="548"/>
      <c r="E3" s="548"/>
      <c r="F3" s="206" t="s">
        <v>777</v>
      </c>
      <c r="G3" s="206" t="s">
        <v>778</v>
      </c>
      <c r="H3" s="206" t="s">
        <v>779</v>
      </c>
      <c r="I3" s="206" t="s">
        <v>780</v>
      </c>
      <c r="J3" s="206" t="s">
        <v>781</v>
      </c>
      <c r="K3" s="206" t="s">
        <v>782</v>
      </c>
      <c r="L3" s="206" t="s">
        <v>783</v>
      </c>
      <c r="M3" s="206" t="s">
        <v>785</v>
      </c>
      <c r="N3" s="206" t="s">
        <v>784</v>
      </c>
      <c r="O3" s="206" t="s">
        <v>786</v>
      </c>
      <c r="P3" s="4" t="s">
        <v>15</v>
      </c>
      <c r="Q3" s="67" t="s">
        <v>16</v>
      </c>
      <c r="R3" s="449"/>
      <c r="S3" s="5" t="s">
        <v>17</v>
      </c>
      <c r="T3" s="5" t="s">
        <v>18</v>
      </c>
      <c r="U3" s="5" t="s">
        <v>19</v>
      </c>
      <c r="V3" s="5" t="s">
        <v>20</v>
      </c>
      <c r="W3" s="6" t="s">
        <v>21</v>
      </c>
      <c r="X3" s="7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23</v>
      </c>
      <c r="AD3" s="8" t="s">
        <v>24</v>
      </c>
      <c r="AE3" s="8" t="s">
        <v>25</v>
      </c>
      <c r="AF3" s="8" t="s">
        <v>22</v>
      </c>
      <c r="AG3" s="8" t="s">
        <v>23</v>
      </c>
      <c r="AH3" s="8" t="s">
        <v>24</v>
      </c>
      <c r="AI3" s="449"/>
      <c r="AJ3" s="451"/>
      <c r="AK3" s="452"/>
    </row>
    <row r="4" spans="1:37" ht="24" customHeight="1" x14ac:dyDescent="0.2">
      <c r="A4" s="453" t="s">
        <v>27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453"/>
    </row>
    <row r="5" spans="1:37" ht="21.75" customHeight="1" x14ac:dyDescent="0.2">
      <c r="A5" s="463" t="s">
        <v>28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3"/>
      <c r="U5" s="463"/>
      <c r="V5" s="463"/>
      <c r="W5" s="463"/>
      <c r="X5" s="463"/>
      <c r="Y5" s="463"/>
      <c r="Z5" s="463"/>
      <c r="AA5" s="463"/>
      <c r="AB5" s="463"/>
      <c r="AC5" s="463"/>
      <c r="AD5" s="463"/>
      <c r="AE5" s="463"/>
      <c r="AF5" s="463"/>
      <c r="AG5" s="463"/>
      <c r="AH5" s="463"/>
      <c r="AI5" s="463"/>
      <c r="AJ5" s="463"/>
      <c r="AK5" s="463"/>
    </row>
    <row r="6" spans="1:37" ht="21.75" customHeight="1" x14ac:dyDescent="0.2">
      <c r="A6" s="422" t="s">
        <v>72</v>
      </c>
      <c r="B6" s="477">
        <v>8</v>
      </c>
      <c r="C6" s="506" t="s">
        <v>114</v>
      </c>
      <c r="D6" s="433" t="s">
        <v>115</v>
      </c>
      <c r="E6" s="50" t="s">
        <v>116</v>
      </c>
      <c r="F6" s="261">
        <v>1727</v>
      </c>
      <c r="G6" s="261">
        <v>295</v>
      </c>
      <c r="H6" s="261">
        <v>256</v>
      </c>
      <c r="I6" s="261">
        <v>312</v>
      </c>
      <c r="J6" s="261">
        <v>149</v>
      </c>
      <c r="K6" s="261">
        <v>274</v>
      </c>
      <c r="L6" s="261">
        <v>264</v>
      </c>
      <c r="M6" s="261">
        <v>104</v>
      </c>
      <c r="N6" s="261">
        <v>62</v>
      </c>
      <c r="O6" s="261">
        <v>11</v>
      </c>
      <c r="P6" s="563"/>
      <c r="Q6" s="480">
        <v>4</v>
      </c>
      <c r="R6" s="483" t="s">
        <v>51</v>
      </c>
      <c r="S6" s="52"/>
      <c r="T6" s="52"/>
      <c r="U6" s="484" t="s">
        <v>34</v>
      </c>
      <c r="V6" s="484" t="s">
        <v>34</v>
      </c>
      <c r="W6" s="484"/>
      <c r="X6" s="484"/>
      <c r="Y6" s="484"/>
      <c r="Z6" s="484"/>
      <c r="AA6" s="484"/>
      <c r="AB6" s="491"/>
      <c r="AC6" s="484"/>
      <c r="AD6" s="484" t="s">
        <v>34</v>
      </c>
      <c r="AE6" s="484"/>
      <c r="AF6" s="484"/>
      <c r="AG6" s="484"/>
      <c r="AH6" s="484"/>
      <c r="AI6" s="424" t="s">
        <v>117</v>
      </c>
      <c r="AJ6" s="354" t="s">
        <v>45</v>
      </c>
      <c r="AK6" s="368" t="s">
        <v>118</v>
      </c>
    </row>
    <row r="7" spans="1:37" ht="21.75" customHeight="1" x14ac:dyDescent="0.2">
      <c r="A7" s="422"/>
      <c r="B7" s="464"/>
      <c r="C7" s="422"/>
      <c r="D7" s="425"/>
      <c r="E7" s="50" t="s">
        <v>119</v>
      </c>
      <c r="F7" s="261">
        <v>2482</v>
      </c>
      <c r="G7" s="261">
        <v>591</v>
      </c>
      <c r="H7" s="261">
        <v>353</v>
      </c>
      <c r="I7" s="261">
        <v>458</v>
      </c>
      <c r="J7" s="261">
        <v>183</v>
      </c>
      <c r="K7" s="261">
        <v>370</v>
      </c>
      <c r="L7" s="261">
        <v>272</v>
      </c>
      <c r="M7" s="261">
        <v>167</v>
      </c>
      <c r="N7" s="261">
        <v>77</v>
      </c>
      <c r="O7" s="261">
        <v>11</v>
      </c>
      <c r="P7" s="550"/>
      <c r="Q7" s="481"/>
      <c r="R7" s="472"/>
      <c r="S7" s="49"/>
      <c r="T7" s="49"/>
      <c r="U7" s="366"/>
      <c r="V7" s="366"/>
      <c r="W7" s="366"/>
      <c r="X7" s="366"/>
      <c r="Y7" s="366"/>
      <c r="Z7" s="366"/>
      <c r="AA7" s="366"/>
      <c r="AB7" s="474"/>
      <c r="AC7" s="366"/>
      <c r="AD7" s="366"/>
      <c r="AE7" s="366"/>
      <c r="AF7" s="366"/>
      <c r="AG7" s="366"/>
      <c r="AH7" s="366"/>
      <c r="AI7" s="425"/>
      <c r="AJ7" s="354"/>
      <c r="AK7" s="369"/>
    </row>
    <row r="8" spans="1:37" ht="65.25" customHeight="1" x14ac:dyDescent="0.2">
      <c r="A8" s="422"/>
      <c r="B8" s="465"/>
      <c r="C8" s="423"/>
      <c r="D8" s="426"/>
      <c r="E8" s="50" t="s">
        <v>120</v>
      </c>
      <c r="F8" s="265">
        <f>F6*100/F7</f>
        <v>69.580983078162774</v>
      </c>
      <c r="G8" s="265">
        <f t="shared" ref="G8:O8" si="0">G6*100/G7</f>
        <v>49.915397631133672</v>
      </c>
      <c r="H8" s="265">
        <f t="shared" si="0"/>
        <v>72.521246458923514</v>
      </c>
      <c r="I8" s="265">
        <f t="shared" si="0"/>
        <v>68.122270742358083</v>
      </c>
      <c r="J8" s="265">
        <f t="shared" si="0"/>
        <v>81.420765027322403</v>
      </c>
      <c r="K8" s="265">
        <f t="shared" si="0"/>
        <v>74.054054054054049</v>
      </c>
      <c r="L8" s="265">
        <f t="shared" si="0"/>
        <v>97.058823529411768</v>
      </c>
      <c r="M8" s="265">
        <f t="shared" si="0"/>
        <v>62.275449101796404</v>
      </c>
      <c r="N8" s="265">
        <f t="shared" si="0"/>
        <v>80.519480519480524</v>
      </c>
      <c r="O8" s="265">
        <f t="shared" si="0"/>
        <v>100</v>
      </c>
      <c r="P8" s="551"/>
      <c r="Q8" s="482"/>
      <c r="R8" s="473"/>
      <c r="S8" s="51"/>
      <c r="T8" s="51"/>
      <c r="U8" s="367"/>
      <c r="V8" s="367"/>
      <c r="W8" s="367"/>
      <c r="X8" s="367"/>
      <c r="Y8" s="367"/>
      <c r="Z8" s="367"/>
      <c r="AA8" s="367"/>
      <c r="AB8" s="475"/>
      <c r="AC8" s="367"/>
      <c r="AD8" s="367"/>
      <c r="AE8" s="367"/>
      <c r="AF8" s="367"/>
      <c r="AG8" s="367"/>
      <c r="AH8" s="367"/>
      <c r="AI8" s="425"/>
      <c r="AJ8" s="354"/>
      <c r="AK8" s="370"/>
    </row>
    <row r="9" spans="1:37" ht="21.75" customHeight="1" x14ac:dyDescent="0.2">
      <c r="A9" s="463" t="s">
        <v>272</v>
      </c>
      <c r="B9" s="463"/>
      <c r="C9" s="463"/>
      <c r="D9" s="463"/>
      <c r="E9" s="463"/>
      <c r="F9" s="463"/>
      <c r="G9" s="463"/>
      <c r="H9" s="463"/>
      <c r="I9" s="463"/>
      <c r="J9" s="463"/>
      <c r="K9" s="463"/>
      <c r="L9" s="463"/>
      <c r="M9" s="463"/>
      <c r="N9" s="463"/>
      <c r="O9" s="463"/>
      <c r="P9" s="463"/>
      <c r="Q9" s="463"/>
      <c r="R9" s="463"/>
      <c r="S9" s="463"/>
      <c r="T9" s="463"/>
      <c r="U9" s="463"/>
      <c r="V9" s="463"/>
      <c r="W9" s="463"/>
      <c r="X9" s="463"/>
      <c r="Y9" s="463"/>
      <c r="Z9" s="463"/>
      <c r="AA9" s="463"/>
      <c r="AB9" s="463"/>
      <c r="AC9" s="463"/>
      <c r="AD9" s="463"/>
      <c r="AE9" s="463"/>
      <c r="AF9" s="463"/>
      <c r="AG9" s="463"/>
      <c r="AH9" s="463"/>
      <c r="AI9" s="463"/>
      <c r="AJ9" s="463"/>
      <c r="AK9" s="463"/>
    </row>
    <row r="10" spans="1:37" ht="43.5" customHeight="1" x14ac:dyDescent="0.2">
      <c r="A10" s="526" t="s">
        <v>382</v>
      </c>
      <c r="B10" s="477">
        <v>51</v>
      </c>
      <c r="C10" s="421" t="s">
        <v>383</v>
      </c>
      <c r="D10" s="424" t="s">
        <v>139</v>
      </c>
      <c r="E10" s="219" t="s">
        <v>827</v>
      </c>
      <c r="F10" s="261">
        <v>24</v>
      </c>
      <c r="G10" s="261">
        <v>2</v>
      </c>
      <c r="H10" s="261">
        <v>2</v>
      </c>
      <c r="I10" s="261">
        <v>3</v>
      </c>
      <c r="J10" s="261">
        <v>1</v>
      </c>
      <c r="K10" s="261">
        <v>7</v>
      </c>
      <c r="L10" s="261">
        <v>5</v>
      </c>
      <c r="M10" s="261">
        <v>2</v>
      </c>
      <c r="N10" s="261">
        <v>1</v>
      </c>
      <c r="O10" s="261">
        <v>1</v>
      </c>
      <c r="P10" s="479"/>
      <c r="Q10" s="495"/>
      <c r="R10" s="483" t="s">
        <v>33</v>
      </c>
      <c r="S10" s="52"/>
      <c r="T10" s="52"/>
      <c r="U10" s="52"/>
      <c r="V10" s="491" t="s">
        <v>34</v>
      </c>
      <c r="W10" s="491"/>
      <c r="X10" s="491"/>
      <c r="Y10" s="491"/>
      <c r="Z10" s="491"/>
      <c r="AA10" s="491"/>
      <c r="AB10" s="491"/>
      <c r="AC10" s="491"/>
      <c r="AD10" s="491" t="s">
        <v>34</v>
      </c>
      <c r="AE10" s="491"/>
      <c r="AF10" s="491"/>
      <c r="AG10" s="491"/>
      <c r="AH10" s="491"/>
      <c r="AI10" s="556" t="s">
        <v>176</v>
      </c>
      <c r="AJ10" s="368" t="s">
        <v>45</v>
      </c>
      <c r="AK10" s="368" t="s">
        <v>118</v>
      </c>
    </row>
    <row r="11" spans="1:37" ht="43.5" customHeight="1" x14ac:dyDescent="0.2">
      <c r="A11" s="527"/>
      <c r="B11" s="464"/>
      <c r="C11" s="422"/>
      <c r="D11" s="425"/>
      <c r="E11" s="219" t="s">
        <v>828</v>
      </c>
      <c r="F11" s="261">
        <v>2</v>
      </c>
      <c r="G11" s="261">
        <v>0</v>
      </c>
      <c r="H11" s="261">
        <v>0</v>
      </c>
      <c r="I11" s="261">
        <v>1</v>
      </c>
      <c r="J11" s="261">
        <v>0</v>
      </c>
      <c r="K11" s="261">
        <v>0</v>
      </c>
      <c r="L11" s="261">
        <v>1</v>
      </c>
      <c r="M11" s="261">
        <v>0</v>
      </c>
      <c r="N11" s="261">
        <v>0</v>
      </c>
      <c r="O11" s="261">
        <v>0</v>
      </c>
      <c r="P11" s="468"/>
      <c r="Q11" s="470"/>
      <c r="R11" s="472"/>
      <c r="S11" s="296"/>
      <c r="T11" s="296"/>
      <c r="U11" s="296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  <c r="AI11" s="511"/>
      <c r="AJ11" s="369"/>
      <c r="AK11" s="369"/>
    </row>
    <row r="12" spans="1:37" ht="21.75" x14ac:dyDescent="0.2">
      <c r="A12" s="527"/>
      <c r="B12" s="464"/>
      <c r="C12" s="422"/>
      <c r="D12" s="425"/>
      <c r="E12" s="219" t="s">
        <v>829</v>
      </c>
      <c r="F12" s="261">
        <v>107</v>
      </c>
      <c r="G12" s="261">
        <v>21</v>
      </c>
      <c r="H12" s="261">
        <v>9</v>
      </c>
      <c r="I12" s="261">
        <v>15</v>
      </c>
      <c r="J12" s="261">
        <v>5</v>
      </c>
      <c r="K12" s="261">
        <v>20</v>
      </c>
      <c r="L12" s="261">
        <v>16</v>
      </c>
      <c r="M12" s="261">
        <v>6</v>
      </c>
      <c r="N12" s="261">
        <v>9</v>
      </c>
      <c r="O12" s="261">
        <v>6</v>
      </c>
      <c r="P12" s="468"/>
      <c r="Q12" s="470"/>
      <c r="R12" s="472"/>
      <c r="S12" s="49"/>
      <c r="T12" s="49"/>
      <c r="U12" s="49"/>
      <c r="V12" s="474"/>
      <c r="W12" s="474"/>
      <c r="X12" s="474"/>
      <c r="Y12" s="474"/>
      <c r="Z12" s="474"/>
      <c r="AA12" s="474"/>
      <c r="AB12" s="474"/>
      <c r="AC12" s="474"/>
      <c r="AD12" s="474"/>
      <c r="AE12" s="474"/>
      <c r="AF12" s="474"/>
      <c r="AG12" s="474"/>
      <c r="AH12" s="474"/>
      <c r="AI12" s="511"/>
      <c r="AJ12" s="369"/>
      <c r="AK12" s="369"/>
    </row>
    <row r="13" spans="1:37" ht="21.75" x14ac:dyDescent="0.2">
      <c r="A13" s="529"/>
      <c r="B13" s="465"/>
      <c r="C13" s="423"/>
      <c r="D13" s="426"/>
      <c r="E13" s="211" t="s">
        <v>113</v>
      </c>
      <c r="F13" s="260">
        <v>0</v>
      </c>
      <c r="G13" s="260">
        <v>0</v>
      </c>
      <c r="H13" s="260">
        <v>0</v>
      </c>
      <c r="I13" s="260">
        <v>0</v>
      </c>
      <c r="J13" s="260">
        <v>0</v>
      </c>
      <c r="K13" s="260">
        <v>0</v>
      </c>
      <c r="L13" s="260">
        <v>0</v>
      </c>
      <c r="M13" s="260">
        <v>0</v>
      </c>
      <c r="N13" s="260">
        <v>0</v>
      </c>
      <c r="O13" s="260">
        <v>0</v>
      </c>
      <c r="P13" s="469"/>
      <c r="Q13" s="471"/>
      <c r="R13" s="473"/>
      <c r="S13" s="51"/>
      <c r="T13" s="51"/>
      <c r="U13" s="51"/>
      <c r="V13" s="475"/>
      <c r="W13" s="475"/>
      <c r="X13" s="475"/>
      <c r="Y13" s="475"/>
      <c r="Z13" s="475"/>
      <c r="AA13" s="475"/>
      <c r="AB13" s="475"/>
      <c r="AC13" s="475"/>
      <c r="AD13" s="475"/>
      <c r="AE13" s="475"/>
      <c r="AF13" s="475"/>
      <c r="AG13" s="475"/>
      <c r="AH13" s="475"/>
      <c r="AI13" s="555"/>
      <c r="AJ13" s="370"/>
      <c r="AK13" s="370"/>
    </row>
    <row r="14" spans="1:37" ht="21.75" x14ac:dyDescent="0.2">
      <c r="A14" s="29"/>
      <c r="B14" s="30"/>
      <c r="C14" s="31" t="s">
        <v>792</v>
      </c>
      <c r="D14" s="32"/>
      <c r="E14" s="33"/>
      <c r="F14" s="536"/>
      <c r="G14" s="537"/>
      <c r="H14" s="537"/>
      <c r="I14" s="537"/>
      <c r="J14" s="537"/>
      <c r="K14" s="537"/>
      <c r="L14" s="537"/>
      <c r="M14" s="537"/>
      <c r="N14" s="537"/>
      <c r="O14" s="538"/>
      <c r="P14" s="69">
        <v>0</v>
      </c>
      <c r="Q14" s="68">
        <v>1</v>
      </c>
      <c r="R14" s="30"/>
      <c r="S14" s="34"/>
      <c r="T14" s="34"/>
      <c r="U14" s="34"/>
      <c r="V14" s="34"/>
      <c r="W14" s="35">
        <v>8</v>
      </c>
      <c r="X14" s="36">
        <v>5</v>
      </c>
      <c r="Y14" s="35">
        <v>7</v>
      </c>
      <c r="Z14" s="37">
        <v>21</v>
      </c>
      <c r="AA14" s="37">
        <v>14</v>
      </c>
      <c r="AB14" s="37">
        <v>14</v>
      </c>
      <c r="AC14" s="35">
        <v>1</v>
      </c>
      <c r="AD14" s="37">
        <v>17</v>
      </c>
      <c r="AE14" s="35">
        <v>2</v>
      </c>
      <c r="AF14" s="35">
        <v>5</v>
      </c>
      <c r="AG14" s="35">
        <v>1</v>
      </c>
      <c r="AH14" s="35">
        <v>1</v>
      </c>
      <c r="AI14" s="38"/>
      <c r="AJ14" s="39"/>
      <c r="AK14" s="40"/>
    </row>
    <row r="15" spans="1:37" ht="21.75" x14ac:dyDescent="0.2">
      <c r="F15" s="54"/>
      <c r="G15" s="54"/>
      <c r="H15" s="54"/>
      <c r="I15" s="54"/>
      <c r="J15" s="54"/>
      <c r="K15" s="54"/>
      <c r="L15" s="54"/>
      <c r="M15" s="54"/>
      <c r="N15" s="54"/>
      <c r="O15" s="54"/>
    </row>
    <row r="16" spans="1:37" ht="21.75" x14ac:dyDescent="0.2">
      <c r="F16" s="54"/>
      <c r="G16" s="54"/>
      <c r="H16" s="54"/>
      <c r="I16" s="54"/>
      <c r="J16" s="54"/>
      <c r="K16" s="54"/>
      <c r="L16" s="54"/>
      <c r="M16" s="54"/>
      <c r="N16" s="54"/>
      <c r="O16" s="54"/>
    </row>
    <row r="17" spans="6:15" ht="21.75" x14ac:dyDescent="0.2"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6:15" ht="21.75" x14ac:dyDescent="0.2"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6:15" ht="21.75" x14ac:dyDescent="0.2">
      <c r="F19" s="54"/>
      <c r="G19" s="54"/>
      <c r="H19" s="54"/>
      <c r="I19" s="54"/>
      <c r="J19" s="54"/>
      <c r="K19" s="54"/>
      <c r="L19" s="54"/>
      <c r="M19" s="54"/>
      <c r="N19" s="54"/>
      <c r="O19" s="54"/>
    </row>
    <row r="20" spans="6:15" ht="21.75" x14ac:dyDescent="0.2">
      <c r="F20" s="54"/>
      <c r="G20" s="54"/>
      <c r="H20" s="54"/>
      <c r="I20" s="54"/>
      <c r="J20" s="54"/>
      <c r="K20" s="54"/>
      <c r="L20" s="54"/>
      <c r="M20" s="54"/>
      <c r="N20" s="54"/>
      <c r="O20" s="54"/>
    </row>
    <row r="21" spans="6:15" ht="21.75" x14ac:dyDescent="0.2"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6:15" ht="21.75" x14ac:dyDescent="0.2">
      <c r="F22" s="54"/>
      <c r="G22" s="54"/>
      <c r="H22" s="54"/>
      <c r="I22" s="54"/>
      <c r="J22" s="54"/>
      <c r="K22" s="54"/>
      <c r="L22" s="54"/>
      <c r="M22" s="54"/>
      <c r="N22" s="54"/>
      <c r="O22" s="54"/>
    </row>
    <row r="23" spans="6:15" ht="21.75" x14ac:dyDescent="0.2">
      <c r="F23" s="54"/>
      <c r="G23" s="54"/>
      <c r="H23" s="54"/>
      <c r="I23" s="54"/>
      <c r="J23" s="54"/>
      <c r="K23" s="54"/>
      <c r="L23" s="54"/>
      <c r="M23" s="54"/>
      <c r="N23" s="54"/>
      <c r="O23" s="54"/>
    </row>
    <row r="24" spans="6:15" ht="21.75" x14ac:dyDescent="0.2">
      <c r="F24" s="207"/>
      <c r="G24" s="207"/>
      <c r="H24" s="207"/>
      <c r="I24" s="207"/>
      <c r="J24" s="207"/>
      <c r="K24" s="207"/>
      <c r="L24" s="207"/>
      <c r="M24" s="207"/>
      <c r="N24" s="207"/>
      <c r="O24" s="207"/>
    </row>
    <row r="27" spans="6:15" ht="21.75" x14ac:dyDescent="0.2">
      <c r="F27" s="54"/>
      <c r="G27" s="54"/>
      <c r="H27" s="54"/>
      <c r="I27" s="54"/>
      <c r="J27" s="54"/>
      <c r="K27" s="54"/>
      <c r="L27" s="54"/>
      <c r="M27" s="54"/>
      <c r="N27" s="54"/>
      <c r="O27" s="54"/>
    </row>
    <row r="28" spans="6:15" ht="21.75" x14ac:dyDescent="0.2"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6:15" ht="21.75" x14ac:dyDescent="0.2">
      <c r="F29" s="54"/>
      <c r="G29" s="54"/>
      <c r="H29" s="54"/>
      <c r="I29" s="54"/>
      <c r="J29" s="54"/>
      <c r="K29" s="54"/>
      <c r="L29" s="54"/>
      <c r="M29" s="54"/>
      <c r="N29" s="54"/>
      <c r="O29" s="54"/>
    </row>
    <row r="30" spans="6:15" ht="21.75" x14ac:dyDescent="0.2">
      <c r="F30" s="54"/>
      <c r="G30" s="54"/>
      <c r="H30" s="54"/>
      <c r="I30" s="54"/>
      <c r="J30" s="54"/>
      <c r="K30" s="54"/>
      <c r="L30" s="54"/>
      <c r="M30" s="54"/>
      <c r="N30" s="54"/>
      <c r="O30" s="54"/>
    </row>
    <row r="31" spans="6:15" x14ac:dyDescent="0.2">
      <c r="F31" s="209"/>
      <c r="G31" s="209"/>
      <c r="H31" s="209"/>
      <c r="I31" s="209"/>
      <c r="J31" s="209"/>
      <c r="K31" s="209"/>
      <c r="L31" s="209"/>
      <c r="M31" s="209"/>
      <c r="N31" s="209"/>
      <c r="O31" s="209"/>
    </row>
    <row r="32" spans="6:15" x14ac:dyDescent="0.2">
      <c r="F32" s="209"/>
      <c r="G32" s="209"/>
      <c r="H32" s="209"/>
      <c r="I32" s="209"/>
      <c r="J32" s="209"/>
      <c r="K32" s="209"/>
      <c r="L32" s="209"/>
      <c r="M32" s="209"/>
      <c r="N32" s="209"/>
      <c r="O32" s="209"/>
    </row>
    <row r="33" spans="6:15" ht="21.75" x14ac:dyDescent="0.2">
      <c r="F33" s="54"/>
      <c r="G33" s="54"/>
      <c r="H33" s="54"/>
      <c r="I33" s="54"/>
      <c r="J33" s="54"/>
      <c r="K33" s="54"/>
      <c r="L33" s="54"/>
      <c r="M33" s="54"/>
      <c r="N33" s="54"/>
      <c r="O33" s="54"/>
    </row>
    <row r="34" spans="6:15" ht="21.75" x14ac:dyDescent="0.2">
      <c r="F34" s="54"/>
      <c r="G34" s="54"/>
      <c r="H34" s="54"/>
      <c r="I34" s="54"/>
      <c r="J34" s="54"/>
      <c r="K34" s="54"/>
      <c r="L34" s="54"/>
      <c r="M34" s="54"/>
      <c r="N34" s="54"/>
      <c r="O34" s="54"/>
    </row>
    <row r="35" spans="6:15" ht="21.75" x14ac:dyDescent="0.2">
      <c r="F35" s="208"/>
      <c r="G35" s="208"/>
      <c r="H35" s="208"/>
      <c r="I35" s="208"/>
      <c r="J35" s="208"/>
      <c r="K35" s="208"/>
      <c r="L35" s="208"/>
      <c r="M35" s="208"/>
      <c r="N35" s="208"/>
      <c r="O35" s="208"/>
    </row>
    <row r="38" spans="6:15" ht="21.75" x14ac:dyDescent="0.2">
      <c r="F38" s="54"/>
      <c r="G38" s="54"/>
      <c r="H38" s="54"/>
      <c r="I38" s="54"/>
      <c r="J38" s="54"/>
      <c r="K38" s="54"/>
      <c r="L38" s="54"/>
      <c r="M38" s="54"/>
      <c r="N38" s="54"/>
      <c r="O38" s="54"/>
    </row>
    <row r="39" spans="6:15" ht="21.75" x14ac:dyDescent="0.2"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6:15" x14ac:dyDescent="0.2">
      <c r="F40" s="209"/>
      <c r="G40" s="209"/>
      <c r="H40" s="209"/>
      <c r="I40" s="209"/>
      <c r="J40" s="209"/>
      <c r="K40" s="209"/>
      <c r="L40" s="209"/>
      <c r="M40" s="209"/>
      <c r="N40" s="209"/>
      <c r="O40" s="209"/>
    </row>
    <row r="41" spans="6:15" ht="21.75" x14ac:dyDescent="0.2">
      <c r="F41" s="536"/>
      <c r="G41" s="537"/>
      <c r="H41" s="537"/>
      <c r="I41" s="537"/>
      <c r="J41" s="537"/>
      <c r="K41" s="537"/>
      <c r="L41" s="537"/>
      <c r="M41" s="537"/>
      <c r="N41" s="537"/>
      <c r="O41" s="538"/>
    </row>
    <row r="42" spans="6:15" ht="21.75" x14ac:dyDescent="0.2">
      <c r="F42" s="54"/>
      <c r="G42" s="54"/>
      <c r="H42" s="54"/>
      <c r="I42" s="54"/>
      <c r="J42" s="54"/>
      <c r="K42" s="54"/>
      <c r="L42" s="54"/>
      <c r="M42" s="54"/>
      <c r="N42" s="54"/>
      <c r="O42" s="54"/>
    </row>
    <row r="43" spans="6:15" ht="21.75" x14ac:dyDescent="0.2"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spans="6:15" ht="21.75" x14ac:dyDescent="0.2">
      <c r="F44" s="54"/>
      <c r="G44" s="54"/>
      <c r="H44" s="54"/>
      <c r="I44" s="54"/>
      <c r="J44" s="54"/>
      <c r="K44" s="54"/>
      <c r="L44" s="54"/>
      <c r="M44" s="54"/>
      <c r="N44" s="54"/>
      <c r="O44" s="54"/>
    </row>
    <row r="45" spans="6:15" ht="21.75" x14ac:dyDescent="0.2">
      <c r="F45" s="54"/>
      <c r="G45" s="54"/>
      <c r="H45" s="54"/>
      <c r="I45" s="54"/>
      <c r="J45" s="54"/>
      <c r="K45" s="54"/>
      <c r="L45" s="54"/>
      <c r="M45" s="54"/>
      <c r="N45" s="54"/>
      <c r="O45" s="54"/>
    </row>
    <row r="46" spans="6:15" ht="21.75" x14ac:dyDescent="0.2">
      <c r="F46" s="54"/>
      <c r="G46" s="54"/>
      <c r="H46" s="54"/>
      <c r="I46" s="54"/>
      <c r="J46" s="54"/>
      <c r="K46" s="54"/>
      <c r="L46" s="54"/>
      <c r="M46" s="54"/>
      <c r="N46" s="54"/>
      <c r="O46" s="54"/>
    </row>
    <row r="47" spans="6:15" ht="21.75" x14ac:dyDescent="0.2">
      <c r="F47" s="54"/>
      <c r="G47" s="54"/>
      <c r="H47" s="54"/>
      <c r="I47" s="54"/>
      <c r="J47" s="54"/>
      <c r="K47" s="54"/>
      <c r="L47" s="54"/>
      <c r="M47" s="54"/>
      <c r="N47" s="54"/>
      <c r="O47" s="54"/>
    </row>
    <row r="48" spans="6:15" ht="21.75" x14ac:dyDescent="0.2">
      <c r="F48" s="54"/>
      <c r="G48" s="54"/>
      <c r="H48" s="54"/>
      <c r="I48" s="54"/>
      <c r="J48" s="54"/>
      <c r="K48" s="54"/>
      <c r="L48" s="54"/>
      <c r="M48" s="54"/>
      <c r="N48" s="54"/>
      <c r="O48" s="54"/>
    </row>
    <row r="49" spans="6:15" ht="21.75" x14ac:dyDescent="0.2">
      <c r="F49" s="54"/>
      <c r="G49" s="54"/>
      <c r="H49" s="54"/>
      <c r="I49" s="54"/>
      <c r="J49" s="54"/>
      <c r="K49" s="54"/>
      <c r="L49" s="54"/>
      <c r="M49" s="54"/>
      <c r="N49" s="54"/>
      <c r="O49" s="54"/>
    </row>
    <row r="50" spans="6:15" ht="21.75" x14ac:dyDescent="0.2">
      <c r="F50" s="54"/>
      <c r="G50" s="54"/>
      <c r="H50" s="54"/>
      <c r="I50" s="54"/>
      <c r="J50" s="54"/>
      <c r="K50" s="54"/>
      <c r="L50" s="54"/>
      <c r="M50" s="54"/>
      <c r="N50" s="54"/>
      <c r="O50" s="54"/>
    </row>
    <row r="51" spans="6:15" ht="21.75" x14ac:dyDescent="0.2">
      <c r="F51" s="54"/>
      <c r="G51" s="54"/>
      <c r="H51" s="54"/>
      <c r="I51" s="54"/>
      <c r="J51" s="54"/>
      <c r="K51" s="54"/>
      <c r="L51" s="54"/>
      <c r="M51" s="54"/>
      <c r="N51" s="54"/>
      <c r="O51" s="54"/>
    </row>
    <row r="52" spans="6:15" ht="21.75" x14ac:dyDescent="0.2">
      <c r="F52" s="54"/>
      <c r="G52" s="54"/>
      <c r="H52" s="54"/>
      <c r="I52" s="54"/>
      <c r="J52" s="54"/>
      <c r="K52" s="54"/>
      <c r="L52" s="54"/>
      <c r="M52" s="54"/>
      <c r="N52" s="54"/>
      <c r="O52" s="54"/>
    </row>
    <row r="53" spans="6:15" ht="21.75" x14ac:dyDescent="0.2">
      <c r="F53" s="54"/>
      <c r="G53" s="54"/>
      <c r="H53" s="54"/>
      <c r="I53" s="54"/>
      <c r="J53" s="54"/>
      <c r="K53" s="54"/>
      <c r="L53" s="54"/>
      <c r="M53" s="54"/>
      <c r="N53" s="54"/>
      <c r="O53" s="54"/>
    </row>
    <row r="54" spans="6:15" ht="21.75" x14ac:dyDescent="0.2">
      <c r="F54" s="54"/>
      <c r="G54" s="54"/>
      <c r="H54" s="54"/>
      <c r="I54" s="54"/>
      <c r="J54" s="54"/>
      <c r="K54" s="54"/>
      <c r="L54" s="54"/>
      <c r="M54" s="54"/>
      <c r="N54" s="54"/>
      <c r="O54" s="54"/>
    </row>
    <row r="55" spans="6:15" ht="21.75" x14ac:dyDescent="0.2">
      <c r="F55" s="54"/>
      <c r="G55" s="54"/>
      <c r="H55" s="54"/>
      <c r="I55" s="54"/>
      <c r="J55" s="54"/>
      <c r="K55" s="54"/>
      <c r="L55" s="54"/>
      <c r="M55" s="54"/>
      <c r="N55" s="54"/>
      <c r="O55" s="54"/>
    </row>
    <row r="56" spans="6:15" ht="21.75" x14ac:dyDescent="0.2">
      <c r="F56" s="54"/>
      <c r="G56" s="54"/>
      <c r="H56" s="54"/>
      <c r="I56" s="54"/>
      <c r="J56" s="54"/>
      <c r="K56" s="54"/>
      <c r="L56" s="54"/>
      <c r="M56" s="54"/>
      <c r="N56" s="54"/>
      <c r="O56" s="54"/>
    </row>
    <row r="57" spans="6:15" ht="21.75" x14ac:dyDescent="0.2">
      <c r="F57" s="54"/>
      <c r="G57" s="54"/>
      <c r="H57" s="54"/>
      <c r="I57" s="54"/>
      <c r="J57" s="54"/>
      <c r="K57" s="54"/>
      <c r="L57" s="54"/>
      <c r="M57" s="54"/>
      <c r="N57" s="54"/>
      <c r="O57" s="54"/>
    </row>
    <row r="58" spans="6:15" ht="21.75" x14ac:dyDescent="0.2">
      <c r="F58" s="54"/>
      <c r="G58" s="54"/>
      <c r="H58" s="54"/>
      <c r="I58" s="54"/>
      <c r="J58" s="54"/>
      <c r="K58" s="54"/>
      <c r="L58" s="54"/>
      <c r="M58" s="54"/>
      <c r="N58" s="54"/>
      <c r="O58" s="54"/>
    </row>
    <row r="59" spans="6:15" ht="21.75" x14ac:dyDescent="0.2">
      <c r="F59" s="54"/>
      <c r="G59" s="54"/>
      <c r="H59" s="54"/>
      <c r="I59" s="54"/>
      <c r="J59" s="54"/>
      <c r="K59" s="54"/>
      <c r="L59" s="54"/>
      <c r="M59" s="54"/>
      <c r="N59" s="54"/>
      <c r="O59" s="54"/>
    </row>
    <row r="60" spans="6:15" ht="21.75" x14ac:dyDescent="0.2">
      <c r="F60" s="54"/>
      <c r="G60" s="54"/>
      <c r="H60" s="54"/>
      <c r="I60" s="54"/>
      <c r="J60" s="54"/>
      <c r="K60" s="54"/>
      <c r="L60" s="54"/>
      <c r="M60" s="54"/>
      <c r="N60" s="54"/>
      <c r="O60" s="54"/>
    </row>
    <row r="61" spans="6:15" ht="21.75" x14ac:dyDescent="0.2">
      <c r="F61" s="54"/>
      <c r="G61" s="54"/>
      <c r="H61" s="54"/>
      <c r="I61" s="54"/>
      <c r="J61" s="54"/>
      <c r="K61" s="54"/>
      <c r="L61" s="54"/>
      <c r="M61" s="54"/>
      <c r="N61" s="54"/>
      <c r="O61" s="54"/>
    </row>
    <row r="62" spans="6:15" ht="21.75" x14ac:dyDescent="0.2">
      <c r="F62" s="54"/>
      <c r="G62" s="54"/>
      <c r="H62" s="54"/>
      <c r="I62" s="54"/>
      <c r="J62" s="54"/>
      <c r="K62" s="54"/>
      <c r="L62" s="54"/>
      <c r="M62" s="54"/>
      <c r="N62" s="54"/>
      <c r="O62" s="54"/>
    </row>
    <row r="63" spans="6:15" ht="21.75" x14ac:dyDescent="0.2">
      <c r="F63" s="54"/>
      <c r="G63" s="54"/>
      <c r="H63" s="54"/>
      <c r="I63" s="54"/>
      <c r="J63" s="54"/>
      <c r="K63" s="54"/>
      <c r="L63" s="54"/>
      <c r="M63" s="54"/>
      <c r="N63" s="54"/>
      <c r="O63" s="54"/>
    </row>
    <row r="64" spans="6:15" ht="21.75" x14ac:dyDescent="0.2">
      <c r="F64" s="54"/>
      <c r="G64" s="54"/>
      <c r="H64" s="54"/>
      <c r="I64" s="54"/>
      <c r="J64" s="54"/>
      <c r="K64" s="54"/>
      <c r="L64" s="54"/>
      <c r="M64" s="54"/>
      <c r="N64" s="54"/>
      <c r="O64" s="54"/>
    </row>
    <row r="67" spans="6:15" ht="21.75" x14ac:dyDescent="0.2">
      <c r="F67" s="65"/>
      <c r="G67" s="65"/>
      <c r="H67" s="65"/>
      <c r="I67" s="65"/>
      <c r="J67" s="65"/>
      <c r="K67" s="65"/>
      <c r="L67" s="65"/>
      <c r="M67" s="65"/>
      <c r="N67" s="65"/>
      <c r="O67" s="65"/>
    </row>
    <row r="68" spans="6:15" ht="21.75" x14ac:dyDescent="0.2">
      <c r="F68" s="65"/>
      <c r="G68" s="65"/>
      <c r="H68" s="65"/>
      <c r="I68" s="65"/>
      <c r="J68" s="65"/>
      <c r="K68" s="65"/>
      <c r="L68" s="65"/>
      <c r="M68" s="65"/>
      <c r="N68" s="65"/>
      <c r="O68" s="65"/>
    </row>
    <row r="69" spans="6:15" ht="21.75" x14ac:dyDescent="0.2">
      <c r="F69" s="54"/>
      <c r="G69" s="54"/>
      <c r="H69" s="54"/>
      <c r="I69" s="54"/>
      <c r="J69" s="54"/>
      <c r="K69" s="54"/>
      <c r="L69" s="54"/>
      <c r="M69" s="54"/>
      <c r="N69" s="54"/>
      <c r="O69" s="54"/>
    </row>
    <row r="70" spans="6:15" ht="21.75" x14ac:dyDescent="0.2">
      <c r="F70" s="54"/>
      <c r="G70" s="54"/>
      <c r="H70" s="54"/>
      <c r="I70" s="54"/>
      <c r="J70" s="54"/>
      <c r="K70" s="54"/>
      <c r="L70" s="54"/>
      <c r="M70" s="54"/>
      <c r="N70" s="54"/>
      <c r="O70" s="54"/>
    </row>
    <row r="71" spans="6:15" ht="21.75" x14ac:dyDescent="0.2">
      <c r="F71" s="54"/>
      <c r="G71" s="54"/>
      <c r="H71" s="54"/>
      <c r="I71" s="54"/>
      <c r="J71" s="54"/>
      <c r="K71" s="54"/>
      <c r="L71" s="54"/>
      <c r="M71" s="54"/>
      <c r="N71" s="54"/>
      <c r="O71" s="54"/>
    </row>
    <row r="72" spans="6:15" ht="21.75" x14ac:dyDescent="0.2">
      <c r="F72" s="54"/>
      <c r="G72" s="54"/>
      <c r="H72" s="54"/>
      <c r="I72" s="54"/>
      <c r="J72" s="54"/>
      <c r="K72" s="54"/>
      <c r="L72" s="54"/>
      <c r="M72" s="54"/>
      <c r="N72" s="54"/>
      <c r="O72" s="54"/>
    </row>
    <row r="73" spans="6:15" ht="21.75" x14ac:dyDescent="0.2">
      <c r="F73" s="220"/>
      <c r="G73" s="220"/>
      <c r="H73" s="220"/>
      <c r="I73" s="220"/>
      <c r="J73" s="220"/>
      <c r="K73" s="220"/>
      <c r="L73" s="220"/>
      <c r="M73" s="220"/>
      <c r="N73" s="220"/>
      <c r="O73" s="220"/>
    </row>
  </sheetData>
  <mergeCells count="68">
    <mergeCell ref="AG10:AG13"/>
    <mergeCell ref="AH10:AH13"/>
    <mergeCell ref="AI10:AI13"/>
    <mergeCell ref="AJ10:AJ13"/>
    <mergeCell ref="AK10:AK13"/>
    <mergeCell ref="F14:O14"/>
    <mergeCell ref="AF10:AF13"/>
    <mergeCell ref="R10:R13"/>
    <mergeCell ref="V10:V13"/>
    <mergeCell ref="W10:W13"/>
    <mergeCell ref="X10:X13"/>
    <mergeCell ref="Y10:Y13"/>
    <mergeCell ref="Z10:Z13"/>
    <mergeCell ref="AA10:AA13"/>
    <mergeCell ref="AB10:AB13"/>
    <mergeCell ref="AC10:AC13"/>
    <mergeCell ref="AD10:AD13"/>
    <mergeCell ref="AE10:AE13"/>
    <mergeCell ref="Q10:Q13"/>
    <mergeCell ref="A10:A13"/>
    <mergeCell ref="B10:B13"/>
    <mergeCell ref="C10:C13"/>
    <mergeCell ref="D10:D13"/>
    <mergeCell ref="P10:P13"/>
    <mergeCell ref="A9:AK9"/>
    <mergeCell ref="AF6:AF8"/>
    <mergeCell ref="AG6:AG8"/>
    <mergeCell ref="AH6:AH8"/>
    <mergeCell ref="AI6:AI8"/>
    <mergeCell ref="AJ6:AJ8"/>
    <mergeCell ref="AK6:AK8"/>
    <mergeCell ref="Z6:Z8"/>
    <mergeCell ref="AA6:AA8"/>
    <mergeCell ref="AB6:AB8"/>
    <mergeCell ref="AC6:AC8"/>
    <mergeCell ref="AD6:AD8"/>
    <mergeCell ref="AE6:AE8"/>
    <mergeCell ref="R6:R8"/>
    <mergeCell ref="U6:U8"/>
    <mergeCell ref="AI2:AI3"/>
    <mergeCell ref="AJ2:AJ3"/>
    <mergeCell ref="AK2:AK3"/>
    <mergeCell ref="A4:AK4"/>
    <mergeCell ref="V6:V8"/>
    <mergeCell ref="W6:W8"/>
    <mergeCell ref="X6:X8"/>
    <mergeCell ref="Y6:Y8"/>
    <mergeCell ref="B6:B8"/>
    <mergeCell ref="C6:C8"/>
    <mergeCell ref="D6:D8"/>
    <mergeCell ref="P6:P8"/>
    <mergeCell ref="Q6:Q8"/>
    <mergeCell ref="F41:O41"/>
    <mergeCell ref="A1:AJ1"/>
    <mergeCell ref="A2:A3"/>
    <mergeCell ref="B2:B3"/>
    <mergeCell ref="C2:C3"/>
    <mergeCell ref="D2:D3"/>
    <mergeCell ref="E2:E3"/>
    <mergeCell ref="P2:Q2"/>
    <mergeCell ref="R2:R3"/>
    <mergeCell ref="S2:V2"/>
    <mergeCell ref="W2:Z2"/>
    <mergeCell ref="F2:O2"/>
    <mergeCell ref="A6:A8"/>
    <mergeCell ref="A5:AK5"/>
    <mergeCell ref="AA2:AD2"/>
    <mergeCell ref="AE2:AH2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15</vt:i4>
      </vt:variant>
      <vt:variant>
        <vt:lpstr>ช่วงที่มีชื่อ</vt:lpstr>
      </vt:variant>
      <vt:variant>
        <vt:i4>26</vt:i4>
      </vt:variant>
    </vt:vector>
  </HeadingPairs>
  <TitlesOfParts>
    <vt:vector size="41" baseType="lpstr">
      <vt:lpstr>KPIสระแก้ว </vt:lpstr>
      <vt:lpstr>ส่งเสริม</vt:lpstr>
      <vt:lpstr>ควบคุมโรค</vt:lpstr>
      <vt:lpstr>พัฒนาคุณภาพฯ</vt:lpstr>
      <vt:lpstr>NCD</vt:lpstr>
      <vt:lpstr>ประกันสุขภาพ</vt:lpstr>
      <vt:lpstr>คุ้มครองผู้บริโภค</vt:lpstr>
      <vt:lpstr>อนามัยสิ่งแวดล้อม</vt:lpstr>
      <vt:lpstr>ทันตสาธารณสุข</vt:lpstr>
      <vt:lpstr>ทรัพยากรบุคคล</vt:lpstr>
      <vt:lpstr>งานข้อมูล(พยส)</vt:lpstr>
      <vt:lpstr>นิติการ</vt:lpstr>
      <vt:lpstr>แพทย์แผนไทย</vt:lpstr>
      <vt:lpstr>งานควบคุมภายใน</vt:lpstr>
      <vt:lpstr>สรุปการส่ง</vt:lpstr>
      <vt:lpstr>NCD!Print_Area</vt:lpstr>
      <vt:lpstr>ควบคุมโรค!Print_Area</vt:lpstr>
      <vt:lpstr>คุ้มครองผู้บริโภค!Print_Area</vt:lpstr>
      <vt:lpstr>'งานข้อมูล(พยส)'!Print_Area</vt:lpstr>
      <vt:lpstr>งานควบคุมภายใน!Print_Area</vt:lpstr>
      <vt:lpstr>ทรัพยากรบุคคล!Print_Area</vt:lpstr>
      <vt:lpstr>ทันตสาธารณสุข!Print_Area</vt:lpstr>
      <vt:lpstr>นิติการ!Print_Area</vt:lpstr>
      <vt:lpstr>ประกันสุขภาพ!Print_Area</vt:lpstr>
      <vt:lpstr>พัฒนาคุณภาพฯ!Print_Area</vt:lpstr>
      <vt:lpstr>แพทย์แผนไทย!Print_Area</vt:lpstr>
      <vt:lpstr>อนามัยสิ่งแวดล้อม!Print_Area</vt:lpstr>
      <vt:lpstr>'KPIสระแก้ว '!Print_Titles</vt:lpstr>
      <vt:lpstr>NCD!Print_Titles</vt:lpstr>
      <vt:lpstr>ควบคุมโรค!Print_Titles</vt:lpstr>
      <vt:lpstr>คุ้มครองผู้บริโภค!Print_Titles</vt:lpstr>
      <vt:lpstr>'งานข้อมูล(พยส)'!Print_Titles</vt:lpstr>
      <vt:lpstr>งานควบคุมภายใน!Print_Titles</vt:lpstr>
      <vt:lpstr>ทรัพยากรบุคคล!Print_Titles</vt:lpstr>
      <vt:lpstr>ทันตสาธารณสุข!Print_Titles</vt:lpstr>
      <vt:lpstr>นิติการ!Print_Titles</vt:lpstr>
      <vt:lpstr>ประกันสุขภาพ!Print_Titles</vt:lpstr>
      <vt:lpstr>พัฒนาคุณภาพฯ!Print_Titles</vt:lpstr>
      <vt:lpstr>แพทย์แผนไทย!Print_Titles</vt:lpstr>
      <vt:lpstr>ส่งเสริม!Print_Titles</vt:lpstr>
      <vt:lpstr>อนามัยสิ่งแวดล้อม!Print_Titles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2017-01-25T04:50:27Z</cp:lastPrinted>
  <dcterms:created xsi:type="dcterms:W3CDTF">2016-11-16T01:47:01Z</dcterms:created>
  <dcterms:modified xsi:type="dcterms:W3CDTF">2017-01-30T05:03:42Z</dcterms:modified>
</cp:coreProperties>
</file>