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1_PREMKAMOL _181261\04 คปสอ.ติดดาว ปี 62\ประชุม 211261\"/>
    </mc:Choice>
  </mc:AlternateContent>
  <xr:revisionPtr revIDLastSave="0" documentId="13_ncr:1_{8C95236E-D1C6-441D-9324-921906AD3A77}" xr6:coauthVersionLast="40" xr6:coauthVersionMax="40" xr10:uidLastSave="{00000000-0000-0000-0000-000000000000}"/>
  <bookViews>
    <workbookView xWindow="0" yWindow="0" windowWidth="15600" windowHeight="11760" xr2:uid="{00000000-000D-0000-FFFF-FFFF00000000}"/>
  </bookViews>
  <sheets>
    <sheet name="เกณฑ์คปสอ62" sheetId="1" r:id="rId1"/>
    <sheet name="ถ่วงน้ำหนัก" sheetId="3" r:id="rId2"/>
  </sheets>
  <definedNames>
    <definedName name="_xlnm.Print_Area" localSheetId="0">เกณฑ์คปสอ62!$A$1:$D$163</definedName>
    <definedName name="_xlnm.Print_Area" localSheetId="1">ถ่วงน้ำหนัก!$A$1:$J$25</definedName>
    <definedName name="_xlnm.Print_Titles" localSheetId="0">เกณฑ์คปสอ62!$1:$4</definedName>
    <definedName name="_xlnm.Print_Titles" localSheetId="1">ถ่วงน้ำหนัก!$1:$3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" i="3" l="1"/>
  <c r="D82" i="1" l="1"/>
  <c r="H8" i="3" l="1"/>
  <c r="J8" i="3" s="1"/>
  <c r="H25" i="3" l="1"/>
  <c r="J25" i="3" s="1"/>
  <c r="H24" i="3"/>
  <c r="J24" i="3" s="1"/>
  <c r="H23" i="3" l="1"/>
  <c r="J23" i="3" s="1"/>
  <c r="H22" i="3"/>
  <c r="J22" i="3" s="1"/>
  <c r="H21" i="3"/>
  <c r="J21" i="3" s="1"/>
  <c r="H20" i="3"/>
  <c r="J20" i="3" s="1"/>
  <c r="H19" i="3"/>
  <c r="J19" i="3" s="1"/>
  <c r="H18" i="3"/>
  <c r="J18" i="3" s="1"/>
  <c r="H17" i="3"/>
  <c r="J17" i="3" s="1"/>
  <c r="H16" i="3"/>
  <c r="J16" i="3" s="1"/>
  <c r="H15" i="3"/>
  <c r="J15" i="3" s="1"/>
  <c r="H14" i="3"/>
  <c r="J14" i="3" s="1"/>
  <c r="H13" i="3"/>
  <c r="J13" i="3" s="1"/>
  <c r="H12" i="3"/>
  <c r="J12" i="3" s="1"/>
  <c r="H11" i="3"/>
  <c r="J11" i="3" s="1"/>
  <c r="H10" i="3"/>
  <c r="J10" i="3" s="1"/>
  <c r="H9" i="3"/>
  <c r="J9" i="3" s="1"/>
  <c r="H7" i="3"/>
  <c r="J7" i="3" s="1"/>
  <c r="H6" i="3"/>
  <c r="J6" i="3" s="1"/>
  <c r="H5" i="3"/>
  <c r="J5" i="3" s="1"/>
</calcChain>
</file>

<file path=xl/sharedStrings.xml><?xml version="1.0" encoding="utf-8"?>
<sst xmlns="http://schemas.openxmlformats.org/spreadsheetml/2006/main" count="269" uniqueCount="220">
  <si>
    <t>คะแนนเต็มหมวดนโยบาย และตัวชี้วัด</t>
  </si>
  <si>
    <t>คะแนนรวม</t>
  </si>
  <si>
    <t>ลำดับ</t>
  </si>
  <si>
    <t>ประเด็นการประเมิน</t>
  </si>
  <si>
    <t>หลักฐานประกอบ</t>
  </si>
  <si>
    <t>คะแนนเต็ม</t>
  </si>
  <si>
    <t>ร้อยละของหน่วยงานในสังกัดกระทรวงสาธารณสุขผ่านเกณฑ์การประเมิน ITA</t>
  </si>
  <si>
    <t>ร้อยละของหน่วยงานภายในกระทรวงสาธารณสุขผ่านเกณฑ์การประเมินระบบการควบคุมภายใน</t>
  </si>
  <si>
    <t>ร้อยละของหน่วยบริการที่ประสบภาวะวิกฤตทางการเงิน</t>
  </si>
  <si>
    <t>ร้อยละของผู้ป่วยเบาหวานที่ควบคุมระดับน้ำตาลในเลือดได้ดี</t>
  </si>
  <si>
    <t>ร้อยละผู้ป่วยความดันโลหิตสูงที่ควบคุมความดันโลหิตได้ดี</t>
  </si>
  <si>
    <t>ร้อยละของผู้ป่วย CKD ที่มีอัตราการลดลงของ eGFR&lt;4 ml/min/1.73m2/yr</t>
  </si>
  <si>
    <t>หมวด คปสอ.มีผลงานวิชาการ(TO Exellence) ประเภท นวัตกรรม วิจัย R2R   Best practice  ที่นำสู่การพัฒนาบริการสาธารณสุขอย่างมีประสิทธิภาพ</t>
  </si>
  <si>
    <t>เกณฑ์การประเมิน คปสอ.ติดดาว ปี 2562</t>
  </si>
  <si>
    <t>ระดับความสำเร็จของการพัฒนาเด็กตามเกณฑ์มาตรฐาน</t>
  </si>
  <si>
    <t>ร้อยละอัตราตายของผู้ป่วยโรคหลอดเลือดสมอง และระยะเวลาที่ได้รับการรักษาเหมาะสม</t>
  </si>
  <si>
    <t>ระดับความสำเร็จการดำเนินงานตำบลสุขภาพหนึ่งเดียว One Health (Rabies/DHF)</t>
  </si>
  <si>
    <t>ระดับความสำเร็จของการดำเนินงานศูนย์ปฏิบัติการภาวะฉุกเฉิน (EOC) และทีมตระหนักรู้สถานการณ์ (SAT)</t>
  </si>
  <si>
    <t xml:space="preserve">ร้อยละของโรงพยาบาลที่พัฒนาอนามัยสิ่งแวดล้อมได้ตามเกณฑ์ GREEN &amp; CLEAN Hospital </t>
  </si>
  <si>
    <t>20</t>
  </si>
  <si>
    <t>ระดับความสำเร็จการดูแลต่อเนื่องของเครือข่ายบริการ(COC)</t>
  </si>
  <si>
    <t xml:space="preserve">ร้อยละของโรงพยาบาลสังกัดกระทรวงสาธารณสุขมีคุณภาพมาตรฐานผ่านการรับรอง HA ขั้น 3 </t>
  </si>
  <si>
    <t>ร้อยละของผู้ป่วยนอกทั้งหมดที่ได้รับบริการ ตรวจ วินิจฉัย รักษาโรค และฟื้นฟูสภาพ ด้วยศาสตร์การแพทย์แผนไทย และการแพทย์ทางเลือก</t>
  </si>
  <si>
    <t>Happinometer</t>
  </si>
  <si>
    <t>ตารางวิเคราะห์ Planfin</t>
  </si>
  <si>
    <t>มาตรการที่ 3 สร้างประสิทธิภาพการบริหารจัดการ</t>
  </si>
  <si>
    <t xml:space="preserve">    - รายได้มากกว่า/เท่ากับค่าMean HGR ได้ 5 คะแนน</t>
  </si>
  <si>
    <t xml:space="preserve">    - ค่าใช้จ่ายน้อยกว่า/เท่ากับค่าMean HGR ได้ 5 คะแนน</t>
  </si>
  <si>
    <t>แบบสรุปผลการประเมิน FAI</t>
  </si>
  <si>
    <t>ตาราง Risk Score 7 Plus</t>
  </si>
  <si>
    <t xml:space="preserve">     - Unit Cost ผู้ป่วยบอก ผ่านเกณฑ์ ได้ 5 คะแนน</t>
  </si>
  <si>
    <t xml:space="preserve">     - Unit Cost ผู้ป่วยใน ผ่านเกณฑ์ ได้ 5 คะแนน</t>
  </si>
  <si>
    <t>ตาราง Risk Score</t>
  </si>
  <si>
    <t>มาตรการที่ 2 ติดตามกำกับด้วยแผนทางการเงิน (Planfin Management)</t>
  </si>
  <si>
    <t xml:space="preserve"> -ผลต่างของแผนและผลของรายได้สูง/ต่ำกว่าแผนไม่เกิน  5 %  ได้ 5 คะแนน</t>
  </si>
  <si>
    <t xml:space="preserve"> - ผลต่างของแผนและผลของค่าใช้จ่ายสูง/ต่ำกว่าแผนไม่เกิน 5 %  ได้ 5 คะแนน</t>
  </si>
  <si>
    <t>มาตรการที่ 6 การเฝ้าระวังดัชนีวัดผลด้านประสิทธิภาพในการใช้ทรัพยากร Unit Cost</t>
  </si>
  <si>
    <t>แบบรายงานการประเมินต้นทุน
แบบ Quick Method</t>
  </si>
  <si>
    <t>แบบสรุปผลการประเมินคุณภาพบัญชี</t>
  </si>
  <si>
    <r>
      <t xml:space="preserve">มาตราการที่ 1 การจัดสรรเงินอย่างเพียงพอ
</t>
    </r>
    <r>
      <rPr>
        <sz val="16"/>
        <color theme="1"/>
        <rFont val="TH SarabunPSK"/>
        <family val="2"/>
      </rPr>
      <t>หน่วยบริการมีรายได้เพียงพอกับค่าใช้จ่ายจากผลการดำเนินงานเทียบกับแผน Planfin
    - รายได้มากว่าหรือเท่ากับค่าใฃ้จ่าย ได้ 5 คะแนน
    - รายได้น้อยกว่าค่าใช้จ่าย ได้ 0 คะแนน</t>
    </r>
  </si>
  <si>
    <r>
      <t xml:space="preserve">มาตรการที่ 4 การประเมินประสิทธิภาพการบริหารการเงินการคลัง(FAI)
</t>
    </r>
    <r>
      <rPr>
        <sz val="16"/>
        <color theme="1"/>
        <rFont val="TH SarabunPSK"/>
        <family val="2"/>
      </rPr>
      <t xml:space="preserve">   - คะแนน FAI มากกว่า/เท่ากับ 90% ได้ 5 คะแนน
    - คะแนน FAI น้อยกว่า  90% ได้ 0 คะแนน</t>
    </r>
  </si>
  <si>
    <r>
      <t xml:space="preserve">มาตรการที่ 5 การประเมินประสิทธิภาพทางการเงิน 7 Plus
</t>
    </r>
    <r>
      <rPr>
        <sz val="16"/>
        <color theme="1"/>
        <rFont val="TH SarabunPSK"/>
        <family val="2"/>
      </rPr>
      <t xml:space="preserve">     - ผ่านเกณฑ์ประเมินมากกว่า 4 ตัว (ระดับB-) ขึ้นไป ได้ 5 คะแนน
     - ผ่านเกณฑ์ประเมินน้อยกว่า/เท่ากับ 4 ตัว  ได้ 0 คะแนน</t>
    </r>
  </si>
  <si>
    <r>
      <t xml:space="preserve">มาตรการที่ 7 การประเมินคุณภาพบัญชี 
</t>
    </r>
    <r>
      <rPr>
        <sz val="16"/>
        <color theme="1"/>
        <rFont val="TH SarabunPSK"/>
        <family val="2"/>
      </rPr>
      <t xml:space="preserve">     - ระดับ A  ได้  20 คะแนน
     - ระดับ B  ได้   10  คะแนน
     - ระดับ C  ได้   0  คะแนน</t>
    </r>
  </si>
  <si>
    <r>
      <t xml:space="preserve">ผลลัพธ์การดำเนินงานการบริหารการเงินการคลังของหน่วยบริการระดับภาวะวิกฤติทางการเงิน
</t>
    </r>
    <r>
      <rPr>
        <sz val="16"/>
        <color theme="1"/>
        <rFont val="TH SarabunPSK"/>
        <family val="2"/>
      </rPr>
      <t xml:space="preserve">     - ระดับ 0  ได้ 35 คะแนน              - ระดับ 4  ได้ 15 คะแนน           
     - ระดับ 1  ได้ 30 คะแนน              - ระดับ 5  ได้  10  คะแนน
     - ระดับ 2  ได้ 25 คะแนน              - ระดับ 6  ได้  5 คะแนน      
     - ระดับ 3  ได้ 20 คะแนน              - ระดับ 7  ได้  0 คะแนน</t>
    </r>
  </si>
  <si>
    <t>แบบประเมิน GREEN&amp;CLEAN Hospital
(วัดการดำเนินงานของโรงพยาบาล)</t>
  </si>
  <si>
    <t>ร้อยละของเครือข่ายสุขภาพระดับอำเภอ ดำเนินการขับเคลื่อนและประเมิน รพ.สต.ตามเกณฑ์ รพ.สต.ติดดาว (GREEN&amp;CLEAN)</t>
  </si>
  <si>
    <t>นโยบาย</t>
  </si>
  <si>
    <t>A=รวมคะแนนนโยบาย(5)</t>
  </si>
  <si>
    <t>น้ำหนักรวม(A+B/2)</t>
  </si>
  <si>
    <t>PA กสธ.
(1)</t>
  </si>
  <si>
    <t>ตก.62
(1)</t>
  </si>
  <si>
    <t>KPI กสธ.
(1)</t>
  </si>
  <si>
    <t>PA สระแก้ว
(1)</t>
  </si>
  <si>
    <t>ยุทธ์สระแก้ว
(1)</t>
  </si>
  <si>
    <t>หมวด Promotion Prevention &amp; Protection</t>
  </si>
  <si>
    <t>หมวด Service</t>
  </si>
  <si>
    <t>หมวด People &amp; Governance</t>
  </si>
  <si>
    <t>ร้อยละของโรงพยาบาลที่ใช้ยาอย่างสมเหตุผล (RDU)</t>
  </si>
  <si>
    <r>
      <t xml:space="preserve">อัตราความสำเร็จการรักษาผู้ป่วยวัณโรคปอดรายใหม่ </t>
    </r>
    <r>
      <rPr>
        <b/>
        <u/>
        <sz val="16"/>
        <color rgb="FF000000"/>
        <rFont val="TH SarabunPSK"/>
        <family val="2"/>
      </rPr>
      <t>&gt;</t>
    </r>
    <r>
      <rPr>
        <b/>
        <sz val="16"/>
        <color rgb="FF000000"/>
        <rFont val="TH SarabunPSK"/>
        <family val="2"/>
      </rPr>
      <t xml:space="preserve"> 85%</t>
    </r>
  </si>
  <si>
    <r>
      <t xml:space="preserve">อัตราตายผู้ป่วยติดเชื้อในกระแสเลือดแบบรุนแรงชนิด Community – acquired </t>
    </r>
    <r>
      <rPr>
        <b/>
        <u/>
        <sz val="16"/>
        <color rgb="FF000000"/>
        <rFont val="TH SarabunPSK"/>
        <family val="2"/>
      </rPr>
      <t>&lt; 30%</t>
    </r>
  </si>
  <si>
    <r>
      <t xml:space="preserve">อัตราเสียชีวิตของผู้ป่วยวิกฤติฉุกเฉิน (triagel level 1) ภายใน 24 ชม. ในโรงพยาบาล A, S, M1 </t>
    </r>
    <r>
      <rPr>
        <b/>
        <u/>
        <sz val="16"/>
        <color rgb="FF000000"/>
        <rFont val="TH SarabunPSK"/>
        <family val="2"/>
      </rPr>
      <t>&lt;12%</t>
    </r>
  </si>
  <si>
    <t>21</t>
  </si>
  <si>
    <t xml:space="preserve">ปรับปรุงโครงสร้างระบบ ICS รองรับศูนย์ปฏิบัติการภาวะฉุกเฉิน(EOC) </t>
  </si>
  <si>
    <t xml:space="preserve">ปรับปรุงทีมตระหนักรู้สถานการณ์ (SAT) ระดับอำเภอ  </t>
  </si>
  <si>
    <t>หลักฐานคำสั่งแต่งตั้งคณะกรรมการตามระบบ ICS และศูนย์ EOC  ระดับอำเภอ</t>
  </si>
  <si>
    <t>หลักฐานคำสั่งแต่งตั้งทีมตระหนักรู้สถานการณ์ (SAT) ระดับอำเภอ</t>
  </si>
  <si>
    <t>1. ระบบปฏิบัติการ</t>
  </si>
  <si>
    <t xml:space="preserve">จัดเตรียมสถานที่/อุปกรณ์ตามความเหมาะสมเพื่อรองรับการเปิดศูนย์ EOC  </t>
  </si>
  <si>
    <t xml:space="preserve">มีทีมตระหนักรู้สถานการณ์ (SAT)ที่สามารถปฏิบัติได้จริง </t>
  </si>
  <si>
    <t xml:space="preserve">จัดทีมปฏิบัติการระดับอำเภอ (Operation Section) เพื่อปฏิบัติการในภาวะปกติและภาวะฉุกเฉิน </t>
  </si>
  <si>
    <t xml:space="preserve">มีแผนงานโครงการ EOC&amp;SAT </t>
  </si>
  <si>
    <t xml:space="preserve">สถานที่และอุปกรณ์สำหรับการเปิดศูนย์ EOC </t>
  </si>
  <si>
    <t>รายชื่อการจัดตั้งทีมปฏิบัติการระดับจังหวัด เช่น MERT, mini MERT, EMS,MCAT,CDCU/SRRTฯ</t>
  </si>
  <si>
    <t>รายชื่อทีม SAT และระบบรางงาน</t>
  </si>
  <si>
    <t>แผนงาน/โครงการ</t>
  </si>
  <si>
    <t>การขับเคลื่อน/ระบบ  ปฏิบัติการ</t>
  </si>
  <si>
    <t>EOC</t>
  </si>
  <si>
    <t xml:space="preserve">วิเคราะห์ และจัดลำดับโรคและสาธารณภัยที่เสี่ยงในพื้นที่ (Risk Ascessment) </t>
  </si>
  <si>
    <t xml:space="preserve">จัดระบบตระหนักรู้สถานการณ์ (SAT)ระดับอำเภอเพื่อเฝ้าระวัง ตรวจจับและประเมินสถานการณ์การเกิดโรคและภัยสุขภาพ  </t>
  </si>
  <si>
    <t xml:space="preserve">จัดทำ Spot Report </t>
  </si>
  <si>
    <t xml:space="preserve">จัดทำแผนตอบโต้ฯ สาธารณภัยที่เสี่ยงในพื้นที่ อย่างน้อย 1 แผน </t>
  </si>
  <si>
    <t>แบบสรุป</t>
  </si>
  <si>
    <t>จัดทำเวร SAT ภาวะปกติ  และจัดทำทะเบียน SAT
จัดทำ Outbreak Verification list          ทุกสัปดาห์</t>
  </si>
  <si>
    <t>มีรายงาน Spot Report ทุกเหตุการณ์ที่เข้าเกณฑ์</t>
  </si>
  <si>
    <t>มีแผนตอบโต้ฯ กรณีที่เป็นสาธารณภัย</t>
  </si>
  <si>
    <t>ผลงาน</t>
  </si>
  <si>
    <t xml:space="preserve">การซ้อมแผน EOC &amp;ICS ระดับอำเภอ    อย่างน้อย 2 ครั้ง </t>
  </si>
  <si>
    <t xml:space="preserve">เปิดศูนย์ตอบโต้ภาวะฉุกฉินฯ ระดับอำเภอ(โรค และสาธารณภัยตามนิยาม  หรือปัญหา/กิจกรรมที่ต้องการความเร่งด่วนในการดำเนินการ) อย่างน้อย 2 ครั้ง/ปี </t>
  </si>
  <si>
    <t xml:space="preserve">และจัดทำ Action Plan และดำเนินการตอบโต้ฯ อย่างน้อย 2 ครั้ง/ปี  </t>
  </si>
  <si>
    <t>สรุปรายงานผลการซ้อมแผนเพื่อเปิด EOC ระดับอำเภอ</t>
  </si>
  <si>
    <t>รายงานประชุมเปิด-ปิด EOC</t>
  </si>
  <si>
    <t xml:space="preserve">มีแผน Action Plan  </t>
  </si>
  <si>
    <r>
      <rPr>
        <b/>
        <sz val="16"/>
        <color rgb="FF000000"/>
        <rFont val="TH SarabunPSK"/>
        <family val="2"/>
      </rPr>
      <t xml:space="preserve">ผลงานเด่น </t>
    </r>
    <r>
      <rPr>
        <sz val="16"/>
        <color rgb="FF000000"/>
        <rFont val="TH SarabunPSK"/>
        <family val="2"/>
      </rPr>
      <t>มีนวตกรรม Excellance  EOC ระดับอำเภออำเภอ/วิจัย  หรือสรุปผลงาน/ถอดบทเรียน (10 คะแนน)</t>
    </r>
  </si>
  <si>
    <t>เอกสารเป็นรูปธรรม</t>
  </si>
  <si>
    <t>ต่ำกว่า 70 คะแนน = 1 คะแนน          70-74 คะแนน = 2 คะแนน
75-79 คะแนน      = 3 คะแนน          80-84 คะแนน = 4 คะแนน
85-100 คะแนน     = 5 คะแนน</t>
  </si>
  <si>
    <t>ร้อยละ 80 ของตำบลที่ดำเนินงานสุขภาพหนึ่งเดียว ผ่านเกณฑ์มาตรฐาน(นับจำนวนตำบลที่ได้คะแนน 80 ขึ้นไป ถือว่าผ่านเกณฑ์มาตรฐานตำบลสุขภาพหนึ่งเดียว)
 ร้อยละ 80.00 ขึ้นไป ได้ 5 คะแนน           ร้อยละ 70.00-79.99 ได้ 4 คะแนน
 ร้อยละ 60.00-69.99 ได้ 3 คะแนน          ร้อยละ 50.00-59.99 ได้ 2 คะแนน
 ร้อยละ 40.00-49.99 ได้ 1 คะแนน          ต่ำกว่าร้อยละ 40.00 ได้ 0 คะแนน</t>
  </si>
  <si>
    <t>ร้อยละของผู้ป่วยเบาหวาน ความดันโลหิตสูงที่ขึ้นทะเบียนได้รับการประเมินโอกาสเสี่ยงต่อโรคหัวใจและหลอดเลือด (CVD Risk)</t>
  </si>
  <si>
    <t>1.โรงพยาบาล  สำนักงานสาธารณสุขอำเภอ มีผลงานวิชาการประเภทวิจัย หรือ R2R   ( 1 คะแนน/หน่วยงาน หรือ 2 คะแนน/คปสอ.)</t>
  </si>
  <si>
    <t>2.คปสอ. มีนวัตกรรม Health Literacy   อย่างน้อย 1 เรื่อง (1 คะแนน)</t>
  </si>
  <si>
    <t>3.ร้อยละของโรงพยาบาลส่งเสริมสุขภาพตำบลที่มีผลงานวิชาการอย่างใดอย่างหนึ่ง ได้แก่ วิจัย R2R นวัตกรรม หรือ Best Practice  (5 คะแนน/คปสอ.) 
น้อยกว่าหรือเท่ากับร้อยละ 20    ได้  1  คะแนน
ร้อยละ 21-30                      ได้  2  คะแนน
ร้อยละ 31-40                      ได้  3  คะแนน
ร้อยละ 41-50                      ได้  4  คะแนน
มากกว่าร้อยละ 50                  ได้  5  คะแนน</t>
  </si>
  <si>
    <t>4.ร้อยละของผลงานวิชาการ ประเภท วิจัย หรือ R2R  หรือ นวัตกรรม หรือ Best practice (อย่างใดอย่างหนึ่ง) ของ คปสอ.นั้นๆ ที่ได้มีการนำเสนอและเผยแพร่ผลงานผ่านเวทีวิชาการในระดับต่างๆ (10 คะแนน)
ระดับจังหวัด ( 5 คะแนน)
น้อยกว่าหรือเท่ากับร้อยละ 10    ได้  1 คะแนน
ร้อยละ 11 -15                     ได้  2 คะแนน
ร้อยละ 16 - 20                    ได้  3 คะแนน
ร้อยละ 21-25                      ได้  4 คะแนน 
มากกว่าร้อยละ 25                ได้  5  คะแนน
ระดับเขต หรือภาค หรือ ประเทศ หรือ ลงวารสารวิชาการ ( 5 คะแนน)
น้อยกว่าหรือเท่ากับร้อยละ 10    ได้ 1 คะแนน
ร้อยละ 11 -15                     ได้  2 คะแนน
ร้อยละ 16 - 20                    ได้  3 คะแนน
ร้อยละ 21-25                      ได้  4 คะแนน 
มากกว่าร้อยละ 25                ได้   5 คะแนน
หมายเหตุ : เรื่องที่นำเสนอในระดับจังหวัด และ นำเสนอในระดับเขต ภาค ประเทศ  สามารถซ้ำกันได้</t>
  </si>
  <si>
    <t>5.คปสอ.นำเสนอผลงานวิชาการอย่างใดอย่างหนึ่ง ได้แก่ วิจัย หรือ R2R  หรือ  นวัตกรรม หรือ Best practice แล้วได้รับรางวัลที่ 1 หรือที่ 2 หรือที่ 3 ในระดับจังหวัดขึ้นไป  (2 คะแนน) (นับเรื่องเดียวที่ได้รางวัลสูงสุด)</t>
  </si>
  <si>
    <t>1.เล่มเอกสารผลงานวิชาการประเภทวิจัย หรือ R2R  หรือ นวัดกรรม  หรือ Best Practice  
2.บัญชีรายชื่อผลงานวิชาการฯ และ เจ้าของผลงานวิชาการประเภท วิจัย หรือ R2R หรือ นวัตกรรม หรือ Best Practice 
3.วารสารที่ตีพิมพ์  ใบประกาศ รูปภาพ โล่รางวัล
เล่มบทคัดย่อในเวทีวิชาการ หรืออื่นๆที่เป็นหลักฐานเชิงประจักษ์
4.กำหนดการประชุมที่สามารถแสดงได้ว่าเข้าร่วมนำเสนอผลงานวิชาการฯ
5.ใช้ผลงานวิชาการที่อยู่ระหว่างดำเนินการในปี 2561-2562                                                           
     สูตรการคำนวณ
a = จำนวน รพ.สต.ที่มีผลงานวิชาการ
b = จำนวน รพ.สต.ทั้งหมด
ร้อยละ รพ.สต.ที่มีผลงานวิชาการ = (a/b)*100
a = จำนวนผลงานวิชาการที่ได้มีการนำเสนอและเผยแพร่
b = จำนวนผลงานวิชาการทั้งหมดใน คปสอ.นั้น
ร้อยละผลงานวิชาการที่ได้มีการนำเสนอและเผยแพร่
   =   (a/b)*100</t>
  </si>
  <si>
    <t xml:space="preserve">ร้อยละ 90 เด็ก 0-5 ปี ได้รับการคัดกรองพัฒนาการ </t>
  </si>
  <si>
    <t>ร้อยละ 20 ของเด็กที่ได้รับการคัดกรองพัฒนาการ พบสงสัยล่าช้า</t>
  </si>
  <si>
    <t>ร้อยละ 80 ของเด็กที่มีพัฒนาการล่าช้าได้รับการติดตาม/ส่งต่อ</t>
  </si>
  <si>
    <t>ร้อยละ 60 ของเด็กพัฒนาการล่าช้าได้รับการกระตุ้นพัฒนาการ ด้วย TEDA4I</t>
  </si>
  <si>
    <t>&lt; 60 = 1 คะแนน
60.00-69.99 = 2 คะแนน
70.00-79.99 = 3 คะแนน
80.00-89.99 = 4 คะแนน
≥90 = 5 คะแนน</t>
  </si>
  <si>
    <t>&lt; 8 = 1 คะแนน
8.00-11.99  = 2 คะแนน
12.00-15.99 = 3 คะแนน
16.00-19.99 = 4 คะแนน
≥20 = 5 คะแนน</t>
  </si>
  <si>
    <t>&lt; 50 = 1 คะแนน
50.00-59.99 = 2 คะแนน
60.00-69.99 = 3 คะแนน
70.00-79.99 = 4 คะแนน
≥80 = 5 คะแนน</t>
  </si>
  <si>
    <t>&lt;30 = 1 คะแนน
30.00-39.99 = 2 คะแนน
40.00-49.99 = 3 คะแนน
50.00-59.99 = 4 คะแนน
≥60 = 5 คะแนน</t>
  </si>
  <si>
    <t>แหล่งข้อมูล จาก HDC กระทรวงสาธารณสุข</t>
  </si>
  <si>
    <t>A = เป้าหมาย ( ผู้ป่วยนอกได้รับบริการฯร้อยละ 18.5 )
B = ผลงานที่ทำได้ (ร้อยละของผู้ป่วยนอกได้รับบริการฯภาพรวมของ CUP)
C = คะแนนเต็มเท่ากับ 10 คะแนน
 สูตรการคำนวณ = B * C /A   (เท่ากับ B คูณ C หารด้วย A)</t>
  </si>
  <si>
    <t xml:space="preserve">1.	มีโครงสร้างและกำหนดบทบาทผู้รับผิดชอบและผู้ปฏิบัติที่เกี่ยวข้อง ทั้งในโรงพยาบาลและเครือข่าย รพ.สต. </t>
  </si>
  <si>
    <t xml:space="preserve">2.	มีการวิเคราะห์ข้อมูล ตามตัวชี้วัดและมาตรฐานที่เกี่ยวข้อง </t>
  </si>
  <si>
    <t xml:space="preserve">3.	มีฐานข้อมูลการดูแลระยะยาว  ประเภทที่ 1 – 4  ครบถ้วน </t>
  </si>
  <si>
    <t xml:space="preserve">4.	มีการพัฒนาศักยภาพบุคลากรและเครือข่าย วิชาชีพ Care giver พยาบาลเวชปฎิบัติ  ทีมหมอประจำครอบครัว อสม. </t>
  </si>
  <si>
    <t>5.	มีศูนย์ส่งต่อเพื่อดูแลต่อเนื่องที่มีผู้รับผิดชอบชัดเจน</t>
  </si>
  <si>
    <t xml:space="preserve">6.	มีการใช้ระบบสารสนเทศมาดำเนินงาน </t>
  </si>
  <si>
    <t xml:space="preserve">7.	มีการประเมินสรุปและรายงานผลการดำเนินงาน </t>
  </si>
  <si>
    <t xml:space="preserve">8.	มีระบบการให้คำปรึกษา  </t>
  </si>
  <si>
    <t xml:space="preserve">9.	การคืนข้อมูล ของหน่วยงานในทุกระดับ  </t>
  </si>
  <si>
    <t>10.	มีศูนย์สำรองอุปกรณ์เครื่องมือทางการแพทย์</t>
  </si>
  <si>
    <t>11.	มีการนิเทศติดตามและประเมินผลการดำเนินงาน  ภายในเครือข่ายบริการ</t>
  </si>
  <si>
    <t xml:space="preserve">12.	มีระบบเชื่อมต่อและส่งต่อผู้ป่วยเพื่อการดูแลต่อเนื่อง </t>
  </si>
  <si>
    <t xml:space="preserve">13.	การประเมินผลการจัดบริการในแต่ละกลุ่มตามตัวชี้วัด การส่งต่อดูแล่อเนื่อง </t>
  </si>
  <si>
    <t xml:space="preserve">14.	จัดทำคู่มือ  CPG  การดูแลผู้ป่วยต่อเนื่องของเครือข่าย </t>
  </si>
  <si>
    <t xml:space="preserve">ประเภทที่ 1 </t>
  </si>
  <si>
    <t xml:space="preserve">ประเภทที่ 2 </t>
  </si>
  <si>
    <t xml:space="preserve">ประเภทที่ 3 </t>
  </si>
  <si>
    <t xml:space="preserve">ประเภทที่ 4 </t>
  </si>
  <si>
    <t>ผู้พิการ</t>
  </si>
  <si>
    <t>ผู้สูงอายุติดเตียง</t>
  </si>
  <si>
    <t>ผู้ป่วยระยุสุดท้าย</t>
  </si>
  <si>
    <t>เด็ก 0-5  ปี</t>
  </si>
  <si>
    <t xml:space="preserve"> - คำสั่ง โครงสร้าง การดำเนินงาน ของเครือข่ายบริการ อย่างเป็ทางการและไม่เป็นทางการ  
- จากการสัมภาษณ์  สอบถาม</t>
  </si>
  <si>
    <t xml:space="preserve"> - ดูจากการวิเคราะห์ข้อมูลผู้ป่วย ที่ต้องดูแลต่อเนื่องที่ทราบถึงสถานการณ์  แนวโน้ม  และผลสำเร็จของงาน  เช่น  ผลการดูแลรายโรค  สถิติการส่งต่อการดำเนินงานเป็นต้น</t>
  </si>
  <si>
    <t xml:space="preserve"> - ดูจากฐานข้อมูลต่าง ๆ ที่สืบค้นได้  แบบรายงานที่มี</t>
  </si>
  <si>
    <t xml:space="preserve"> - ประเมินจากการประชุม แลกเปลี่ยนเรียนรู้  ประชุมวิชาการ  หรือการประชุม ติดตามงานภายในเครือข่าย</t>
  </si>
  <si>
    <t xml:space="preserve"> - คำสั่งโครงการสร้างการปฏิบัติงานอย่างเป็นทางการและไม่เป็นทางการ</t>
  </si>
  <si>
    <t xml:space="preserve"> - ประเมินจาก การใช้ระบบสารสนเทศของจังหวัด  นโยบายให้ใช้ โปแกรม  Thai COC  
 - ประเมินจากความครอบคลุมการใช้  โปแกรม
 - การจัดการฐานข้อมูล และการใช้ข้อมูล</t>
  </si>
  <si>
    <t xml:space="preserve"> - รายงานการประชุม  เอกสาร หรือรูปถ่าย</t>
  </si>
  <si>
    <t xml:space="preserve"> - ประเมินจากการกำหนดให้แพทย์เป็นที่ปรึกษาขของเครือข่ายบริการ
 - ประเมินจากผลการปฏิบัติงาน เป็นเอกสารปรือสอบถามกิจกรรม</t>
  </si>
  <si>
    <t xml:space="preserve"> - การนำข้อมูลเข้าวาระประชุม  เผยแพร่  หรือสำเสนอในที่ต่าง ๆ </t>
  </si>
  <si>
    <t xml:space="preserve"> - ประเมินจากแผน ผลการดำเนินงาน ภาพถ่ายกิจกรรม  และจากการสอบถาม</t>
  </si>
  <si>
    <t xml:space="preserve"> - ประเมินจาก เอกสาร  คู่มือ CPG  หรือไฟล์ เอกสาร  สอบถาม</t>
  </si>
  <si>
    <r>
      <t xml:space="preserve">15.	ความครอบคลุมการเยี่ยมบ้านผู้ป่วย
</t>
    </r>
    <r>
      <rPr>
        <sz val="16"/>
        <color rgb="FF000000"/>
        <rFont val="TH SarabunPSK"/>
        <family val="2"/>
      </rPr>
      <t xml:space="preserve">ร้อยละ 90 ขึ้นไป = 5  คะแนน     ร้อยละ 80 -89.99=4  คะแนน         
ร้อยละ 70-79.99=3  คะแนน       ร้อยละ 60 -69.99=2   คะแนน       
ร้อยละ 50-59.99=1   คะแนน     น้อยกว่าร้อยละ 50=0  คะแนน   </t>
    </r>
  </si>
  <si>
    <t xml:space="preserve">จัดทำแผน และกำหนดแนวทางการดำเนินงานตามตัวชี้วัด </t>
  </si>
  <si>
    <t xml:space="preserve">ดำเนินงานตามแผนที่วางไว้ตามห้วงเวลา </t>
  </si>
  <si>
    <t xml:space="preserve">วิเคราะห์สถานการณ์ และนำเสนอผลการดำเนินงาน </t>
  </si>
  <si>
    <t xml:space="preserve">ติดตามเร่งรัดการคัดกรองผู้ป่วยวัณโรคในประชากรเป้าหมาย เพื่อค้นหาผู้ป่วยวัณโรครายใหม่ให้เข้าถึง   การรักษาอย่างครอบคลุม ทุกราย อย่างน้อยร้อยละ 70 </t>
  </si>
  <si>
    <t>ดูแลให้ผู้ป่วยวัณโรครายใหม่ที่ค้นพบทุกรายได้ขึ้นทะเบียนรักษาวัณโรค ร้อยละ 100</t>
  </si>
  <si>
    <t xml:space="preserve">ติดตามข้อมูลผู้ป่วยวัณโรคที่ขึ้นทะเบียนรักษาให้ได้รับการรักษาอย่างต่อเนื่อง เพื่อป้องกันการขาดการรักษา และป้องกันการเกิดผู้ป่วยวัณโรคดื้อยา/ผู้ป่วยวัณโรควัณโรคดื้อยาหลายขนานชนิดรุนแรง </t>
  </si>
  <si>
    <t xml:space="preserve">สรุป ประเมินผล </t>
  </si>
  <si>
    <t xml:space="preserve">ถอดบทเรียนเพื่อปรับปรุงการดำเนินงาน </t>
  </si>
  <si>
    <r>
      <t xml:space="preserve">ความครอบคลุมการรักษาผู้ป่วยวัณโรครายใหม่และกลับเป็นซ้ำ ร้อยละ 82.5 
</t>
    </r>
    <r>
      <rPr>
        <sz val="16"/>
        <color rgb="FF000000"/>
        <rFont val="TH SarabunPSK"/>
        <family val="2"/>
      </rPr>
      <t>ต่ำกว่าร้อยละ 81 = 0.1 คะแนน    ร้อยละ 81.1-81.5 = 0.2 คะแนน
ร้อยละ 81.6-82 = 0.3 คะแนน        ร้อยละ 82.1-82.4 = 0.4 คะแนน
ร้อยละ 82.5 ขึ้นไป = 0.5 คะแนน</t>
    </r>
  </si>
  <si>
    <r>
      <t xml:space="preserve">อัตราความสำเร็จการรักษาผู้ป่วยวัณโรครายใหม่ ร้อยละ 85 
</t>
    </r>
    <r>
      <rPr>
        <sz val="16"/>
        <color rgb="FF000000"/>
        <rFont val="TH SarabunPSK"/>
        <family val="2"/>
      </rPr>
      <t>ต่ำกว่าร้อยละ 81.9 = 0.1 คะแนน    ร้อยละ 82-82.9 = 0.2 คะแนน
ร้อยละ 83-83.9 = 0.3 คะแนน        ร้อยละ 84-84.9 = 0.4 คะแนน
ร้อยละ 85 ขึ้นไป = 0.5 คะแนน</t>
    </r>
  </si>
  <si>
    <t>17.	การประเมินผลการจัดบริการในแต่ละกลุ่มตามตัวชี้วัด การส่งต่อดูแล่อเนื่อง</t>
  </si>
  <si>
    <r>
      <t xml:space="preserve">16. ร้อยละของการเยี่ยมบ้านกลุ่มเป้าหมาย แยกเป็น รพ.และ รพ.สต. 
	กลุ่มเป้าหมาย ทีมหมอครอบครัวได้รับการเยี่ยนบ้าน 4 กลุ่ม
</t>
    </r>
    <r>
      <rPr>
        <sz val="16"/>
        <color rgb="FF000000"/>
        <rFont val="TH SarabunPSK"/>
        <family val="2"/>
      </rPr>
      <t xml:space="preserve">ร้อยละ 90 ขึ้นไป = 5  คะแนน  ร้อยละ 80 -89.99=4  คะแนน         
ร้อยละ 70-79.99=3  คะแนน    ร้อยละ 60 -69.99=2   คะแนน       
ร้อยละ 50-59.99=1   คะแนน  น้อยกว่า ร้อยละ 50=0  คะแนน   </t>
    </r>
  </si>
  <si>
    <t xml:space="preserve">ร้อยละของผู้ใช้ ผู้เสพ ที่บำบัดครบตามเกณฑ์ที่กำหนดของแต่ละระบบหยุดเสพต่อเนื่องหลังจำหน่ายจากการบำบัด 3 เดือน ( 3 Months Remission Rate ) </t>
  </si>
  <si>
    <t xml:space="preserve">1.1 มีคำสั่งจัดตั้งศูนย์เพื่อการคัดกรองและให้บริการผู้ป่วยยาเสพติดระดับอำเภอ ตามแนวทาง ประกาศ ป.ป.ส. 2560  ลงวันที่ 3  สิงหาคม 2560  </t>
  </si>
  <si>
    <t xml:space="preserve">คำสั่งแต่งตั้งคณะกรรมการศูนย์/ ทะเบียนการคัดกรอง </t>
  </si>
  <si>
    <t xml:space="preserve"> - มีการแต่งตั้งคำสั่งศูนย์เพื่อการคัดกรองระดับอำเภอ </t>
  </si>
  <si>
    <t xml:space="preserve"> - มีการดำเนินงานตามแนวทางประกาศ ป.ป.ส. 2560  ลงวันที่ 3  สิงหาคม 2560 </t>
  </si>
  <si>
    <t>1.2 หน่วยบริการทุกแห่ง มีการประเมินตนเอง ตามเกณฑ์ พบยส.ของกระทรวงสาธารณสุข</t>
  </si>
  <si>
    <t xml:space="preserve">รายงานการประเมิน </t>
  </si>
  <si>
    <t xml:space="preserve">รายงานผลการดำเนินงาน </t>
  </si>
  <si>
    <t xml:space="preserve">1.4 หน่วยบริการทุกแห่งมีการดำเนินงานเพื่อลดอันตรายจากการใช้ยาเสพติด ( Harm Reduction) </t>
  </si>
  <si>
    <t>รายงานผลการดำเนินงาน /ทะเบียนการให้บริการ</t>
  </si>
  <si>
    <t xml:space="preserve">1.5 มีระบบการส่งต่อ และติดตามผู้ป่วยยาเสพติดที่ผ่านการบำบัด และมีการบันทึกข้อมูลในระบบ บสต. ที่เป็นปัจจุบัน </t>
  </si>
  <si>
    <t>ภาพถ่าย สรุปกิจกรรม/ ทะเบียนผู้ป่วย</t>
  </si>
  <si>
    <t xml:space="preserve">ระบบข้อมูล บสต. </t>
  </si>
  <si>
    <t xml:space="preserve">1.6 ร้อยละของผู้ติดยาเสพติดที่บำบัดครบตามเกณฑ์ที่กำหนด ในระบบสมัครใจและได้รับการติดตามดูแลต่อเนื่อง 1 ปี ร้อยละ 20 
น้อยกว่าหรือเท่ากับร้อยละ 16  ได้ 0.25 คะแนน  
ร้อยละ 16.01-18.00  ได้ 0.50 คะแนน
ร้อยละ 18.01-20.00  ได้ 0.75 คะแนน  
ร้อยละ 20.01 ขึ้นไป  ได้ 1.00 คะแนน
 </t>
  </si>
  <si>
    <t xml:space="preserve">1.7 ร้อยละ ของผู้ใช้ ผู้เสพ ที่บำบัดครบตามเกณฑ์ที่กำหนดของแต่ละระบบหยุดเสพต่อเนื่องหลังจำหน่ายจากการบำบัด 3 เดือน ( 3 Months Remission Rate ) ร้อยละ 40
น้อยกว่าหรือเท่ากับร้อยละ  30  ได้ 0.25 คะแนน  
ร้อยละ 30.01-35.00  ได้ 0.50 คะแนน
ร้อยละ 35.00-40.00  ได้ 0.75 คะแนน   
ร้อยละ 40.01 ขึ้นไป  ได้ 1.00 คะแนน
</t>
  </si>
  <si>
    <t xml:space="preserve"> คะแนนประเมินน้อยกว่าร้อยละ 75     ได้ 1 คะแนน
 ร้อยละ 75.00 - 79.99                    ได้ 2 คะแนน
 ร้อยละ 80.00 - 84.99                    ได้ 3 คะแนน
 ร้อยละ 85.00 - 89.99                    ได้ 4 คะแนน
 ร้อยละ 90 ขึ้นไป                           ได้ 5 คะแนน</t>
  </si>
  <si>
    <t xml:space="preserve"> 1.ไม่ผ่านเกณฑ์  ได้ 0 คะแนน 
2.คงสภาพเดิม ปี 2561 ได้ 3 คะแนน 
3.พัฒนาเพิ่มจากเดิมปี 2561 อีก 1 ระดับ ได้ 5 คะแนน</t>
  </si>
  <si>
    <t>19</t>
  </si>
  <si>
    <t>1.มีผู้รับผิดชอบ(Admin) ของหน่วยงาน  (1 คะแนน)</t>
  </si>
  <si>
    <t>2.มีบุคลากรเข้าตอบแบบประเมิน Happinometer ในหน้าเว็บ
 น้อยกว่าร้อยละ 60  (0.2 คะแนน)
ร้อยละ 60.1 – 70 (0.4 คะแนน)
ร้อยละ 70.1 – 80 (0.6 คะแนน)
ร้อยละ 80.1 – 90  (0.8 คะแนน)
ร้อยละ 90.1-100  (1 คะแนน)</t>
  </si>
  <si>
    <t>5.มีการดำเนินการตามแผนการสร้างองค์กรแห่งความสุขแล้วเสร็จตามแผน  (2 คะแนน)
น้อยกว่าร้อยละ 60  (0.4 คะแนน)
ร้อยละ 60.1 – 70  (0.8 คะแนน)
ร้อยละ 70.1 – 80  (1.2 คะแนน)
ร้อยละ 80.1 – 90  (1.6 คะแนน)
ร้อยละ 90.1-100  (2  คะแนน)</t>
  </si>
  <si>
    <t xml:space="preserve">6.-มีดำเนินการตามแผนการสร้าง Happy Body  แล้วเสร็จตามแผน  (2 คะแนน)
น้อยกว่าร้อยละ 60  (0.4 คะแนน)
ร้อยละ 60.1 – 70  (0.8 คะแนน)
ร้อยละ 70.1 – 80  (1.2 คะแนน)
ร้อยละ 80.1 – 90  (1.6 คะแนน)
ร้อยละ 90.1-100  (2  คะแนน) </t>
  </si>
  <si>
    <t>7.มีรายงานการถอดบทเรียนองค์กรแห่งความสุข (1 คะแนน)</t>
  </si>
  <si>
    <t>1.ตรวจสอบจากเว็บ Happinometer.moph.go.th</t>
  </si>
  <si>
    <t>2.ตรวจสอบจากเว็บ Happinometer.moph.go.th</t>
  </si>
  <si>
    <t xml:space="preserve">3.-เอกสารผลการวิเคราะห์จาก Happinometer
   - ผลการวิเคราะห์จากข้อมูลดิบ </t>
  </si>
  <si>
    <t>4.เอกสารแผนสร้างองค์กรแห่งความสุขและ เอกสารแผนการสร้าง Happy Body (อาจรวมอยู่ในแผนเดียวกันได้)</t>
  </si>
  <si>
    <t>5.เอกสาร/หลักฐานการดำเนินการ/ภาพถ่ายกิจกรรม</t>
  </si>
  <si>
    <t>6.เอกสาร/หลักฐานการดำเนินการ/ภาพถ่ายกิจกรรม</t>
  </si>
  <si>
    <t xml:space="preserve">7.รายงานการถอดบทเรียน </t>
  </si>
  <si>
    <t xml:space="preserve">4. มีแผนการสร้างองค์กรแห่งความสุข (1 คะแนน)
มีแผนการสร้าง Happy Body  (1 คะแนน)
</t>
  </si>
  <si>
    <t>3.มีผลการวิเคราะห์ผลการประเมิน Happinometer จากหน้าเว็บ (0.5 คะแนน)
มีผลการวิเคราะห์ผลการประเมิน Happinometer จากข้อมูลดิบ (0.5 คะแนน)</t>
  </si>
  <si>
    <t>มากกว่าร้อยละ 45 = 1 คะแนน
ร้อยละ 40 - 44.99 = 0.5 คะแนน
น้อยกว่าร้อยละ 40 = 0 คะแนน</t>
  </si>
  <si>
    <t>มากกว่าร้อยละ 60 = 1 คะแนน
ร้อยละ 55 - 59.99 = 0.5 คะแนน
น้อยกว่าร้อยละ 55 = 0 คะแนน</t>
  </si>
  <si>
    <t>มากกว่าร้อยละ 90 = 1 คะแนน
ร้อยละ 85 - 89.99 = 0.5 คะแนน
น้อยกว่าร้อยละ 85 = 0 คะแนน</t>
  </si>
  <si>
    <t>มากกว่าร้อยละ 70 = 1 คะแนน
ร้อยละ 65 - 69.99 = 0.5 คะแนน
น้อยกว่าร้อยละ 65 = 0 คะแนน</t>
  </si>
  <si>
    <t>มากกว่าร้อยละ 9 = 0 คะแนน
ร้อยละ 7.01 - 9.00 = 0.5 คะแนน
น้อยกว่าหรือเท่ากับร้อยละ 7 = 1 คะแนน</t>
  </si>
  <si>
    <t xml:space="preserve">1.3 อำเภอมีการขับเคลื่อนการดำเนินงานบำบัดรักษาผู้ป่วยยาเสพติด โดยใช้กลไกศูนย์ปฏิบัติการป้องกันและแก้ไขปัญหายาเสพติด  </t>
  </si>
  <si>
    <t>แบบ EBIT 1 - 26  พร้อมหลักฐานเชิงประจักษ์  ในแต่ละไตรมาส ตามรอบหนังสือของจังหวัด</t>
  </si>
  <si>
    <t>1. มีการกำหนดผู้รับผิดชอบในการจัดวางระบบการควบคุมภายใน และผู้ติดตามประเมินผลระบบควบคุมภายในของหน่วยงาน (1 คะแนน)
2. ดำเนินการจัดวางระบบการควบคุมภายในครบทุกหน่วยรับตรวจและทุกส่วนงานย่อย และดำเนินการถูกต้องตามระเบียบ (2 คะแนน)
3. การจัดทำรายงานควบคุมภายในแล้วเสร็จภายในระยะเวลาที่ระเบียบกำหนดได้ครบถ้วนและถูกต้อง  (3 คะแนน)
4. มีการนำระบบการควบคุมภายในที่กำหนดไปสู่การปฏิบัติครบทุกกระบวนงาน (4 คะแนน)</t>
  </si>
  <si>
    <t xml:space="preserve">1. คำสั่ง
2. เอกสารการจัดส่งรายงานการควบคุมภายใน ปี 2561ส่งหน่วยงานที่เกี่ยวข้อง
3. รายงานการควบคุมภายใน ปี 2561 </t>
  </si>
  <si>
    <t>มากกว่าร้อยละ 35 = 1 คะแนน
ร้อยละ 30 - 35 = 2 คะแนน
ร้อยละ 25 - 29 = 3 คะแนน
ร้อยละ 20 - 24 = 4 คะแนน
น้อยกว่าร้อยละ 20 = 5 คะแนน</t>
  </si>
  <si>
    <r>
      <rPr>
        <b/>
        <u/>
        <sz val="16"/>
        <color rgb="FF000000"/>
        <rFont val="TH SarabunPSK"/>
        <family val="2"/>
      </rPr>
      <t xml:space="preserve">สำหรับ รพ.ระดับ F2 ขึ้นไป </t>
    </r>
    <r>
      <rPr>
        <sz val="16"/>
        <color rgb="FF000000"/>
        <rFont val="TH SarabunPSK"/>
        <family val="2"/>
      </rPr>
      <t xml:space="preserve">
1 คะแนน = ผ่าน HA ขั้น 1  หรือยื่นเอกสารเพื่อขอรับรอง HA ขั้น 2 แล้ว 
2 คะแนน = ผ่าน HA ขั้น 2 หรือยื่นเอกสารเพื่อขอรับรอง HA ขั้น 3 แล้ว 
3 คะแนน = ผ่าน HA ขั้น 3  หรือ ผ่าน Re-accreditation แล้ว 
</t>
    </r>
    <r>
      <rPr>
        <b/>
        <u/>
        <sz val="16"/>
        <color rgb="FF000000"/>
        <rFont val="TH SarabunPSK"/>
        <family val="2"/>
      </rPr>
      <t>สำหรับ รพ.ระดับ F3</t>
    </r>
    <r>
      <rPr>
        <b/>
        <sz val="16"/>
        <color rgb="FF000000"/>
        <rFont val="TH SarabunPSK"/>
        <family val="2"/>
      </rPr>
      <t xml:space="preserve">  </t>
    </r>
    <r>
      <rPr>
        <sz val="16"/>
        <color rgb="FF000000"/>
        <rFont val="TH SarabunPSK"/>
        <family val="2"/>
      </rPr>
      <t xml:space="preserve">            </t>
    </r>
    <r>
      <rPr>
        <b/>
        <sz val="16"/>
        <color rgb="FF000000"/>
        <rFont val="TH SarabunPSK"/>
        <family val="2"/>
      </rPr>
      <t xml:space="preserve">           
</t>
    </r>
    <r>
      <rPr>
        <sz val="16"/>
        <color rgb="FF000000"/>
        <rFont val="TH SarabunPSK"/>
        <family val="2"/>
      </rPr>
      <t>1 คะแนน = ยื่นเอกสารเพื่อขอรับรอง HA ขั้น 1 แล้ว</t>
    </r>
    <r>
      <rPr>
        <b/>
        <sz val="16"/>
        <color rgb="FF000000"/>
        <rFont val="TH SarabunPSK"/>
        <family val="2"/>
      </rPr>
      <t xml:space="preserve"> 
</t>
    </r>
    <r>
      <rPr>
        <sz val="16"/>
        <color rgb="FF000000"/>
        <rFont val="TH SarabunPSK"/>
        <family val="2"/>
      </rPr>
      <t xml:space="preserve">2 คะแนน = ผ่าน HA ขั้น 1 
3  คะแนน = ผ่าน HA ขั้น 2 หรือยื่นเอกสารเพื่อขอรับรอง HA ขั้น 2 แล้ว
</t>
    </r>
    <r>
      <rPr>
        <b/>
        <u/>
        <sz val="16"/>
        <color rgb="FF000000"/>
        <rFont val="TH SarabunPSK"/>
        <family val="2"/>
      </rPr>
      <t>หมายเหตุ</t>
    </r>
    <r>
      <rPr>
        <sz val="16"/>
        <color rgb="FF000000"/>
        <rFont val="TH SarabunPSK"/>
        <family val="2"/>
      </rPr>
      <t xml:space="preserve">  รพ.ระดับ F3 IPD จะเปิดครบ 3 ปี ในปี 64 (เป้าหมาย ต้องผ่าน HA ขั้น 3 ในปี 64)
</t>
    </r>
  </si>
  <si>
    <t>1.ดูจากใบประกาศรับรองคุณภาพตามมาตรฐาน HA ของโรงพยาบาลโดย สรพ. และ 2.บันทึกข้อความและเอกสารเพื่อยื่นขอรับรองต่อ สรพ.</t>
  </si>
  <si>
    <t>ร้อยละของการบริการยาน้ำธาตุเหล็ก</t>
  </si>
  <si>
    <t>ร้อยละของการจ่ายยาน้ำธาตุเหล็ก
&lt;60 = 1 คะแนน
60.00-69.99 = 2 คะแนน
70.00-79.99 = 3 คะแนน
80.00-89.99 = 4 คะแนน
≥90 = 5 คะแนน</t>
  </si>
  <si>
    <t>ร้อยละของการให้คำแนะนำ
&lt;60 = 1 คะแนน
60.00-69.99 = 2 คะแนน
70.00-79.99 = 3 คะแนน
80.00-89.99 = 4 คะแนน
≥90 = 5 คะแนน</t>
  </si>
  <si>
    <t>ร้อยละของการเจาะ Hct.
&lt;60 = 1 คะแนน
60.00-69.99 = 2 คะแนน
70.00-79.99 = 3 คะแนน
80.00-89.99 = 4 คะแนน
≥90 = 5 คะแนน</t>
  </si>
  <si>
    <t>จาก 43 แฟ้ม /รายงานบริการยาน้ำธาตุเหล็ก</t>
  </si>
  <si>
    <t>มากกว่าร้อยละ 12 = 0 คะแนน
ร้อยละ 7 - 12 = 1 คะแนน
น้อยกว่าร้อยละ 7 = 2 คะแนน</t>
  </si>
  <si>
    <t>6</t>
  </si>
  <si>
    <t>18</t>
  </si>
  <si>
    <t>B=น้ำหนักจาก คกก.(5)</t>
  </si>
  <si>
    <r>
      <t xml:space="preserve">1) อัตราการใช้ยาปฏิชีวนะ ในกลุ่มโรค URI ในโรงพยาบาล ผ่านตามเกณฑ์
</t>
    </r>
    <r>
      <rPr>
        <sz val="14"/>
        <color rgb="FFFF0000"/>
        <rFont val="TH SarabunPSK"/>
        <family val="2"/>
      </rPr>
      <t>≤ ร้อยละ 20 = 1 คะแนน               ร้อยละ 20.01-25.00 = 0.75 คะแนน         
 ร้อยละ 25.01-30.00 = 0.5 คะแนน   ร้อยละ 30.01-35.00 = 0.25 คะแนน     
&gt; ร้อยละ 35 = 0 คะแนน</t>
    </r>
  </si>
  <si>
    <r>
      <t xml:space="preserve">2)  อัตราการใช้ยาปฏิชีวนะ ในกลุ่มโรค AD ในโรงพยาบาล ผ่านตามเกณฑ์
</t>
    </r>
    <r>
      <rPr>
        <sz val="14"/>
        <color rgb="FFFF0000"/>
        <rFont val="TH SarabunPSK"/>
        <family val="2"/>
      </rPr>
      <t>≤ ร้อยละ 20 = 1 คะแนน               ร้อยละ 20.01-25.00 = 0.75 คะแนน         
 ร้อยละ 25.01-30.00 = 0.5 คะแนน   ร้อยละ 30.01-35.00 = 0.25 คะแนน     
&gt; ร้อยละ 35 = 0 คะแนน</t>
    </r>
  </si>
  <si>
    <r>
      <t xml:space="preserve">3) อัตราการใช้ยาปฏิชีวนะ ในแผลสด อุบัติเหตุ ในโรงพยาบาล ผ่านตามเกณฑ์
</t>
    </r>
    <r>
      <rPr>
        <sz val="14"/>
        <color rgb="FFFF0000"/>
        <rFont val="TH SarabunPSK"/>
        <family val="2"/>
      </rPr>
      <t>≤ ร้อยละ 40 = 1 คะแนน               ร้อยละ 40.01-50.00 = 0.75 คะแนน         
 ร้อยละ 50.01-60.00 = 0.5 คะแนน   ร้อยละ 60.01-70.00 = 0.25 คะแนน     
&gt; ร้อยละ 70 = 0 คะแนน</t>
    </r>
  </si>
  <si>
    <r>
      <t xml:space="preserve">4) อัตราการใช้ยาปฏิชีวนะ ในสตรีคลอดปกติ ในโรงพยาบาล ผ่านตามเกณฑ์
</t>
    </r>
    <r>
      <rPr>
        <sz val="14"/>
        <color rgb="FFFF0000"/>
        <rFont val="TH SarabunPSK"/>
        <family val="2"/>
      </rPr>
      <t>≤ ร้อยละ 10 = 1 คะแนน               ร้อยละ 10.01-15.00 = 0.75 คะแนน         
 ร้อยละ 15.01-20.00 = 0.5 คะแนน   ร้อยละ 20.01-25.00 = 0.25 คะแนน     
&gt; ร้อยละ 25 = 0 คะแนน</t>
    </r>
  </si>
  <si>
    <r>
      <t xml:space="preserve">5) การใช้ยา NSAIDs ผู้ป่วยไตระดับ3 ขึ้นไป ผ่านตามเกณฑ์
</t>
    </r>
    <r>
      <rPr>
        <sz val="14"/>
        <color rgb="FFFF0000"/>
        <rFont val="TH SarabunPSK"/>
        <family val="2"/>
      </rPr>
      <t>≤ ร้อยละ 10 = 1 คะแนน               ร้อยละ 10.01-15.00 = 0.75 คะแนน         
 ร้อยละ 15.01-20.00 = 0.5 คะแนน   ร้อยละ 20.01-25.00 = 0.25 คะแนน     
&gt; ร้อยละ 25 = 0 คะแนน</t>
    </r>
  </si>
  <si>
    <r>
      <t xml:space="preserve">6) การใช้ยา Glibenclamide ในผู้สูงอายุหรือไตบกพร่อง
</t>
    </r>
    <r>
      <rPr>
        <sz val="14"/>
        <color rgb="FFFF0000"/>
        <rFont val="TH SarabunPSK"/>
        <family val="2"/>
      </rPr>
      <t>≤ ร้อยละ 5 = 1 คะแนน                 ร้อยละ 5.01-10.00 = 0.75 คะแนน         
 ร้อยละ 10.01-15.00 = 0.5 คะแนน   ร้อยละ 15.01-20.00 = 0.25 คะแนน     
&gt; ร้อยละ 20 = 0 คะแนน</t>
    </r>
  </si>
  <si>
    <r>
      <t xml:space="preserve">7) การไม่ใช้ยาที่ห้ามใช้ในสตรีมีครรภ์ ได้แก่ warfarin, statins เป็นต้น
</t>
    </r>
    <r>
      <rPr>
        <sz val="14"/>
        <color rgb="FFFF0000"/>
        <rFont val="TH SarabunPSK"/>
        <family val="2"/>
      </rPr>
      <t>0 ราย = 1 คะแนน     1 ราย = 0.75 คะแนน  2 ราย = 0.5 คะแนน   
3 ราย = 0.25 คะแนน     &gt;3 ราย = 0 คะแนน</t>
    </r>
  </si>
  <si>
    <r>
      <t xml:space="preserve">8) ร้อยละของจำนวนรพ.สต.ที่มีอัตราการใช้ยาปฏิชีวนะในกลุ่มโรค URI และ AD ผ่านเกณฑ์
</t>
    </r>
    <r>
      <rPr>
        <sz val="14"/>
        <color rgb="FFFF0000"/>
        <rFont val="TH SarabunPSK"/>
        <family val="2"/>
      </rPr>
      <t>≥ ร้อยละ 60  =  1  คะแนน    ร้อยละ 59.9 - 50.0 = 0.7  คะแนน 
ร้อยละ 49.9 - 40.0 = 0.5  คะแนน     &lt; ร้อยละ 40 = 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</si>
</sst>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sz val="14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color rgb="FFFF0000"/>
      <name val="TH SarabunPSK"/>
      <family val="2"/>
    </font>
    <font>
      <sz val="11"/>
      <color theme="1"/>
      <name val="Calibri"/>
      <family val="2"/>
      <charset val="222"/>
    </font>
    <font>
      <sz val="11"/>
      <color indexed="8"/>
      <name val="Calibri"/>
      <family val="2"/>
    </font>
    <font>
      <sz val="14"/>
      <color rgb="FF000000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b/>
      <u/>
      <sz val="16"/>
      <color rgb="FF000000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FFFFFF"/>
      </left>
      <right/>
      <top/>
      <bottom/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134">
    <xf numFmtId="0" fontId="0" fillId="0" borderId="0" xfId="0"/>
    <xf numFmtId="0" fontId="2" fillId="0" borderId="0" xfId="0" applyFont="1"/>
    <xf numFmtId="0" fontId="1" fillId="0" borderId="0" xfId="0" applyFont="1" applyBorder="1" applyAlignment="1">
      <alignment horizontal="center" vertical="top"/>
    </xf>
    <xf numFmtId="0" fontId="2" fillId="0" borderId="0" xfId="0" applyFont="1" applyBorder="1"/>
    <xf numFmtId="0" fontId="1" fillId="2" borderId="2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49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4" borderId="3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horizontal="left" vertical="top" wrapText="1"/>
    </xf>
    <xf numFmtId="0" fontId="2" fillId="4" borderId="0" xfId="0" applyFont="1" applyFill="1"/>
    <xf numFmtId="0" fontId="5" fillId="0" borderId="1" xfId="0" applyFont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vertical="top" wrapText="1"/>
    </xf>
    <xf numFmtId="0" fontId="2" fillId="4" borderId="1" xfId="0" applyFont="1" applyFill="1" applyBorder="1"/>
    <xf numFmtId="0" fontId="4" fillId="4" borderId="1" xfId="0" applyFont="1" applyFill="1" applyBorder="1" applyAlignment="1">
      <alignment vertical="top" wrapText="1"/>
    </xf>
    <xf numFmtId="0" fontId="2" fillId="4" borderId="4" xfId="0" applyFont="1" applyFill="1" applyBorder="1"/>
    <xf numFmtId="0" fontId="5" fillId="0" borderId="1" xfId="0" applyFont="1" applyBorder="1" applyAlignment="1">
      <alignment vertical="top" wrapText="1"/>
    </xf>
    <xf numFmtId="0" fontId="2" fillId="0" borderId="0" xfId="0" applyFont="1" applyAlignment="1">
      <alignment vertical="top"/>
    </xf>
    <xf numFmtId="0" fontId="1" fillId="0" borderId="1" xfId="0" applyFont="1" applyBorder="1" applyAlignment="1">
      <alignment horizontal="center" vertical="top"/>
    </xf>
    <xf numFmtId="0" fontId="2" fillId="0" borderId="0" xfId="0" applyFont="1" applyAlignment="1">
      <alignment vertical="top" wrapText="1"/>
    </xf>
    <xf numFmtId="0" fontId="4" fillId="4" borderId="1" xfId="0" applyFont="1" applyFill="1" applyBorder="1" applyAlignment="1">
      <alignment horizontal="center" vertical="top"/>
    </xf>
    <xf numFmtId="49" fontId="4" fillId="6" borderId="1" xfId="0" applyNumberFormat="1" applyFont="1" applyFill="1" applyBorder="1" applyAlignment="1">
      <alignment horizontal="center" vertical="top"/>
    </xf>
    <xf numFmtId="0" fontId="4" fillId="6" borderId="1" xfId="0" applyFont="1" applyFill="1" applyBorder="1" applyAlignment="1">
      <alignment horizontal="left" vertical="top" wrapText="1"/>
    </xf>
    <xf numFmtId="0" fontId="10" fillId="6" borderId="1" xfId="0" applyFont="1" applyFill="1" applyBorder="1" applyAlignment="1">
      <alignment horizontal="left" vertical="top" wrapText="1" readingOrder="1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49" fontId="4" fillId="4" borderId="1" xfId="0" applyNumberFormat="1" applyFont="1" applyFill="1" applyBorder="1" applyAlignment="1">
      <alignment horizontal="center" vertical="top"/>
    </xf>
    <xf numFmtId="1" fontId="1" fillId="2" borderId="2" xfId="0" applyNumberFormat="1" applyFont="1" applyFill="1" applyBorder="1" applyAlignment="1">
      <alignment horizontal="center" vertical="top"/>
    </xf>
    <xf numFmtId="1" fontId="1" fillId="3" borderId="1" xfId="0" applyNumberFormat="1" applyFont="1" applyFill="1" applyBorder="1" applyAlignment="1">
      <alignment horizontal="center" vertical="top"/>
    </xf>
    <xf numFmtId="1" fontId="4" fillId="4" borderId="1" xfId="0" applyNumberFormat="1" applyFont="1" applyFill="1" applyBorder="1" applyAlignment="1">
      <alignment horizontal="center" vertical="top"/>
    </xf>
    <xf numFmtId="1" fontId="3" fillId="0" borderId="1" xfId="0" applyNumberFormat="1" applyFont="1" applyBorder="1" applyAlignment="1">
      <alignment horizontal="center" vertical="top"/>
    </xf>
    <xf numFmtId="1" fontId="3" fillId="0" borderId="1" xfId="0" applyNumberFormat="1" applyFont="1" applyBorder="1" applyAlignment="1">
      <alignment horizontal="center"/>
    </xf>
    <xf numFmtId="1" fontId="5" fillId="4" borderId="0" xfId="0" applyNumberFormat="1" applyFont="1" applyFill="1" applyAlignment="1">
      <alignment horizontal="center"/>
    </xf>
    <xf numFmtId="1" fontId="4" fillId="5" borderId="1" xfId="0" applyNumberFormat="1" applyFont="1" applyFill="1" applyBorder="1" applyAlignment="1">
      <alignment horizontal="center" vertical="top"/>
    </xf>
    <xf numFmtId="1" fontId="5" fillId="4" borderId="1" xfId="0" applyNumberFormat="1" applyFont="1" applyFill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10" fillId="4" borderId="1" xfId="0" applyFont="1" applyFill="1" applyBorder="1" applyAlignment="1">
      <alignment horizontal="left" vertical="top" wrapText="1" readingOrder="1"/>
    </xf>
    <xf numFmtId="0" fontId="4" fillId="4" borderId="6" xfId="0" applyFont="1" applyFill="1" applyBorder="1" applyAlignment="1">
      <alignment horizontal="center" vertical="top"/>
    </xf>
    <xf numFmtId="0" fontId="5" fillId="4" borderId="7" xfId="0" applyFont="1" applyFill="1" applyBorder="1" applyAlignment="1">
      <alignment horizontal="center" vertical="top" wrapText="1"/>
    </xf>
    <xf numFmtId="0" fontId="10" fillId="6" borderId="1" xfId="0" applyFont="1" applyFill="1" applyBorder="1" applyAlignment="1">
      <alignment horizontal="center" vertical="top" wrapText="1" readingOrder="1"/>
    </xf>
    <xf numFmtId="0" fontId="10" fillId="4" borderId="1" xfId="0" applyFont="1" applyFill="1" applyBorder="1" applyAlignment="1">
      <alignment horizontal="center" vertical="top" wrapText="1" readingOrder="1"/>
    </xf>
    <xf numFmtId="0" fontId="3" fillId="0" borderId="0" xfId="0" applyFont="1"/>
    <xf numFmtId="0" fontId="11" fillId="4" borderId="1" xfId="0" applyFont="1" applyFill="1" applyBorder="1" applyAlignment="1">
      <alignment horizontal="left" vertical="top" wrapText="1" readingOrder="1"/>
    </xf>
    <xf numFmtId="0" fontId="3" fillId="0" borderId="0" xfId="0" applyFont="1" applyAlignment="1">
      <alignment horizontal="left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13" fillId="4" borderId="1" xfId="1" applyFont="1" applyFill="1" applyBorder="1" applyAlignment="1">
      <alignment horizontal="left" vertical="top" wrapText="1"/>
    </xf>
    <xf numFmtId="0" fontId="14" fillId="4" borderId="1" xfId="1" applyFont="1" applyFill="1" applyBorder="1" applyAlignment="1">
      <alignment horizontal="left" vertical="top" wrapText="1"/>
    </xf>
    <xf numFmtId="2" fontId="14" fillId="4" borderId="1" xfId="1" applyNumberFormat="1" applyFont="1" applyFill="1" applyBorder="1" applyAlignment="1">
      <alignment horizontal="center" vertical="top" wrapText="1"/>
    </xf>
    <xf numFmtId="2" fontId="14" fillId="0" borderId="1" xfId="0" applyNumberFormat="1" applyFont="1" applyFill="1" applyBorder="1" applyAlignment="1">
      <alignment horizontal="center" vertical="top"/>
    </xf>
    <xf numFmtId="0" fontId="10" fillId="7" borderId="1" xfId="0" applyFont="1" applyFill="1" applyBorder="1" applyAlignment="1">
      <alignment horizontal="center" vertical="top" wrapText="1" readingOrder="1"/>
    </xf>
    <xf numFmtId="0" fontId="10" fillId="7" borderId="1" xfId="0" applyFont="1" applyFill="1" applyBorder="1" applyAlignment="1">
      <alignment horizontal="left" vertical="top" wrapText="1" readingOrder="1"/>
    </xf>
    <xf numFmtId="49" fontId="4" fillId="8" borderId="1" xfId="0" applyNumberFormat="1" applyFont="1" applyFill="1" applyBorder="1" applyAlignment="1">
      <alignment horizontal="center" vertical="top"/>
    </xf>
    <xf numFmtId="0" fontId="4" fillId="8" borderId="1" xfId="0" applyFont="1" applyFill="1" applyBorder="1" applyAlignment="1">
      <alignment horizontal="left" vertical="top" wrapText="1"/>
    </xf>
    <xf numFmtId="0" fontId="4" fillId="9" borderId="2" xfId="0" applyFont="1" applyFill="1" applyBorder="1" applyAlignment="1">
      <alignment horizontal="center" vertical="top" wrapText="1"/>
    </xf>
    <xf numFmtId="0" fontId="5" fillId="9" borderId="1" xfId="0" applyFont="1" applyFill="1" applyBorder="1" applyAlignment="1">
      <alignment horizontal="center" vertical="top"/>
    </xf>
    <xf numFmtId="0" fontId="5" fillId="0" borderId="4" xfId="0" applyFont="1" applyBorder="1" applyAlignment="1">
      <alignment vertical="top"/>
    </xf>
    <xf numFmtId="0" fontId="5" fillId="0" borderId="2" xfId="0" applyFont="1" applyBorder="1" applyAlignment="1">
      <alignment vertical="top"/>
    </xf>
    <xf numFmtId="1" fontId="5" fillId="4" borderId="4" xfId="0" applyNumberFormat="1" applyFont="1" applyFill="1" applyBorder="1" applyAlignment="1">
      <alignment horizontal="center" vertical="top"/>
    </xf>
    <xf numFmtId="1" fontId="5" fillId="4" borderId="2" xfId="0" applyNumberFormat="1" applyFont="1" applyFill="1" applyBorder="1" applyAlignment="1">
      <alignment horizontal="center" vertical="top"/>
    </xf>
    <xf numFmtId="164" fontId="4" fillId="4" borderId="1" xfId="0" applyNumberFormat="1" applyFont="1" applyFill="1" applyBorder="1" applyAlignment="1">
      <alignment horizontal="center" vertical="top"/>
    </xf>
    <xf numFmtId="0" fontId="5" fillId="4" borderId="7" xfId="0" applyFont="1" applyFill="1" applyBorder="1" applyAlignment="1">
      <alignment horizontal="left" vertical="top" wrapText="1"/>
    </xf>
    <xf numFmtId="0" fontId="5" fillId="4" borderId="6" xfId="0" applyFont="1" applyFill="1" applyBorder="1" applyAlignment="1">
      <alignment horizontal="center" vertical="top"/>
    </xf>
    <xf numFmtId="0" fontId="11" fillId="4" borderId="1" xfId="0" applyFont="1" applyFill="1" applyBorder="1" applyAlignment="1">
      <alignment horizontal="center" vertical="top" wrapText="1" readingOrder="1"/>
    </xf>
    <xf numFmtId="164" fontId="5" fillId="4" borderId="1" xfId="0" applyNumberFormat="1" applyFont="1" applyFill="1" applyBorder="1" applyAlignment="1">
      <alignment horizontal="center" vertical="top"/>
    </xf>
    <xf numFmtId="0" fontId="5" fillId="4" borderId="0" xfId="0" applyFont="1" applyFill="1" applyBorder="1" applyAlignment="1">
      <alignment horizontal="center" vertical="top" wrapText="1"/>
    </xf>
    <xf numFmtId="2" fontId="4" fillId="4" borderId="1" xfId="0" applyNumberFormat="1" applyFont="1" applyFill="1" applyBorder="1" applyAlignment="1">
      <alignment horizontal="center" vertical="top"/>
    </xf>
    <xf numFmtId="0" fontId="5" fillId="0" borderId="1" xfId="0" applyFont="1" applyBorder="1" applyAlignment="1">
      <alignment horizontal="center"/>
    </xf>
    <xf numFmtId="0" fontId="14" fillId="4" borderId="2" xfId="1" applyFont="1" applyFill="1" applyBorder="1" applyAlignment="1">
      <alignment horizontal="left" vertical="top" wrapText="1"/>
    </xf>
    <xf numFmtId="0" fontId="5" fillId="4" borderId="1" xfId="1" applyFont="1" applyFill="1" applyBorder="1" applyAlignment="1">
      <alignment horizontal="left" vertical="top" wrapText="1"/>
    </xf>
    <xf numFmtId="0" fontId="5" fillId="0" borderId="1" xfId="2" applyFont="1" applyFill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5" fillId="4" borderId="4" xfId="1" applyFont="1" applyFill="1" applyBorder="1" applyAlignment="1">
      <alignment vertical="top" wrapText="1"/>
    </xf>
    <xf numFmtId="0" fontId="5" fillId="0" borderId="2" xfId="0" applyFont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top" wrapText="1"/>
    </xf>
    <xf numFmtId="0" fontId="10" fillId="6" borderId="11" xfId="0" applyFont="1" applyFill="1" applyBorder="1" applyAlignment="1">
      <alignment horizontal="center" vertical="top" wrapText="1" readingOrder="1"/>
    </xf>
    <xf numFmtId="49" fontId="4" fillId="4" borderId="0" xfId="0" applyNumberFormat="1" applyFont="1" applyFill="1" applyBorder="1" applyAlignment="1">
      <alignment horizontal="center" vertical="top"/>
    </xf>
    <xf numFmtId="0" fontId="14" fillId="4" borderId="0" xfId="0" applyFont="1" applyFill="1" applyBorder="1" applyAlignment="1">
      <alignment vertical="top" wrapText="1"/>
    </xf>
    <xf numFmtId="0" fontId="4" fillId="8" borderId="4" xfId="0" applyFont="1" applyFill="1" applyBorder="1" applyAlignment="1">
      <alignment horizontal="left" vertical="top" wrapText="1"/>
    </xf>
    <xf numFmtId="0" fontId="14" fillId="4" borderId="1" xfId="0" applyFont="1" applyFill="1" applyBorder="1" applyAlignment="1">
      <alignment vertical="top" wrapText="1"/>
    </xf>
    <xf numFmtId="0" fontId="9" fillId="4" borderId="1" xfId="0" applyFont="1" applyFill="1" applyBorder="1" applyAlignment="1">
      <alignment horizontal="left" vertical="top" wrapText="1" indent="1"/>
    </xf>
    <xf numFmtId="1" fontId="4" fillId="4" borderId="6" xfId="0" applyNumberFormat="1" applyFont="1" applyFill="1" applyBorder="1" applyAlignment="1">
      <alignment horizontal="center" vertical="top"/>
    </xf>
    <xf numFmtId="0" fontId="4" fillId="4" borderId="4" xfId="0" applyFont="1" applyFill="1" applyBorder="1" applyAlignment="1">
      <alignment horizontal="left" vertical="top" wrapText="1"/>
    </xf>
    <xf numFmtId="0" fontId="14" fillId="4" borderId="6" xfId="0" applyFont="1" applyFill="1" applyBorder="1" applyAlignment="1">
      <alignment horizontal="center" vertical="top" wrapText="1"/>
    </xf>
    <xf numFmtId="0" fontId="14" fillId="4" borderId="7" xfId="0" applyFont="1" applyFill="1" applyBorder="1" applyAlignment="1">
      <alignment horizontal="center" vertical="top" wrapText="1"/>
    </xf>
    <xf numFmtId="0" fontId="5" fillId="0" borderId="10" xfId="0" applyFont="1" applyBorder="1" applyAlignment="1">
      <alignment horizontal="left" vertical="top" wrapText="1"/>
    </xf>
    <xf numFmtId="0" fontId="10" fillId="4" borderId="3" xfId="0" applyFont="1" applyFill="1" applyBorder="1" applyAlignment="1">
      <alignment horizontal="center" vertical="top" wrapText="1" readingOrder="1"/>
    </xf>
    <xf numFmtId="0" fontId="3" fillId="4" borderId="7" xfId="0" applyFont="1" applyFill="1" applyBorder="1" applyAlignment="1">
      <alignment horizontal="left" vertical="top" wrapText="1"/>
    </xf>
    <xf numFmtId="2" fontId="5" fillId="4" borderId="1" xfId="0" applyNumberFormat="1" applyFont="1" applyFill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9" fillId="4" borderId="4" xfId="0" applyFont="1" applyFill="1" applyBorder="1" applyAlignment="1">
      <alignment horizontal="left" vertical="top" wrapText="1"/>
    </xf>
    <xf numFmtId="0" fontId="9" fillId="4" borderId="5" xfId="0" applyFont="1" applyFill="1" applyBorder="1" applyAlignment="1">
      <alignment horizontal="left" vertical="top" wrapText="1"/>
    </xf>
    <xf numFmtId="0" fontId="9" fillId="4" borderId="2" xfId="0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4" fillId="6" borderId="3" xfId="0" applyFont="1" applyFill="1" applyBorder="1" applyAlignment="1">
      <alignment horizontal="center" vertical="top"/>
    </xf>
    <xf numFmtId="0" fontId="4" fillId="6" borderId="6" xfId="0" applyFont="1" applyFill="1" applyBorder="1" applyAlignment="1">
      <alignment horizontal="center" vertical="top"/>
    </xf>
    <xf numFmtId="0" fontId="4" fillId="6" borderId="7" xfId="0" applyFont="1" applyFill="1" applyBorder="1" applyAlignment="1">
      <alignment horizontal="center" vertical="top"/>
    </xf>
    <xf numFmtId="0" fontId="1" fillId="7" borderId="3" xfId="0" applyFont="1" applyFill="1" applyBorder="1" applyAlignment="1">
      <alignment horizontal="center" vertical="top" wrapText="1"/>
    </xf>
    <xf numFmtId="0" fontId="1" fillId="7" borderId="6" xfId="0" applyFont="1" applyFill="1" applyBorder="1" applyAlignment="1">
      <alignment horizontal="center" vertical="top" wrapText="1"/>
    </xf>
    <xf numFmtId="0" fontId="1" fillId="7" borderId="7" xfId="0" applyFont="1" applyFill="1" applyBorder="1" applyAlignment="1">
      <alignment horizontal="center" vertical="top" wrapText="1"/>
    </xf>
    <xf numFmtId="0" fontId="10" fillId="8" borderId="3" xfId="0" applyFont="1" applyFill="1" applyBorder="1" applyAlignment="1">
      <alignment horizontal="center" vertical="top" wrapText="1" readingOrder="1"/>
    </xf>
    <xf numFmtId="0" fontId="10" fillId="8" borderId="6" xfId="0" applyFont="1" applyFill="1" applyBorder="1" applyAlignment="1">
      <alignment horizontal="center" vertical="top" wrapText="1" readingOrder="1"/>
    </xf>
    <xf numFmtId="0" fontId="10" fillId="8" borderId="7" xfId="0" applyFont="1" applyFill="1" applyBorder="1" applyAlignment="1">
      <alignment horizontal="center" vertical="top" wrapText="1" readingOrder="1"/>
    </xf>
    <xf numFmtId="0" fontId="4" fillId="0" borderId="3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9" borderId="4" xfId="0" applyFont="1" applyFill="1" applyBorder="1" applyAlignment="1">
      <alignment horizontal="center" vertical="top" wrapText="1"/>
    </xf>
    <xf numFmtId="0" fontId="4" fillId="9" borderId="2" xfId="0" applyFont="1" applyFill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</cellXfs>
  <cellStyles count="3">
    <cellStyle name="Normal 2" xfId="1" xr:uid="{00000000-0005-0000-0000-000001000000}"/>
    <cellStyle name="Normal 2 2" xfId="2" xr:uid="{00000000-0005-0000-0000-000002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2"/>
  <sheetViews>
    <sheetView tabSelected="1" view="pageBreakPreview" zoomScale="110" zoomScaleNormal="80" zoomScaleSheetLayoutView="110" workbookViewId="0">
      <pane ySplit="1" topLeftCell="A51" activePane="bottomLeft" state="frozen"/>
      <selection pane="bottomLeft" activeCell="B66" sqref="B66"/>
    </sheetView>
  </sheetViews>
  <sheetFormatPr defaultColWidth="9" defaultRowHeight="21"/>
  <cols>
    <col min="1" max="1" width="6.109375" style="31" customWidth="1"/>
    <col min="2" max="2" width="64.33203125" style="18" customWidth="1"/>
    <col min="3" max="3" width="31.88671875" style="10" customWidth="1"/>
    <col min="4" max="4" width="9.5546875" style="39" customWidth="1"/>
    <col min="5" max="16384" width="9" style="1"/>
  </cols>
  <sheetData>
    <row r="1" spans="1:4" ht="21.75" customHeight="1">
      <c r="A1" s="103" t="s">
        <v>13</v>
      </c>
      <c r="B1" s="103"/>
      <c r="C1" s="103"/>
      <c r="D1" s="103"/>
    </row>
    <row r="2" spans="1:4" ht="21.75" customHeight="1">
      <c r="A2" s="2"/>
      <c r="B2" s="3"/>
      <c r="C2" s="4" t="s">
        <v>0</v>
      </c>
      <c r="D2" s="34">
        <v>35</v>
      </c>
    </row>
    <row r="3" spans="1:4" ht="21.75" customHeight="1">
      <c r="A3" s="2"/>
      <c r="B3" s="3"/>
      <c r="C3" s="5" t="s">
        <v>1</v>
      </c>
      <c r="D3" s="35"/>
    </row>
    <row r="4" spans="1:4">
      <c r="A4" s="6" t="s">
        <v>2</v>
      </c>
      <c r="B4" s="7" t="s">
        <v>3</v>
      </c>
      <c r="C4" s="8" t="s">
        <v>4</v>
      </c>
      <c r="D4" s="36" t="s">
        <v>5</v>
      </c>
    </row>
    <row r="5" spans="1:4">
      <c r="A5" s="116" t="s">
        <v>54</v>
      </c>
      <c r="B5" s="117"/>
      <c r="C5" s="117"/>
      <c r="D5" s="118"/>
    </row>
    <row r="6" spans="1:4" ht="24.6">
      <c r="A6" s="50">
        <v>1</v>
      </c>
      <c r="B6" s="24" t="s">
        <v>14</v>
      </c>
      <c r="C6" s="48"/>
      <c r="D6" s="36"/>
    </row>
    <row r="7" spans="1:4" ht="24.6">
      <c r="A7" s="51"/>
      <c r="B7" s="47" t="s">
        <v>1</v>
      </c>
      <c r="C7" s="48"/>
      <c r="D7" s="36">
        <v>5</v>
      </c>
    </row>
    <row r="8" spans="1:4" ht="24.6">
      <c r="A8" s="76">
        <v>1.1000000000000001</v>
      </c>
      <c r="B8" s="53" t="s">
        <v>103</v>
      </c>
      <c r="C8" s="75"/>
      <c r="D8" s="101">
        <v>1.5</v>
      </c>
    </row>
    <row r="9" spans="1:4" ht="123">
      <c r="A9" s="76"/>
      <c r="B9" s="53" t="s">
        <v>107</v>
      </c>
      <c r="C9" s="75" t="s">
        <v>111</v>
      </c>
      <c r="D9" s="41">
        <v>5</v>
      </c>
    </row>
    <row r="10" spans="1:4" ht="24.6">
      <c r="A10" s="76">
        <v>1.2</v>
      </c>
      <c r="B10" s="53" t="s">
        <v>104</v>
      </c>
      <c r="C10" s="75"/>
      <c r="D10" s="101">
        <v>1.5</v>
      </c>
    </row>
    <row r="11" spans="1:4" ht="123">
      <c r="A11" s="76"/>
      <c r="B11" s="53" t="s">
        <v>108</v>
      </c>
      <c r="C11" s="75" t="s">
        <v>111</v>
      </c>
      <c r="D11" s="41">
        <v>5</v>
      </c>
    </row>
    <row r="12" spans="1:4" ht="24.6">
      <c r="A12" s="76">
        <v>1.3</v>
      </c>
      <c r="B12" s="53" t="s">
        <v>105</v>
      </c>
      <c r="C12" s="75"/>
      <c r="D12" s="77">
        <v>2</v>
      </c>
    </row>
    <row r="13" spans="1:4" ht="123">
      <c r="A13" s="76"/>
      <c r="B13" s="53" t="s">
        <v>109</v>
      </c>
      <c r="C13" s="75" t="s">
        <v>111</v>
      </c>
      <c r="D13" s="41">
        <v>5</v>
      </c>
    </row>
    <row r="14" spans="1:4" ht="24.6">
      <c r="A14" s="76">
        <v>1.4</v>
      </c>
      <c r="B14" s="53" t="s">
        <v>106</v>
      </c>
      <c r="C14" s="75"/>
      <c r="D14" s="77">
        <v>2</v>
      </c>
    </row>
    <row r="15" spans="1:4" ht="123">
      <c r="A15" s="76"/>
      <c r="B15" s="53" t="s">
        <v>110</v>
      </c>
      <c r="C15" s="75" t="s">
        <v>111</v>
      </c>
      <c r="D15" s="41">
        <v>5</v>
      </c>
    </row>
    <row r="16" spans="1:4" ht="24.6">
      <c r="A16" s="76">
        <v>1.5</v>
      </c>
      <c r="B16" s="53" t="s">
        <v>203</v>
      </c>
      <c r="C16" s="75"/>
      <c r="D16" s="41">
        <v>3</v>
      </c>
    </row>
    <row r="17" spans="1:4" ht="24.6">
      <c r="A17" s="76"/>
      <c r="B17" s="53" t="s">
        <v>1</v>
      </c>
      <c r="C17" s="75"/>
      <c r="D17" s="41">
        <v>15</v>
      </c>
    </row>
    <row r="18" spans="1:4" ht="147.6">
      <c r="A18" s="76"/>
      <c r="B18" s="53" t="s">
        <v>204</v>
      </c>
      <c r="C18" s="75" t="s">
        <v>207</v>
      </c>
      <c r="D18" s="41">
        <v>5</v>
      </c>
    </row>
    <row r="19" spans="1:4" ht="147.6">
      <c r="A19" s="76"/>
      <c r="B19" s="53" t="s">
        <v>205</v>
      </c>
      <c r="C19" s="75" t="s">
        <v>207</v>
      </c>
      <c r="D19" s="41">
        <v>5</v>
      </c>
    </row>
    <row r="20" spans="1:4" ht="147.6">
      <c r="A20" s="76"/>
      <c r="B20" s="53" t="s">
        <v>206</v>
      </c>
      <c r="C20" s="75" t="s">
        <v>207</v>
      </c>
      <c r="D20" s="41">
        <v>5</v>
      </c>
    </row>
    <row r="21" spans="1:4" ht="24.6">
      <c r="A21" s="50">
        <v>2</v>
      </c>
      <c r="B21" s="24" t="s">
        <v>9</v>
      </c>
      <c r="C21" s="48"/>
      <c r="D21" s="36"/>
    </row>
    <row r="22" spans="1:4" ht="73.8">
      <c r="A22" s="51"/>
      <c r="B22" s="53" t="s">
        <v>191</v>
      </c>
      <c r="C22" s="48"/>
      <c r="D22" s="36">
        <v>1</v>
      </c>
    </row>
    <row r="23" spans="1:4" ht="24.6">
      <c r="A23" s="50">
        <v>3</v>
      </c>
      <c r="B23" s="24" t="s">
        <v>10</v>
      </c>
      <c r="C23" s="48"/>
      <c r="D23" s="36"/>
    </row>
    <row r="24" spans="1:4" ht="73.8">
      <c r="A24" s="51"/>
      <c r="B24" s="53" t="s">
        <v>192</v>
      </c>
      <c r="C24" s="48"/>
      <c r="D24" s="36">
        <v>1</v>
      </c>
    </row>
    <row r="25" spans="1:4" ht="49.2">
      <c r="A25" s="50">
        <v>4</v>
      </c>
      <c r="B25" s="24" t="s">
        <v>96</v>
      </c>
      <c r="C25" s="48"/>
      <c r="D25" s="36"/>
    </row>
    <row r="26" spans="1:4" ht="73.8">
      <c r="A26" s="51"/>
      <c r="B26" s="53" t="s">
        <v>193</v>
      </c>
      <c r="C26" s="48"/>
      <c r="D26" s="36">
        <v>1</v>
      </c>
    </row>
    <row r="27" spans="1:4" ht="49.2">
      <c r="A27" s="50">
        <v>5</v>
      </c>
      <c r="B27" s="24" t="s">
        <v>16</v>
      </c>
      <c r="C27" s="48"/>
      <c r="D27" s="36"/>
    </row>
    <row r="28" spans="1:4" s="10" customFormat="1" ht="105">
      <c r="A28" s="51"/>
      <c r="B28" s="17" t="s">
        <v>95</v>
      </c>
      <c r="C28" s="48"/>
      <c r="D28" s="36">
        <v>5</v>
      </c>
    </row>
    <row r="29" spans="1:4" ht="42">
      <c r="A29" s="22" t="s">
        <v>209</v>
      </c>
      <c r="B29" s="23" t="s">
        <v>18</v>
      </c>
      <c r="C29" s="14"/>
      <c r="D29" s="1"/>
    </row>
    <row r="30" spans="1:4" ht="63">
      <c r="A30" s="33"/>
      <c r="B30" s="9" t="s">
        <v>175</v>
      </c>
      <c r="C30" s="49" t="s">
        <v>44</v>
      </c>
      <c r="D30" s="36">
        <v>5</v>
      </c>
    </row>
    <row r="31" spans="1:4" ht="49.2">
      <c r="A31" s="88">
        <v>7</v>
      </c>
      <c r="B31" s="24" t="s">
        <v>17</v>
      </c>
      <c r="C31" s="49"/>
      <c r="D31" s="36"/>
    </row>
    <row r="32" spans="1:4" ht="73.8">
      <c r="A32" s="51"/>
      <c r="B32" s="53" t="s">
        <v>94</v>
      </c>
      <c r="C32" s="12"/>
      <c r="D32" s="36">
        <v>5</v>
      </c>
    </row>
    <row r="33" spans="1:4" ht="24.6">
      <c r="A33" s="51"/>
      <c r="B33" s="47" t="s">
        <v>5</v>
      </c>
      <c r="C33" s="12"/>
      <c r="D33" s="36">
        <v>100</v>
      </c>
    </row>
    <row r="34" spans="1:4" ht="24.6">
      <c r="A34" s="51">
        <v>7.1</v>
      </c>
      <c r="B34" s="47" t="s">
        <v>66</v>
      </c>
      <c r="C34" s="12"/>
      <c r="D34" s="36">
        <v>10</v>
      </c>
    </row>
    <row r="35" spans="1:4" ht="42">
      <c r="A35" s="51"/>
      <c r="B35" s="53" t="s">
        <v>62</v>
      </c>
      <c r="C35" s="9" t="s">
        <v>64</v>
      </c>
      <c r="D35" s="36">
        <v>5</v>
      </c>
    </row>
    <row r="36" spans="1:4" ht="49.2">
      <c r="A36" s="51"/>
      <c r="B36" s="53" t="s">
        <v>63</v>
      </c>
      <c r="C36" s="54" t="s">
        <v>65</v>
      </c>
      <c r="D36" s="36">
        <v>5</v>
      </c>
    </row>
    <row r="37" spans="1:4" ht="24.6">
      <c r="A37" s="51">
        <v>7.2</v>
      </c>
      <c r="B37" s="47" t="s">
        <v>76</v>
      </c>
      <c r="C37" s="9"/>
      <c r="D37" s="36">
        <v>20</v>
      </c>
    </row>
    <row r="38" spans="1:4" ht="24.6">
      <c r="A38" s="51"/>
      <c r="B38" s="53" t="s">
        <v>67</v>
      </c>
      <c r="C38" s="9" t="s">
        <v>71</v>
      </c>
      <c r="D38" s="36">
        <v>5</v>
      </c>
    </row>
    <row r="39" spans="1:4" ht="63">
      <c r="A39" s="51"/>
      <c r="B39" s="53" t="s">
        <v>69</v>
      </c>
      <c r="C39" s="9" t="s">
        <v>72</v>
      </c>
      <c r="D39" s="36">
        <v>5</v>
      </c>
    </row>
    <row r="40" spans="1:4" ht="24.6">
      <c r="A40" s="51"/>
      <c r="B40" s="53" t="s">
        <v>68</v>
      </c>
      <c r="C40" s="9" t="s">
        <v>73</v>
      </c>
      <c r="D40" s="36">
        <v>5</v>
      </c>
    </row>
    <row r="41" spans="1:4" ht="24.6">
      <c r="A41" s="51"/>
      <c r="B41" s="53" t="s">
        <v>70</v>
      </c>
      <c r="C41" s="9" t="s">
        <v>74</v>
      </c>
      <c r="D41" s="36">
        <v>5</v>
      </c>
    </row>
    <row r="42" spans="1:4" ht="24.6">
      <c r="A42" s="51">
        <v>7.3</v>
      </c>
      <c r="B42" s="47" t="s">
        <v>75</v>
      </c>
      <c r="C42" s="12"/>
      <c r="D42" s="36">
        <v>20</v>
      </c>
    </row>
    <row r="43" spans="1:4" ht="24.6">
      <c r="A43" s="51"/>
      <c r="B43" s="28" t="s">
        <v>77</v>
      </c>
      <c r="C43" s="52" t="s">
        <v>81</v>
      </c>
      <c r="D43" s="36">
        <v>5</v>
      </c>
    </row>
    <row r="44" spans="1:4" ht="98.4">
      <c r="A44" s="51"/>
      <c r="B44" s="56" t="s">
        <v>78</v>
      </c>
      <c r="C44" s="55" t="s">
        <v>82</v>
      </c>
      <c r="D44" s="36">
        <v>5</v>
      </c>
    </row>
    <row r="45" spans="1:4" ht="49.2">
      <c r="A45" s="51"/>
      <c r="B45" s="26" t="s">
        <v>79</v>
      </c>
      <c r="C45" s="55" t="s">
        <v>83</v>
      </c>
      <c r="D45" s="36">
        <v>5</v>
      </c>
    </row>
    <row r="46" spans="1:4" ht="24.6">
      <c r="A46" s="51"/>
      <c r="B46" s="26" t="s">
        <v>80</v>
      </c>
      <c r="C46" s="28" t="s">
        <v>84</v>
      </c>
      <c r="D46" s="36">
        <v>5</v>
      </c>
    </row>
    <row r="47" spans="1:4" ht="24.6">
      <c r="A47" s="51">
        <v>7.4</v>
      </c>
      <c r="B47" s="47" t="s">
        <v>85</v>
      </c>
      <c r="C47" s="12"/>
      <c r="D47" s="36">
        <v>40</v>
      </c>
    </row>
    <row r="48" spans="1:4" ht="49.2">
      <c r="A48" s="51"/>
      <c r="B48" s="58" t="s">
        <v>86</v>
      </c>
      <c r="C48" s="55" t="s">
        <v>89</v>
      </c>
      <c r="D48" s="36">
        <v>10</v>
      </c>
    </row>
    <row r="49" spans="1:4" ht="51.75" customHeight="1">
      <c r="A49" s="51"/>
      <c r="B49" s="57" t="s">
        <v>87</v>
      </c>
      <c r="C49" s="26" t="s">
        <v>90</v>
      </c>
      <c r="D49" s="36">
        <v>20</v>
      </c>
    </row>
    <row r="50" spans="1:4" ht="24.6">
      <c r="A50" s="51"/>
      <c r="B50" s="52" t="s">
        <v>88</v>
      </c>
      <c r="C50" s="28" t="s">
        <v>91</v>
      </c>
      <c r="D50" s="36">
        <v>10</v>
      </c>
    </row>
    <row r="51" spans="1:4" ht="49.2">
      <c r="A51" s="51">
        <v>7.5</v>
      </c>
      <c r="B51" s="53" t="s">
        <v>92</v>
      </c>
      <c r="C51" s="58" t="s">
        <v>93</v>
      </c>
      <c r="D51" s="36">
        <v>10</v>
      </c>
    </row>
    <row r="52" spans="1:4" ht="24.6">
      <c r="A52" s="119" t="s">
        <v>55</v>
      </c>
      <c r="B52" s="120"/>
      <c r="C52" s="120"/>
      <c r="D52" s="121"/>
    </row>
    <row r="53" spans="1:4" ht="49.2">
      <c r="A53" s="63">
        <v>8</v>
      </c>
      <c r="B53" s="64" t="s">
        <v>21</v>
      </c>
      <c r="C53" s="49"/>
      <c r="D53" s="36"/>
    </row>
    <row r="54" spans="1:4" ht="244.5" customHeight="1">
      <c r="A54" s="51"/>
      <c r="B54" s="53" t="s">
        <v>201</v>
      </c>
      <c r="C54" s="100" t="s">
        <v>202</v>
      </c>
      <c r="D54" s="36">
        <v>3</v>
      </c>
    </row>
    <row r="55" spans="1:4" ht="29.25" customHeight="1">
      <c r="A55" s="63">
        <v>9</v>
      </c>
      <c r="B55" s="64" t="s">
        <v>11</v>
      </c>
      <c r="C55" s="49"/>
      <c r="D55" s="36"/>
    </row>
    <row r="56" spans="1:4" ht="73.8">
      <c r="A56" s="51"/>
      <c r="B56" s="53" t="s">
        <v>194</v>
      </c>
      <c r="C56" s="49"/>
      <c r="D56" s="36">
        <v>1</v>
      </c>
    </row>
    <row r="57" spans="1:4" ht="24.6">
      <c r="A57" s="63">
        <v>10</v>
      </c>
      <c r="B57" s="64" t="s">
        <v>57</v>
      </c>
      <c r="C57" s="49"/>
      <c r="D57" s="36"/>
    </row>
    <row r="58" spans="1:4" ht="24.6">
      <c r="A58" s="51"/>
      <c r="B58" s="59" t="s">
        <v>1</v>
      </c>
      <c r="C58" s="49"/>
      <c r="D58" s="61">
        <v>8</v>
      </c>
    </row>
    <row r="59" spans="1:4" ht="84">
      <c r="A59" s="51"/>
      <c r="B59" s="60" t="s">
        <v>212</v>
      </c>
      <c r="C59" s="49"/>
      <c r="D59" s="62">
        <v>1</v>
      </c>
    </row>
    <row r="60" spans="1:4" ht="84">
      <c r="A60" s="51"/>
      <c r="B60" s="60" t="s">
        <v>213</v>
      </c>
      <c r="C60" s="49"/>
      <c r="D60" s="62">
        <v>1</v>
      </c>
    </row>
    <row r="61" spans="1:4" ht="84">
      <c r="A61" s="51"/>
      <c r="B61" s="60" t="s">
        <v>214</v>
      </c>
      <c r="C61" s="49"/>
      <c r="D61" s="62">
        <v>1</v>
      </c>
    </row>
    <row r="62" spans="1:4" ht="84">
      <c r="A62" s="51"/>
      <c r="B62" s="60" t="s">
        <v>215</v>
      </c>
      <c r="C62" s="49"/>
      <c r="D62" s="62">
        <v>1</v>
      </c>
    </row>
    <row r="63" spans="1:4" ht="84">
      <c r="A63" s="51"/>
      <c r="B63" s="60" t="s">
        <v>216</v>
      </c>
      <c r="C63" s="49"/>
      <c r="D63" s="62">
        <v>1</v>
      </c>
    </row>
    <row r="64" spans="1:4" ht="84">
      <c r="A64" s="51"/>
      <c r="B64" s="60" t="s">
        <v>217</v>
      </c>
      <c r="C64" s="49"/>
      <c r="D64" s="62">
        <v>1</v>
      </c>
    </row>
    <row r="65" spans="1:4" ht="63">
      <c r="A65" s="51"/>
      <c r="B65" s="60" t="s">
        <v>218</v>
      </c>
      <c r="C65" s="49"/>
      <c r="D65" s="62">
        <v>1</v>
      </c>
    </row>
    <row r="66" spans="1:4" ht="63">
      <c r="A66" s="51"/>
      <c r="B66" s="60" t="s">
        <v>219</v>
      </c>
      <c r="C66" s="49"/>
      <c r="D66" s="62">
        <v>1</v>
      </c>
    </row>
    <row r="67" spans="1:4" ht="24.6">
      <c r="A67" s="63">
        <v>11</v>
      </c>
      <c r="B67" s="64" t="s">
        <v>58</v>
      </c>
      <c r="C67" s="49"/>
      <c r="D67" s="36"/>
    </row>
    <row r="68" spans="1:4" ht="24.6">
      <c r="A68" s="51"/>
      <c r="B68" s="47" t="s">
        <v>1</v>
      </c>
      <c r="C68" s="49"/>
      <c r="D68" s="36">
        <v>5</v>
      </c>
    </row>
    <row r="69" spans="1:4" ht="24.6">
      <c r="A69" s="51"/>
      <c r="B69" s="47" t="s">
        <v>147</v>
      </c>
      <c r="C69" s="49"/>
      <c r="D69" s="79">
        <v>0.5</v>
      </c>
    </row>
    <row r="70" spans="1:4" ht="24.6">
      <c r="A70" s="51"/>
      <c r="B70" s="47" t="s">
        <v>148</v>
      </c>
      <c r="C70" s="49"/>
      <c r="D70" s="79">
        <v>0.25</v>
      </c>
    </row>
    <row r="71" spans="1:4" ht="24.6">
      <c r="A71" s="51"/>
      <c r="B71" s="47" t="s">
        <v>149</v>
      </c>
      <c r="C71" s="49"/>
      <c r="D71" s="79">
        <v>0.25</v>
      </c>
    </row>
    <row r="72" spans="1:4" ht="73.8">
      <c r="A72" s="51"/>
      <c r="B72" s="47" t="s">
        <v>150</v>
      </c>
      <c r="C72" s="49"/>
      <c r="D72" s="79">
        <v>0.5</v>
      </c>
    </row>
    <row r="73" spans="1:4" ht="49.2">
      <c r="A73" s="51"/>
      <c r="B73" s="47" t="s">
        <v>151</v>
      </c>
      <c r="C73" s="49"/>
      <c r="D73" s="79">
        <v>0.5</v>
      </c>
    </row>
    <row r="74" spans="1:4" ht="73.8">
      <c r="A74" s="51"/>
      <c r="B74" s="47" t="s">
        <v>152</v>
      </c>
      <c r="C74" s="49"/>
      <c r="D74" s="79">
        <v>1</v>
      </c>
    </row>
    <row r="75" spans="1:4" ht="98.4">
      <c r="A75" s="51"/>
      <c r="B75" s="47" t="s">
        <v>156</v>
      </c>
      <c r="C75" s="49"/>
      <c r="D75" s="79">
        <v>0.5</v>
      </c>
    </row>
    <row r="76" spans="1:4" ht="123">
      <c r="A76" s="51"/>
      <c r="B76" s="47" t="s">
        <v>155</v>
      </c>
      <c r="C76" s="49"/>
      <c r="D76" s="79">
        <v>0.5</v>
      </c>
    </row>
    <row r="77" spans="1:4" ht="24.6">
      <c r="A77" s="51"/>
      <c r="B77" s="47" t="s">
        <v>153</v>
      </c>
      <c r="C77" s="49"/>
      <c r="D77" s="79">
        <v>0.5</v>
      </c>
    </row>
    <row r="78" spans="1:4" ht="24.6">
      <c r="A78" s="51"/>
      <c r="B78" s="47" t="s">
        <v>154</v>
      </c>
      <c r="C78" s="49"/>
      <c r="D78" s="79">
        <v>0.5</v>
      </c>
    </row>
    <row r="79" spans="1:4" ht="49.2">
      <c r="A79" s="63">
        <v>12</v>
      </c>
      <c r="B79" s="64" t="s">
        <v>15</v>
      </c>
      <c r="C79" s="49"/>
      <c r="D79" s="36"/>
    </row>
    <row r="80" spans="1:4" ht="73.8">
      <c r="A80" s="51"/>
      <c r="B80" s="53" t="s">
        <v>195</v>
      </c>
      <c r="C80" s="49"/>
      <c r="D80" s="36">
        <v>1</v>
      </c>
    </row>
    <row r="81" spans="1:4" ht="24.6">
      <c r="A81" s="63">
        <v>13</v>
      </c>
      <c r="B81" s="64" t="s">
        <v>20</v>
      </c>
      <c r="C81" s="49"/>
      <c r="D81" s="36"/>
    </row>
    <row r="82" spans="1:4" ht="24.6">
      <c r="A82" s="51"/>
      <c r="B82" s="47" t="s">
        <v>1</v>
      </c>
      <c r="C82" s="78"/>
      <c r="D82" s="73">
        <f>D83+D84+D85+D86+D87+D88+D89+D90+D91+D92+D93+D94+D95+D96+D97+D102+D107</f>
        <v>49</v>
      </c>
    </row>
    <row r="83" spans="1:4" s="10" customFormat="1" ht="84">
      <c r="A83" s="51"/>
      <c r="B83" s="47" t="s">
        <v>113</v>
      </c>
      <c r="C83" s="9" t="s">
        <v>135</v>
      </c>
      <c r="D83" s="36">
        <v>1</v>
      </c>
    </row>
    <row r="84" spans="1:4" s="10" customFormat="1" ht="84">
      <c r="A84" s="51"/>
      <c r="B84" s="47" t="s">
        <v>114</v>
      </c>
      <c r="C84" s="9" t="s">
        <v>136</v>
      </c>
      <c r="D84" s="36">
        <v>1</v>
      </c>
    </row>
    <row r="85" spans="1:4" s="10" customFormat="1" ht="42">
      <c r="A85" s="51"/>
      <c r="B85" s="47" t="s">
        <v>115</v>
      </c>
      <c r="C85" s="9" t="s">
        <v>137</v>
      </c>
      <c r="D85" s="36">
        <v>1</v>
      </c>
    </row>
    <row r="86" spans="1:4" s="10" customFormat="1" ht="63">
      <c r="A86" s="51"/>
      <c r="B86" s="47" t="s">
        <v>116</v>
      </c>
      <c r="C86" s="9" t="s">
        <v>138</v>
      </c>
      <c r="D86" s="36">
        <v>1</v>
      </c>
    </row>
    <row r="87" spans="1:4" s="10" customFormat="1" ht="42">
      <c r="A87" s="51"/>
      <c r="B87" s="47" t="s">
        <v>117</v>
      </c>
      <c r="C87" s="9" t="s">
        <v>139</v>
      </c>
      <c r="D87" s="36">
        <v>1</v>
      </c>
    </row>
    <row r="88" spans="1:4" s="10" customFormat="1" ht="105">
      <c r="A88" s="51"/>
      <c r="B88" s="47" t="s">
        <v>118</v>
      </c>
      <c r="C88" s="9" t="s">
        <v>140</v>
      </c>
      <c r="D88" s="36">
        <v>2</v>
      </c>
    </row>
    <row r="89" spans="1:4" s="10" customFormat="1" ht="24.6">
      <c r="A89" s="51"/>
      <c r="B89" s="47" t="s">
        <v>119</v>
      </c>
      <c r="C89" s="9" t="s">
        <v>141</v>
      </c>
      <c r="D89" s="36">
        <v>1</v>
      </c>
    </row>
    <row r="90" spans="1:4" s="10" customFormat="1" ht="84">
      <c r="A90" s="51"/>
      <c r="B90" s="47" t="s">
        <v>120</v>
      </c>
      <c r="C90" s="9" t="s">
        <v>142</v>
      </c>
      <c r="D90" s="36">
        <v>1</v>
      </c>
    </row>
    <row r="91" spans="1:4" s="10" customFormat="1" ht="42">
      <c r="A91" s="51"/>
      <c r="B91" s="47" t="s">
        <v>121</v>
      </c>
      <c r="C91" s="9" t="s">
        <v>143</v>
      </c>
      <c r="D91" s="36">
        <v>1</v>
      </c>
    </row>
    <row r="92" spans="1:4" s="10" customFormat="1" ht="24.6">
      <c r="A92" s="51"/>
      <c r="B92" s="47" t="s">
        <v>122</v>
      </c>
      <c r="C92" s="9"/>
      <c r="D92" s="36">
        <v>1</v>
      </c>
    </row>
    <row r="93" spans="1:4" s="10" customFormat="1" ht="42">
      <c r="A93" s="51"/>
      <c r="B93" s="47" t="s">
        <v>123</v>
      </c>
      <c r="C93" s="9" t="s">
        <v>144</v>
      </c>
      <c r="D93" s="36">
        <v>1</v>
      </c>
    </row>
    <row r="94" spans="1:4" s="10" customFormat="1" ht="24.6">
      <c r="A94" s="51"/>
      <c r="B94" s="47" t="s">
        <v>124</v>
      </c>
      <c r="D94" s="36">
        <v>1</v>
      </c>
    </row>
    <row r="95" spans="1:4" ht="24" customHeight="1">
      <c r="A95" s="51"/>
      <c r="B95" s="47" t="s">
        <v>125</v>
      </c>
      <c r="C95" s="12"/>
      <c r="D95" s="36">
        <v>1</v>
      </c>
    </row>
    <row r="96" spans="1:4" ht="42">
      <c r="A96" s="51"/>
      <c r="B96" s="47" t="s">
        <v>126</v>
      </c>
      <c r="C96" s="9" t="s">
        <v>145</v>
      </c>
      <c r="D96" s="36">
        <v>2</v>
      </c>
    </row>
    <row r="97" spans="1:4" ht="98.4">
      <c r="A97" s="51"/>
      <c r="B97" s="47" t="s">
        <v>146</v>
      </c>
      <c r="C97" s="12"/>
      <c r="D97" s="36">
        <v>16</v>
      </c>
    </row>
    <row r="98" spans="1:4" ht="24.6">
      <c r="A98" s="51"/>
      <c r="B98" s="53" t="s">
        <v>127</v>
      </c>
      <c r="C98" s="12"/>
      <c r="D98" s="36">
        <v>4</v>
      </c>
    </row>
    <row r="99" spans="1:4" ht="24.6">
      <c r="A99" s="51"/>
      <c r="B99" s="53" t="s">
        <v>128</v>
      </c>
      <c r="C99" s="12"/>
      <c r="D99" s="36">
        <v>4</v>
      </c>
    </row>
    <row r="100" spans="1:4" ht="24.6">
      <c r="A100" s="51"/>
      <c r="B100" s="53" t="s">
        <v>129</v>
      </c>
      <c r="C100" s="12"/>
      <c r="D100" s="36">
        <v>4</v>
      </c>
    </row>
    <row r="101" spans="1:4" ht="24.6">
      <c r="A101" s="51"/>
      <c r="B101" s="53" t="s">
        <v>130</v>
      </c>
      <c r="C101" s="12"/>
      <c r="D101" s="36">
        <v>4</v>
      </c>
    </row>
    <row r="102" spans="1:4" ht="123">
      <c r="A102" s="51"/>
      <c r="B102" s="47" t="s">
        <v>158</v>
      </c>
      <c r="C102" s="12"/>
      <c r="D102" s="36">
        <v>16</v>
      </c>
    </row>
    <row r="103" spans="1:4" ht="24.6">
      <c r="A103" s="51"/>
      <c r="B103" s="53" t="s">
        <v>131</v>
      </c>
      <c r="C103" s="12"/>
      <c r="D103" s="36">
        <v>4</v>
      </c>
    </row>
    <row r="104" spans="1:4" ht="24.6">
      <c r="A104" s="51"/>
      <c r="B104" s="53" t="s">
        <v>132</v>
      </c>
      <c r="C104" s="12"/>
      <c r="D104" s="36">
        <v>4</v>
      </c>
    </row>
    <row r="105" spans="1:4" ht="24.6">
      <c r="A105" s="51"/>
      <c r="B105" s="53" t="s">
        <v>133</v>
      </c>
      <c r="C105" s="12"/>
      <c r="D105" s="36">
        <v>4</v>
      </c>
    </row>
    <row r="106" spans="1:4" ht="24.6">
      <c r="A106" s="51"/>
      <c r="B106" s="53" t="s">
        <v>134</v>
      </c>
      <c r="C106" s="12"/>
      <c r="D106" s="36">
        <v>4</v>
      </c>
    </row>
    <row r="107" spans="1:4" ht="27.75" customHeight="1">
      <c r="A107" s="51"/>
      <c r="B107" s="47" t="s">
        <v>157</v>
      </c>
      <c r="C107" s="12"/>
      <c r="D107" s="36">
        <v>1</v>
      </c>
    </row>
    <row r="108" spans="1:4" ht="49.2">
      <c r="A108" s="63">
        <v>14</v>
      </c>
      <c r="B108" s="64" t="s">
        <v>22</v>
      </c>
      <c r="C108" s="1"/>
      <c r="D108" s="36"/>
    </row>
    <row r="109" spans="1:4" s="10" customFormat="1" ht="84">
      <c r="A109" s="51"/>
      <c r="B109" s="74" t="s">
        <v>112</v>
      </c>
      <c r="C109" s="75" t="s">
        <v>111</v>
      </c>
      <c r="D109" s="36">
        <v>10</v>
      </c>
    </row>
    <row r="110" spans="1:4" ht="57" customHeight="1">
      <c r="A110" s="63">
        <v>15</v>
      </c>
      <c r="B110" s="64" t="s">
        <v>159</v>
      </c>
      <c r="C110" s="49"/>
      <c r="D110" s="36"/>
    </row>
    <row r="111" spans="1:4" ht="24.6">
      <c r="A111" s="51"/>
      <c r="B111" s="59" t="s">
        <v>1</v>
      </c>
      <c r="C111" s="81"/>
      <c r="D111" s="36">
        <v>5</v>
      </c>
    </row>
    <row r="112" spans="1:4" ht="42">
      <c r="A112" s="51"/>
      <c r="B112" s="82" t="s">
        <v>160</v>
      </c>
      <c r="C112" s="17" t="s">
        <v>161</v>
      </c>
      <c r="D112" s="36">
        <v>1</v>
      </c>
    </row>
    <row r="113" spans="1:4" ht="24.6">
      <c r="A113" s="51"/>
      <c r="B113" s="82" t="s">
        <v>162</v>
      </c>
      <c r="C113" s="17"/>
      <c r="D113" s="73">
        <v>0.5</v>
      </c>
    </row>
    <row r="114" spans="1:4" ht="24.6">
      <c r="A114" s="51"/>
      <c r="B114" s="82" t="s">
        <v>163</v>
      </c>
      <c r="C114" s="17"/>
      <c r="D114" s="73">
        <v>0.5</v>
      </c>
    </row>
    <row r="115" spans="1:4" ht="24" customHeight="1">
      <c r="A115" s="51"/>
      <c r="B115" s="82" t="s">
        <v>164</v>
      </c>
      <c r="C115" s="83" t="s">
        <v>165</v>
      </c>
      <c r="D115" s="73">
        <v>0.5</v>
      </c>
    </row>
    <row r="116" spans="1:4" ht="42">
      <c r="A116" s="51"/>
      <c r="B116" s="82" t="s">
        <v>196</v>
      </c>
      <c r="C116" s="84" t="s">
        <v>166</v>
      </c>
      <c r="D116" s="73">
        <v>0.5</v>
      </c>
    </row>
    <row r="117" spans="1:4" ht="42">
      <c r="A117" s="51"/>
      <c r="B117" s="82" t="s">
        <v>167</v>
      </c>
      <c r="C117" s="83" t="s">
        <v>168</v>
      </c>
      <c r="D117" s="73">
        <v>0.5</v>
      </c>
    </row>
    <row r="118" spans="1:4" ht="42">
      <c r="A118" s="51"/>
      <c r="B118" s="82" t="s">
        <v>169</v>
      </c>
      <c r="C118" s="83" t="s">
        <v>170</v>
      </c>
      <c r="D118" s="73">
        <v>0.5</v>
      </c>
    </row>
    <row r="119" spans="1:4" ht="135.75" customHeight="1">
      <c r="A119" s="51"/>
      <c r="B119" s="85" t="s">
        <v>172</v>
      </c>
      <c r="C119" s="85" t="s">
        <v>171</v>
      </c>
      <c r="D119" s="36">
        <v>1</v>
      </c>
    </row>
    <row r="120" spans="1:4" ht="133.5" customHeight="1">
      <c r="A120" s="51"/>
      <c r="B120" s="85" t="s">
        <v>173</v>
      </c>
      <c r="C120" s="85" t="s">
        <v>171</v>
      </c>
      <c r="D120" s="36">
        <v>1</v>
      </c>
    </row>
    <row r="121" spans="1:4" ht="49.2">
      <c r="A121" s="63">
        <v>16</v>
      </c>
      <c r="B121" s="64" t="s">
        <v>59</v>
      </c>
      <c r="C121" s="49"/>
      <c r="D121" s="36"/>
    </row>
    <row r="122" spans="1:4" ht="123">
      <c r="A122" s="51"/>
      <c r="B122" s="53" t="s">
        <v>200</v>
      </c>
      <c r="C122" s="75" t="s">
        <v>111</v>
      </c>
      <c r="D122" s="36">
        <v>5</v>
      </c>
    </row>
    <row r="123" spans="1:4" ht="49.2">
      <c r="A123" s="63">
        <v>17</v>
      </c>
      <c r="B123" s="64" t="s">
        <v>60</v>
      </c>
      <c r="C123" s="49"/>
      <c r="D123" s="36"/>
    </row>
    <row r="124" spans="1:4" ht="73.8">
      <c r="A124" s="99"/>
      <c r="B124" s="53" t="s">
        <v>208</v>
      </c>
      <c r="C124" s="75" t="s">
        <v>111</v>
      </c>
      <c r="D124" s="36">
        <v>2</v>
      </c>
    </row>
    <row r="125" spans="1:4" ht="21.75" customHeight="1">
      <c r="A125" s="122" t="s">
        <v>56</v>
      </c>
      <c r="B125" s="123"/>
      <c r="C125" s="123"/>
      <c r="D125" s="124"/>
    </row>
    <row r="126" spans="1:4">
      <c r="A126" s="65" t="s">
        <v>210</v>
      </c>
      <c r="B126" s="66" t="s">
        <v>6</v>
      </c>
      <c r="C126" s="21"/>
      <c r="D126" s="36"/>
    </row>
    <row r="127" spans="1:4" ht="105">
      <c r="A127" s="33"/>
      <c r="B127" s="9" t="s">
        <v>174</v>
      </c>
      <c r="C127" s="9" t="s">
        <v>197</v>
      </c>
      <c r="D127" s="36">
        <v>5</v>
      </c>
    </row>
    <row r="128" spans="1:4" ht="42">
      <c r="A128" s="65" t="s">
        <v>176</v>
      </c>
      <c r="B128" s="66" t="s">
        <v>7</v>
      </c>
      <c r="C128" s="21"/>
      <c r="D128" s="36"/>
    </row>
    <row r="129" spans="1:4" ht="147">
      <c r="A129" s="33"/>
      <c r="B129" s="98" t="s">
        <v>198</v>
      </c>
      <c r="C129" s="86" t="s">
        <v>199</v>
      </c>
      <c r="D129" s="36">
        <v>4</v>
      </c>
    </row>
    <row r="130" spans="1:4">
      <c r="A130" s="65" t="s">
        <v>19</v>
      </c>
      <c r="B130" s="66" t="s">
        <v>8</v>
      </c>
      <c r="C130" s="21"/>
      <c r="D130" s="36"/>
    </row>
    <row r="131" spans="1:4">
      <c r="A131" s="33"/>
      <c r="B131" s="87" t="s">
        <v>1</v>
      </c>
      <c r="C131" s="21"/>
      <c r="D131" s="36">
        <v>100</v>
      </c>
    </row>
    <row r="132" spans="1:4" customFormat="1" ht="123">
      <c r="A132" s="19">
        <v>1.1000000000000001</v>
      </c>
      <c r="B132" s="25" t="s">
        <v>39</v>
      </c>
      <c r="C132" s="26" t="s">
        <v>24</v>
      </c>
      <c r="D132" s="37">
        <v>5</v>
      </c>
    </row>
    <row r="133" spans="1:4" customFormat="1" ht="26.25" customHeight="1">
      <c r="A133" s="104">
        <v>1.2</v>
      </c>
      <c r="B133" s="27" t="s">
        <v>33</v>
      </c>
      <c r="C133" s="113" t="s">
        <v>24</v>
      </c>
      <c r="D133" s="37">
        <v>10</v>
      </c>
    </row>
    <row r="134" spans="1:4" customFormat="1" ht="24.6">
      <c r="A134" s="105"/>
      <c r="B134" s="28" t="s">
        <v>34</v>
      </c>
      <c r="C134" s="114"/>
      <c r="D134" s="38">
        <v>5</v>
      </c>
    </row>
    <row r="135" spans="1:4" customFormat="1" ht="24.6">
      <c r="A135" s="106"/>
      <c r="B135" s="28" t="s">
        <v>35</v>
      </c>
      <c r="C135" s="115"/>
      <c r="D135" s="38">
        <v>5</v>
      </c>
    </row>
    <row r="136" spans="1:4" customFormat="1" ht="24.6">
      <c r="A136" s="104">
        <v>1.3</v>
      </c>
      <c r="B136" s="29" t="s">
        <v>25</v>
      </c>
      <c r="C136" s="113" t="s">
        <v>24</v>
      </c>
      <c r="D136" s="38">
        <v>10</v>
      </c>
    </row>
    <row r="137" spans="1:4" customFormat="1" ht="24.6">
      <c r="A137" s="105"/>
      <c r="B137" s="28" t="s">
        <v>26</v>
      </c>
      <c r="C137" s="114"/>
      <c r="D137" s="38">
        <v>5</v>
      </c>
    </row>
    <row r="138" spans="1:4" customFormat="1" ht="24.6">
      <c r="A138" s="106"/>
      <c r="B138" s="28" t="s">
        <v>27</v>
      </c>
      <c r="C138" s="115"/>
      <c r="D138" s="38">
        <v>5</v>
      </c>
    </row>
    <row r="139" spans="1:4" customFormat="1" ht="73.8">
      <c r="A139" s="19">
        <v>1.4</v>
      </c>
      <c r="B139" s="25" t="s">
        <v>40</v>
      </c>
      <c r="C139" s="26" t="s">
        <v>28</v>
      </c>
      <c r="D139" s="37">
        <v>5</v>
      </c>
    </row>
    <row r="140" spans="1:4" customFormat="1" ht="73.8">
      <c r="A140" s="19">
        <v>1.5</v>
      </c>
      <c r="B140" s="25" t="s">
        <v>41</v>
      </c>
      <c r="C140" s="26" t="s">
        <v>29</v>
      </c>
      <c r="D140" s="37">
        <v>5</v>
      </c>
    </row>
    <row r="141" spans="1:4" customFormat="1" ht="49.2">
      <c r="A141" s="104">
        <v>1.6</v>
      </c>
      <c r="B141" s="30" t="s">
        <v>36</v>
      </c>
      <c r="C141" s="110" t="s">
        <v>37</v>
      </c>
      <c r="D141" s="38">
        <v>10</v>
      </c>
    </row>
    <row r="142" spans="1:4" customFormat="1" ht="24.6">
      <c r="A142" s="105"/>
      <c r="B142" s="28" t="s">
        <v>30</v>
      </c>
      <c r="C142" s="111"/>
      <c r="D142" s="38">
        <v>5</v>
      </c>
    </row>
    <row r="143" spans="1:4" customFormat="1" ht="24.6">
      <c r="A143" s="106"/>
      <c r="B143" s="28" t="s">
        <v>31</v>
      </c>
      <c r="C143" s="112"/>
      <c r="D143" s="38">
        <v>5</v>
      </c>
    </row>
    <row r="144" spans="1:4" customFormat="1" ht="98.4">
      <c r="A144" s="19">
        <v>1.7</v>
      </c>
      <c r="B144" s="25" t="s">
        <v>42</v>
      </c>
      <c r="C144" s="26" t="s">
        <v>38</v>
      </c>
      <c r="D144" s="37">
        <v>20</v>
      </c>
    </row>
    <row r="145" spans="1:7" customFormat="1" ht="145.5" customHeight="1">
      <c r="A145" s="19">
        <v>1.8</v>
      </c>
      <c r="B145" s="25" t="s">
        <v>43</v>
      </c>
      <c r="C145" s="26" t="s">
        <v>32</v>
      </c>
      <c r="D145" s="37">
        <v>35</v>
      </c>
    </row>
    <row r="146" spans="1:7">
      <c r="A146" s="65" t="s">
        <v>61</v>
      </c>
      <c r="B146" s="91" t="s">
        <v>23</v>
      </c>
      <c r="C146" s="21"/>
      <c r="D146" s="36"/>
    </row>
    <row r="147" spans="1:7" s="10" customFormat="1">
      <c r="A147" s="89"/>
      <c r="B147" s="95" t="s">
        <v>1</v>
      </c>
      <c r="C147" s="21"/>
      <c r="D147" s="94">
        <v>10</v>
      </c>
    </row>
    <row r="148" spans="1:7" ht="21.75" customHeight="1">
      <c r="A148" s="89"/>
      <c r="B148" s="92" t="s">
        <v>177</v>
      </c>
      <c r="C148" s="93" t="s">
        <v>182</v>
      </c>
      <c r="D148" s="96">
        <v>1</v>
      </c>
      <c r="E148" s="90"/>
      <c r="F148" s="90"/>
      <c r="G148" s="90"/>
    </row>
    <row r="149" spans="1:7" ht="126">
      <c r="A149" s="89"/>
      <c r="B149" s="92" t="s">
        <v>178</v>
      </c>
      <c r="C149" s="93" t="s">
        <v>183</v>
      </c>
      <c r="D149" s="97">
        <v>1</v>
      </c>
      <c r="E149" s="90"/>
      <c r="F149" s="90"/>
      <c r="G149" s="90"/>
    </row>
    <row r="150" spans="1:7" ht="63">
      <c r="A150" s="89"/>
      <c r="B150" s="92" t="s">
        <v>190</v>
      </c>
      <c r="C150" s="93" t="s">
        <v>184</v>
      </c>
      <c r="D150" s="97">
        <v>1</v>
      </c>
      <c r="E150" s="90"/>
      <c r="F150" s="90"/>
      <c r="G150" s="90"/>
    </row>
    <row r="151" spans="1:7" ht="63">
      <c r="A151" s="89"/>
      <c r="B151" s="92" t="s">
        <v>189</v>
      </c>
      <c r="C151" s="93" t="s">
        <v>185</v>
      </c>
      <c r="D151" s="97">
        <v>2</v>
      </c>
      <c r="E151" s="90"/>
      <c r="F151" s="90"/>
      <c r="G151" s="90"/>
    </row>
    <row r="152" spans="1:7" ht="126">
      <c r="A152" s="89"/>
      <c r="B152" s="92" t="s">
        <v>179</v>
      </c>
      <c r="C152" s="93" t="s">
        <v>186</v>
      </c>
      <c r="D152" s="97">
        <v>2</v>
      </c>
      <c r="E152" s="90"/>
      <c r="F152" s="90"/>
      <c r="G152" s="90"/>
    </row>
    <row r="153" spans="1:7" ht="126">
      <c r="A153" s="89"/>
      <c r="B153" s="92" t="s">
        <v>180</v>
      </c>
      <c r="C153" s="93" t="s">
        <v>187</v>
      </c>
      <c r="D153" s="97">
        <v>2</v>
      </c>
      <c r="E153" s="90"/>
      <c r="F153" s="90"/>
      <c r="G153" s="90"/>
    </row>
    <row r="154" spans="1:7">
      <c r="A154" s="89"/>
      <c r="B154" s="92" t="s">
        <v>181</v>
      </c>
      <c r="C154" s="93" t="s">
        <v>188</v>
      </c>
      <c r="D154" s="97">
        <v>1</v>
      </c>
      <c r="E154" s="90"/>
      <c r="F154" s="90"/>
      <c r="G154" s="90"/>
    </row>
    <row r="155" spans="1:7">
      <c r="B155" s="20"/>
    </row>
    <row r="156" spans="1:7" ht="42">
      <c r="A156" s="32"/>
      <c r="B156" s="13" t="s">
        <v>12</v>
      </c>
      <c r="C156" s="14"/>
      <c r="D156" s="40">
        <v>15</v>
      </c>
    </row>
    <row r="157" spans="1:7">
      <c r="A157" s="32"/>
      <c r="B157" s="15" t="s">
        <v>1</v>
      </c>
      <c r="C157" s="16"/>
      <c r="D157" s="36">
        <v>20</v>
      </c>
    </row>
    <row r="158" spans="1:7" ht="42">
      <c r="A158" s="11">
        <v>1</v>
      </c>
      <c r="B158" s="17" t="s">
        <v>97</v>
      </c>
      <c r="C158" s="107" t="s">
        <v>102</v>
      </c>
      <c r="D158" s="41">
        <v>2</v>
      </c>
    </row>
    <row r="159" spans="1:7">
      <c r="A159" s="11">
        <v>2</v>
      </c>
      <c r="B159" s="17" t="s">
        <v>98</v>
      </c>
      <c r="C159" s="108"/>
      <c r="D159" s="41">
        <v>1</v>
      </c>
    </row>
    <row r="160" spans="1:7" ht="186" customHeight="1">
      <c r="A160" s="69">
        <v>3</v>
      </c>
      <c r="B160" s="17" t="s">
        <v>99</v>
      </c>
      <c r="C160" s="108"/>
      <c r="D160" s="71">
        <v>5</v>
      </c>
    </row>
    <row r="161" spans="1:4" ht="307.5" customHeight="1">
      <c r="A161" s="70">
        <v>4</v>
      </c>
      <c r="B161" s="17" t="s">
        <v>100</v>
      </c>
      <c r="C161" s="108"/>
      <c r="D161" s="72">
        <v>10</v>
      </c>
    </row>
    <row r="162" spans="1:4" ht="125.25" customHeight="1">
      <c r="A162" s="11">
        <v>5</v>
      </c>
      <c r="B162" s="17" t="s">
        <v>101</v>
      </c>
      <c r="C162" s="109"/>
      <c r="D162" s="41">
        <v>2</v>
      </c>
    </row>
  </sheetData>
  <mergeCells count="11">
    <mergeCell ref="A1:D1"/>
    <mergeCell ref="A141:A143"/>
    <mergeCell ref="A136:A138"/>
    <mergeCell ref="A133:A135"/>
    <mergeCell ref="C158:C162"/>
    <mergeCell ref="C141:C143"/>
    <mergeCell ref="C136:C138"/>
    <mergeCell ref="C133:C135"/>
    <mergeCell ref="A5:D5"/>
    <mergeCell ref="A52:D52"/>
    <mergeCell ref="A125:D125"/>
  </mergeCells>
  <pageMargins left="0" right="0" top="0" bottom="0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5"/>
  <sheetViews>
    <sheetView view="pageBreakPreview" zoomScale="120" zoomScaleNormal="80" zoomScaleSheetLayoutView="120" workbookViewId="0">
      <pane xSplit="2" ySplit="3" topLeftCell="C7" activePane="bottomRight" state="frozen"/>
      <selection pane="topRight" activeCell="C1" sqref="C1"/>
      <selection pane="bottomLeft" activeCell="A4" sqref="A4"/>
      <selection pane="bottomRight" activeCell="I5" sqref="I5"/>
    </sheetView>
  </sheetViews>
  <sheetFormatPr defaultColWidth="9" defaultRowHeight="18"/>
  <cols>
    <col min="1" max="1" width="6.109375" style="31" customWidth="1"/>
    <col min="2" max="2" width="64.33203125" style="18" customWidth="1"/>
    <col min="3" max="3" width="9.109375" style="1" customWidth="1"/>
    <col min="4" max="4" width="7.109375" style="1" customWidth="1"/>
    <col min="5" max="5" width="7.88671875" style="1" customWidth="1"/>
    <col min="6" max="6" width="9.109375" style="1" customWidth="1"/>
    <col min="7" max="8" width="9" style="1"/>
    <col min="9" max="9" width="12.5546875" style="1" customWidth="1"/>
    <col min="10" max="10" width="11" style="1" customWidth="1"/>
    <col min="11" max="16384" width="9" style="1"/>
  </cols>
  <sheetData>
    <row r="1" spans="1:10" ht="21.75" customHeight="1">
      <c r="A1" s="132" t="s">
        <v>13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ht="21.75" customHeight="1">
      <c r="A2" s="2"/>
      <c r="B2" s="3"/>
      <c r="C2" s="125" t="s">
        <v>46</v>
      </c>
      <c r="D2" s="126"/>
      <c r="E2" s="126"/>
      <c r="F2" s="126"/>
      <c r="G2" s="126"/>
      <c r="H2" s="127"/>
      <c r="I2" s="128" t="s">
        <v>211</v>
      </c>
      <c r="J2" s="130" t="s">
        <v>48</v>
      </c>
    </row>
    <row r="3" spans="1:10" ht="66.75" customHeight="1">
      <c r="A3" s="6" t="s">
        <v>2</v>
      </c>
      <c r="B3" s="42" t="s">
        <v>3</v>
      </c>
      <c r="C3" s="43" t="s">
        <v>49</v>
      </c>
      <c r="D3" s="43" t="s">
        <v>50</v>
      </c>
      <c r="E3" s="43" t="s">
        <v>51</v>
      </c>
      <c r="F3" s="43" t="s">
        <v>52</v>
      </c>
      <c r="G3" s="43" t="s">
        <v>53</v>
      </c>
      <c r="H3" s="43" t="s">
        <v>47</v>
      </c>
      <c r="I3" s="129"/>
      <c r="J3" s="131"/>
    </row>
    <row r="4" spans="1:10" ht="24" customHeight="1">
      <c r="A4" s="6"/>
      <c r="B4" s="44"/>
      <c r="C4" s="43"/>
      <c r="D4" s="43"/>
      <c r="E4" s="43"/>
      <c r="F4" s="43"/>
      <c r="G4" s="43"/>
      <c r="H4" s="43"/>
      <c r="I4" s="67"/>
      <c r="J4" s="45">
        <f>SUM(J5:J25)</f>
        <v>25</v>
      </c>
    </row>
    <row r="5" spans="1:10" ht="24.6">
      <c r="A5" s="50">
        <v>1</v>
      </c>
      <c r="B5" s="24" t="s">
        <v>14</v>
      </c>
      <c r="C5" s="11">
        <v>1</v>
      </c>
      <c r="D5" s="11">
        <v>1</v>
      </c>
      <c r="E5" s="11">
        <v>1</v>
      </c>
      <c r="F5" s="11"/>
      <c r="G5" s="11"/>
      <c r="H5" s="46">
        <f t="shared" ref="H5:H23" si="0">C5+D5+E5+F5+G5</f>
        <v>3</v>
      </c>
      <c r="I5" s="68"/>
      <c r="J5" s="11">
        <f t="shared" ref="J5:J23" si="1">(H5+I5)/2</f>
        <v>1.5</v>
      </c>
    </row>
    <row r="6" spans="1:10" ht="24.6">
      <c r="A6" s="50">
        <v>2</v>
      </c>
      <c r="B6" s="24" t="s">
        <v>9</v>
      </c>
      <c r="C6" s="11"/>
      <c r="D6" s="11">
        <v>1</v>
      </c>
      <c r="E6" s="11"/>
      <c r="F6" s="11"/>
      <c r="G6" s="11"/>
      <c r="H6" s="46">
        <f t="shared" si="0"/>
        <v>1</v>
      </c>
      <c r="I6" s="68"/>
      <c r="J6" s="11">
        <f t="shared" si="1"/>
        <v>0.5</v>
      </c>
    </row>
    <row r="7" spans="1:10" ht="24.6">
      <c r="A7" s="50">
        <v>3</v>
      </c>
      <c r="B7" s="24" t="s">
        <v>10</v>
      </c>
      <c r="C7" s="11"/>
      <c r="D7" s="11">
        <v>1</v>
      </c>
      <c r="E7" s="11"/>
      <c r="F7" s="11"/>
      <c r="G7" s="11"/>
      <c r="H7" s="46">
        <f t="shared" si="0"/>
        <v>1</v>
      </c>
      <c r="I7" s="68"/>
      <c r="J7" s="11">
        <f t="shared" si="1"/>
        <v>0.5</v>
      </c>
    </row>
    <row r="8" spans="1:10" ht="49.2">
      <c r="A8" s="50">
        <v>4</v>
      </c>
      <c r="B8" s="24" t="s">
        <v>96</v>
      </c>
      <c r="C8" s="11"/>
      <c r="D8" s="11">
        <v>1</v>
      </c>
      <c r="E8" s="11"/>
      <c r="F8" s="11"/>
      <c r="G8" s="11"/>
      <c r="H8" s="46">
        <f t="shared" si="0"/>
        <v>1</v>
      </c>
      <c r="I8" s="68"/>
      <c r="J8" s="11">
        <f t="shared" si="1"/>
        <v>0.5</v>
      </c>
    </row>
    <row r="9" spans="1:10" ht="49.2">
      <c r="A9" s="50">
        <v>5</v>
      </c>
      <c r="B9" s="24" t="s">
        <v>16</v>
      </c>
      <c r="C9" s="11"/>
      <c r="D9" s="11"/>
      <c r="E9" s="11"/>
      <c r="F9" s="11"/>
      <c r="G9" s="11">
        <v>1</v>
      </c>
      <c r="H9" s="46">
        <f t="shared" si="0"/>
        <v>1</v>
      </c>
      <c r="I9" s="68"/>
      <c r="J9" s="11">
        <f t="shared" si="1"/>
        <v>0.5</v>
      </c>
    </row>
    <row r="10" spans="1:10" ht="26.25" customHeight="1">
      <c r="A10" s="22" t="s">
        <v>209</v>
      </c>
      <c r="B10" s="23" t="s">
        <v>45</v>
      </c>
      <c r="C10" s="102"/>
      <c r="D10" s="11"/>
      <c r="E10" s="11"/>
      <c r="F10" s="11"/>
      <c r="G10" s="11">
        <v>1</v>
      </c>
      <c r="H10" s="46">
        <f t="shared" si="0"/>
        <v>1</v>
      </c>
      <c r="I10" s="68"/>
      <c r="J10" s="11">
        <f t="shared" si="1"/>
        <v>0.5</v>
      </c>
    </row>
    <row r="11" spans="1:10" ht="49.2">
      <c r="A11" s="50">
        <v>7</v>
      </c>
      <c r="B11" s="24" t="s">
        <v>17</v>
      </c>
      <c r="C11" s="102"/>
      <c r="D11" s="11">
        <v>1</v>
      </c>
      <c r="E11" s="11">
        <v>1</v>
      </c>
      <c r="F11" s="11"/>
      <c r="G11" s="11"/>
      <c r="H11" s="46">
        <f t="shared" si="0"/>
        <v>2</v>
      </c>
      <c r="I11" s="68"/>
      <c r="J11" s="11">
        <f t="shared" si="1"/>
        <v>1</v>
      </c>
    </row>
    <row r="12" spans="1:10" ht="49.2">
      <c r="A12" s="63">
        <v>8</v>
      </c>
      <c r="B12" s="64" t="s">
        <v>21</v>
      </c>
      <c r="C12" s="11">
        <v>1</v>
      </c>
      <c r="D12" s="11">
        <v>1</v>
      </c>
      <c r="E12" s="11">
        <v>1</v>
      </c>
      <c r="F12" s="11"/>
      <c r="G12" s="11">
        <v>1</v>
      </c>
      <c r="H12" s="46">
        <f t="shared" si="0"/>
        <v>4</v>
      </c>
      <c r="I12" s="68"/>
      <c r="J12" s="11">
        <f t="shared" si="1"/>
        <v>2</v>
      </c>
    </row>
    <row r="13" spans="1:10" ht="24" customHeight="1">
      <c r="A13" s="63">
        <v>9</v>
      </c>
      <c r="B13" s="64" t="s">
        <v>11</v>
      </c>
      <c r="C13" s="11"/>
      <c r="D13" s="11">
        <v>1</v>
      </c>
      <c r="E13" s="11">
        <v>1</v>
      </c>
      <c r="F13" s="11"/>
      <c r="G13" s="11"/>
      <c r="H13" s="46">
        <f t="shared" si="0"/>
        <v>2</v>
      </c>
      <c r="I13" s="68"/>
      <c r="J13" s="11">
        <f t="shared" si="1"/>
        <v>1</v>
      </c>
    </row>
    <row r="14" spans="1:10" ht="24.6">
      <c r="A14" s="63">
        <v>10</v>
      </c>
      <c r="B14" s="64" t="s">
        <v>57</v>
      </c>
      <c r="C14" s="11">
        <v>1</v>
      </c>
      <c r="D14" s="11">
        <v>1</v>
      </c>
      <c r="E14" s="11">
        <v>1</v>
      </c>
      <c r="F14" s="11"/>
      <c r="G14" s="11"/>
      <c r="H14" s="46">
        <f t="shared" si="0"/>
        <v>3</v>
      </c>
      <c r="I14" s="68"/>
      <c r="J14" s="11">
        <f t="shared" si="1"/>
        <v>1.5</v>
      </c>
    </row>
    <row r="15" spans="1:10" ht="24.6">
      <c r="A15" s="63">
        <v>11</v>
      </c>
      <c r="B15" s="64" t="s">
        <v>58</v>
      </c>
      <c r="C15" s="11">
        <v>1</v>
      </c>
      <c r="D15" s="11">
        <v>1</v>
      </c>
      <c r="E15" s="11">
        <v>1</v>
      </c>
      <c r="F15" s="11">
        <v>1</v>
      </c>
      <c r="G15" s="11"/>
      <c r="H15" s="46">
        <f t="shared" si="0"/>
        <v>4</v>
      </c>
      <c r="I15" s="68"/>
      <c r="J15" s="11">
        <f t="shared" si="1"/>
        <v>2</v>
      </c>
    </row>
    <row r="16" spans="1:10" ht="49.2">
      <c r="A16" s="63">
        <v>12</v>
      </c>
      <c r="B16" s="64" t="s">
        <v>15</v>
      </c>
      <c r="C16" s="11">
        <v>1</v>
      </c>
      <c r="D16" s="11">
        <v>1</v>
      </c>
      <c r="E16" s="11">
        <v>1</v>
      </c>
      <c r="F16" s="11"/>
      <c r="G16" s="11"/>
      <c r="H16" s="46">
        <f t="shared" si="0"/>
        <v>3</v>
      </c>
      <c r="I16" s="68"/>
      <c r="J16" s="11">
        <f t="shared" si="1"/>
        <v>1.5</v>
      </c>
    </row>
    <row r="17" spans="1:10" ht="24.6">
      <c r="A17" s="63">
        <v>13</v>
      </c>
      <c r="B17" s="64" t="s">
        <v>20</v>
      </c>
      <c r="C17" s="11"/>
      <c r="D17" s="11"/>
      <c r="E17" s="11"/>
      <c r="F17" s="11"/>
      <c r="G17" s="11">
        <v>1</v>
      </c>
      <c r="H17" s="46">
        <f t="shared" si="0"/>
        <v>1</v>
      </c>
      <c r="I17" s="68"/>
      <c r="J17" s="11">
        <f t="shared" si="1"/>
        <v>0.5</v>
      </c>
    </row>
    <row r="18" spans="1:10" ht="49.2">
      <c r="A18" s="63">
        <v>14</v>
      </c>
      <c r="B18" s="64" t="s">
        <v>22</v>
      </c>
      <c r="C18" s="11"/>
      <c r="D18" s="11">
        <v>1</v>
      </c>
      <c r="E18" s="11"/>
      <c r="F18" s="11"/>
      <c r="G18" s="11">
        <v>1</v>
      </c>
      <c r="H18" s="46">
        <f t="shared" si="0"/>
        <v>2</v>
      </c>
      <c r="I18" s="68"/>
      <c r="J18" s="11">
        <f t="shared" si="1"/>
        <v>1</v>
      </c>
    </row>
    <row r="19" spans="1:10" ht="73.8">
      <c r="A19" s="63">
        <v>15</v>
      </c>
      <c r="B19" s="64" t="s">
        <v>159</v>
      </c>
      <c r="C19" s="11">
        <v>1</v>
      </c>
      <c r="D19" s="11">
        <v>1</v>
      </c>
      <c r="E19" s="11">
        <v>1</v>
      </c>
      <c r="F19" s="11"/>
      <c r="G19" s="11"/>
      <c r="H19" s="46">
        <f t="shared" si="0"/>
        <v>3</v>
      </c>
      <c r="I19" s="68"/>
      <c r="J19" s="11">
        <f t="shared" si="1"/>
        <v>1.5</v>
      </c>
    </row>
    <row r="20" spans="1:10" ht="49.2">
      <c r="A20" s="63">
        <v>16</v>
      </c>
      <c r="B20" s="64" t="s">
        <v>59</v>
      </c>
      <c r="C20" s="11">
        <v>1</v>
      </c>
      <c r="D20" s="11">
        <v>1</v>
      </c>
      <c r="E20" s="11">
        <v>1</v>
      </c>
      <c r="F20" s="11"/>
      <c r="G20" s="11"/>
      <c r="H20" s="46">
        <f t="shared" si="0"/>
        <v>3</v>
      </c>
      <c r="I20" s="68"/>
      <c r="J20" s="11">
        <f t="shared" si="1"/>
        <v>1.5</v>
      </c>
    </row>
    <row r="21" spans="1:10" ht="49.2">
      <c r="A21" s="63">
        <v>17</v>
      </c>
      <c r="B21" s="64" t="s">
        <v>60</v>
      </c>
      <c r="C21" s="11">
        <v>1</v>
      </c>
      <c r="D21" s="11">
        <v>1</v>
      </c>
      <c r="E21" s="11">
        <v>1</v>
      </c>
      <c r="F21" s="11"/>
      <c r="G21" s="11"/>
      <c r="H21" s="46">
        <f t="shared" si="0"/>
        <v>3</v>
      </c>
      <c r="I21" s="68"/>
      <c r="J21" s="11">
        <f t="shared" si="1"/>
        <v>1.5</v>
      </c>
    </row>
    <row r="22" spans="1:10" ht="21">
      <c r="A22" s="65" t="s">
        <v>210</v>
      </c>
      <c r="B22" s="66" t="s">
        <v>6</v>
      </c>
      <c r="C22" s="11"/>
      <c r="D22" s="11">
        <v>1</v>
      </c>
      <c r="E22" s="11">
        <v>1</v>
      </c>
      <c r="F22" s="11"/>
      <c r="G22" s="11"/>
      <c r="H22" s="46">
        <f t="shared" si="0"/>
        <v>2</v>
      </c>
      <c r="I22" s="68"/>
      <c r="J22" s="11">
        <f t="shared" si="1"/>
        <v>1</v>
      </c>
    </row>
    <row r="23" spans="1:10" ht="42">
      <c r="A23" s="65" t="s">
        <v>176</v>
      </c>
      <c r="B23" s="66" t="s">
        <v>7</v>
      </c>
      <c r="C23" s="11"/>
      <c r="D23" s="11">
        <v>1</v>
      </c>
      <c r="E23" s="11"/>
      <c r="F23" s="11"/>
      <c r="G23" s="11"/>
      <c r="H23" s="46">
        <f t="shared" si="0"/>
        <v>1</v>
      </c>
      <c r="I23" s="68"/>
      <c r="J23" s="11">
        <f t="shared" si="1"/>
        <v>0.5</v>
      </c>
    </row>
    <row r="24" spans="1:10" ht="21">
      <c r="A24" s="65" t="s">
        <v>19</v>
      </c>
      <c r="B24" s="66" t="s">
        <v>8</v>
      </c>
      <c r="C24" s="80">
        <v>1</v>
      </c>
      <c r="D24" s="80">
        <v>1</v>
      </c>
      <c r="E24" s="80">
        <v>1</v>
      </c>
      <c r="F24" s="80"/>
      <c r="G24" s="80">
        <v>1</v>
      </c>
      <c r="H24" s="46">
        <f t="shared" ref="H24:H25" si="2">C24+D24+E24+F24+G24</f>
        <v>4</v>
      </c>
      <c r="I24" s="68"/>
      <c r="J24" s="11">
        <f t="shared" ref="J24:J25" si="3">(H24+I24)/2</f>
        <v>2</v>
      </c>
    </row>
    <row r="25" spans="1:10" ht="21">
      <c r="A25" s="65" t="s">
        <v>61</v>
      </c>
      <c r="B25" s="66" t="s">
        <v>23</v>
      </c>
      <c r="C25" s="80">
        <v>1</v>
      </c>
      <c r="D25" s="80">
        <v>1</v>
      </c>
      <c r="E25" s="80">
        <v>1</v>
      </c>
      <c r="F25" s="80">
        <v>1</v>
      </c>
      <c r="G25" s="80">
        <v>1</v>
      </c>
      <c r="H25" s="46">
        <f t="shared" si="2"/>
        <v>5</v>
      </c>
      <c r="I25" s="68"/>
      <c r="J25" s="11">
        <f t="shared" si="3"/>
        <v>2.5</v>
      </c>
    </row>
  </sheetData>
  <mergeCells count="4">
    <mergeCell ref="C2:H2"/>
    <mergeCell ref="I2:I3"/>
    <mergeCell ref="J2:J3"/>
    <mergeCell ref="A1:J1"/>
  </mergeCells>
  <pageMargins left="3.937007874015748E-2" right="3.937007874015748E-2" top="0" bottom="0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4</vt:i4>
      </vt:variant>
    </vt:vector>
  </HeadingPairs>
  <TitlesOfParts>
    <vt:vector size="6" baseType="lpstr">
      <vt:lpstr>เกณฑ์คปสอ62</vt:lpstr>
      <vt:lpstr>ถ่วงน้ำหนัก</vt:lpstr>
      <vt:lpstr>เกณฑ์คปสอ62!Print_Area</vt:lpstr>
      <vt:lpstr>ถ่วงน้ำหนัก!Print_Area</vt:lpstr>
      <vt:lpstr>เกณฑ์คปสอ62!Print_Titles</vt:lpstr>
      <vt:lpstr>ถ่วงน้ำหนัก!Print_Titles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2018-11-12T03:48:36Z</cp:lastPrinted>
  <dcterms:created xsi:type="dcterms:W3CDTF">2018-10-22T04:53:32Z</dcterms:created>
  <dcterms:modified xsi:type="dcterms:W3CDTF">2018-12-19T22:54:04Z</dcterms:modified>
</cp:coreProperties>
</file>