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Soranop\งบลงทุน-ค่าเสื่อม\งบลงทุน\งบลงทุน 2566\"/>
    </mc:Choice>
  </mc:AlternateContent>
  <xr:revisionPtr revIDLastSave="0" documentId="13_ncr:1_{5AE58B38-4168-4146-9A2F-0E3DE53F66A6}" xr6:coauthVersionLast="47" xr6:coauthVersionMax="47" xr10:uidLastSave="{00000000-0000-0000-0000-000000000000}"/>
  <bookViews>
    <workbookView xWindow="-120" yWindow="-120" windowWidth="29040" windowHeight="15840" tabRatio="478" activeTab="2" xr2:uid="{00000000-000D-0000-FFFF-FFFF00000000}"/>
  </bookViews>
  <sheets>
    <sheet name="สรุปวงเงินเขต" sheetId="37" r:id="rId1"/>
    <sheet name="รายการก่อสร้าง" sheetId="41" r:id="rId2"/>
    <sheet name="รายการครุภัณฑ์" sheetId="45" r:id="rId3"/>
    <sheet name="คำอธิบาย" sheetId="44" r:id="rId4"/>
    <sheet name="drop down list(ห้ามลบ)" sheetId="43" state="hidden" r:id="rId5"/>
  </sheets>
  <definedNames>
    <definedName name="_xlnm.Print_Area" localSheetId="1">รายการก่อสร้าง!$A$1:$X$106</definedName>
    <definedName name="_xlnm.Print_Area" localSheetId="2">รายการครุภัณฑ์!$A$1:$R$207</definedName>
    <definedName name="_xlnm.Print_Area" localSheetId="0">สรุปวงเงินเขต!$A$1:$O$16</definedName>
    <definedName name="_xlnm.Print_Titles" localSheetId="1">รายการก่อสร้าง!$6:$6</definedName>
    <definedName name="_xlnm.Print_Titles" localSheetId="2">รายการครุภัณฑ์!$6:$6</definedName>
    <definedName name="_xlnm.Print_Titles" localSheetId="0">สรุปวงเงินเขต!$5:$6</definedName>
  </definedNames>
  <calcPr calcId="191029"/>
</workbook>
</file>

<file path=xl/calcChain.xml><?xml version="1.0" encoding="utf-8"?>
<calcChain xmlns="http://schemas.openxmlformats.org/spreadsheetml/2006/main">
  <c r="P15" i="41" l="1"/>
  <c r="P19" i="41"/>
  <c r="P21" i="41"/>
  <c r="P27" i="41"/>
  <c r="P30" i="41"/>
  <c r="P38" i="41"/>
  <c r="P44" i="41"/>
  <c r="P47" i="41"/>
  <c r="P53" i="41"/>
  <c r="P73" i="41"/>
  <c r="P79" i="41"/>
  <c r="G16" i="45" l="1"/>
  <c r="J16" i="45" s="1"/>
  <c r="G17" i="45"/>
  <c r="J17" i="45" s="1"/>
  <c r="G18" i="45"/>
  <c r="J18" i="45" s="1"/>
  <c r="G19" i="45"/>
  <c r="J19" i="45" s="1"/>
  <c r="G20" i="45"/>
  <c r="J20" i="45" s="1"/>
  <c r="G21" i="45"/>
  <c r="J21" i="45" s="1"/>
  <c r="G22" i="45"/>
  <c r="J22" i="45" s="1"/>
  <c r="G23" i="45"/>
  <c r="J23" i="45" s="1"/>
  <c r="G24" i="45"/>
  <c r="J24" i="45" s="1"/>
  <c r="G25" i="45"/>
  <c r="J25" i="45" s="1"/>
  <c r="G26" i="45"/>
  <c r="J26" i="45" s="1"/>
  <c r="G27" i="45"/>
  <c r="J27" i="45" s="1"/>
  <c r="G28" i="45"/>
  <c r="J28" i="45" s="1"/>
  <c r="G29" i="45"/>
  <c r="J29" i="45" s="1"/>
  <c r="G30" i="45"/>
  <c r="J30" i="45" s="1"/>
  <c r="G31" i="45"/>
  <c r="J31" i="45" s="1"/>
  <c r="G32" i="45"/>
  <c r="J32" i="45" s="1"/>
  <c r="G33" i="45"/>
  <c r="J33" i="45" s="1"/>
  <c r="G34" i="45"/>
  <c r="J34" i="45" s="1"/>
  <c r="G35" i="45"/>
  <c r="J35" i="45"/>
  <c r="G36" i="45"/>
  <c r="J36" i="45" s="1"/>
  <c r="G37" i="45"/>
  <c r="J37" i="45" s="1"/>
  <c r="G38" i="45"/>
  <c r="J38" i="45" s="1"/>
  <c r="G39" i="45"/>
  <c r="J39" i="45" s="1"/>
  <c r="G40" i="45"/>
  <c r="J40" i="45" s="1"/>
  <c r="G41" i="45"/>
  <c r="J41" i="45" s="1"/>
  <c r="G42" i="45"/>
  <c r="J42" i="45" s="1"/>
  <c r="G43" i="45"/>
  <c r="J43" i="45" s="1"/>
  <c r="G44" i="45"/>
  <c r="J44" i="45" s="1"/>
  <c r="G45" i="45"/>
  <c r="J45" i="45" s="1"/>
  <c r="G46" i="45"/>
  <c r="J46" i="45" s="1"/>
  <c r="G47" i="45"/>
  <c r="J47" i="45" s="1"/>
  <c r="G48" i="45"/>
  <c r="J48" i="45" s="1"/>
  <c r="G49" i="45"/>
  <c r="J49" i="45" s="1"/>
  <c r="G50" i="45"/>
  <c r="J50" i="45" s="1"/>
  <c r="G51" i="45"/>
  <c r="J51" i="45" s="1"/>
  <c r="G52" i="45"/>
  <c r="J52" i="45" s="1"/>
  <c r="G53" i="45"/>
  <c r="J53" i="45" s="1"/>
  <c r="G54" i="45"/>
  <c r="J54" i="45" s="1"/>
  <c r="G55" i="45"/>
  <c r="J55" i="45"/>
  <c r="G56" i="45"/>
  <c r="J56" i="45" s="1"/>
  <c r="G57" i="45"/>
  <c r="J57" i="45" s="1"/>
  <c r="G58" i="45"/>
  <c r="J58" i="45" s="1"/>
  <c r="G59" i="45"/>
  <c r="J59" i="45" s="1"/>
  <c r="G60" i="45"/>
  <c r="J60" i="45" s="1"/>
  <c r="G61" i="45"/>
  <c r="J61" i="45" s="1"/>
  <c r="G62" i="45"/>
  <c r="J62" i="45" s="1"/>
  <c r="G63" i="45"/>
  <c r="J63" i="45" s="1"/>
  <c r="G64" i="45"/>
  <c r="J64" i="45" s="1"/>
  <c r="G65" i="45"/>
  <c r="J65" i="45" s="1"/>
  <c r="G66" i="45"/>
  <c r="J66" i="45" s="1"/>
  <c r="G67" i="45"/>
  <c r="J67" i="45" s="1"/>
  <c r="G68" i="45"/>
  <c r="J68" i="45" s="1"/>
  <c r="G69" i="45"/>
  <c r="J69" i="45" s="1"/>
  <c r="G70" i="45"/>
  <c r="J70" i="45" s="1"/>
  <c r="G71" i="45"/>
  <c r="J71" i="45" s="1"/>
  <c r="G72" i="45"/>
  <c r="J72" i="45" s="1"/>
  <c r="G73" i="45"/>
  <c r="J73" i="45" s="1"/>
  <c r="G74" i="45"/>
  <c r="J74" i="45" s="1"/>
  <c r="G75" i="45"/>
  <c r="J75" i="45" s="1"/>
  <c r="G76" i="45"/>
  <c r="J76" i="45" s="1"/>
  <c r="G77" i="45"/>
  <c r="J77" i="45" s="1"/>
  <c r="G78" i="45"/>
  <c r="J78" i="45" s="1"/>
  <c r="G79" i="45"/>
  <c r="J79" i="45" s="1"/>
  <c r="G80" i="45"/>
  <c r="J80" i="45" s="1"/>
  <c r="G81" i="45"/>
  <c r="J81" i="45" s="1"/>
  <c r="G82" i="45"/>
  <c r="J82" i="45" s="1"/>
  <c r="G83" i="45"/>
  <c r="J83" i="45" s="1"/>
  <c r="G84" i="45"/>
  <c r="J84" i="45" s="1"/>
  <c r="G85" i="45"/>
  <c r="J85" i="45" s="1"/>
  <c r="G86" i="45"/>
  <c r="J86" i="45" s="1"/>
  <c r="G87" i="45"/>
  <c r="J87" i="45" s="1"/>
  <c r="G88" i="45"/>
  <c r="J88" i="45" s="1"/>
  <c r="G89" i="45"/>
  <c r="J89" i="45" s="1"/>
  <c r="G90" i="45"/>
  <c r="J90" i="45" s="1"/>
  <c r="G91" i="45"/>
  <c r="J91" i="45" s="1"/>
  <c r="G92" i="45"/>
  <c r="J92" i="45" s="1"/>
  <c r="G93" i="45"/>
  <c r="J93" i="45" s="1"/>
  <c r="G94" i="45"/>
  <c r="J94" i="45" s="1"/>
  <c r="G95" i="45"/>
  <c r="J95" i="45" s="1"/>
  <c r="G96" i="45"/>
  <c r="J96" i="45" s="1"/>
  <c r="G97" i="45"/>
  <c r="J97" i="45" s="1"/>
  <c r="G98" i="45"/>
  <c r="J98" i="45" s="1"/>
  <c r="G99" i="45"/>
  <c r="J99" i="45" s="1"/>
  <c r="G100" i="45"/>
  <c r="J100" i="45" s="1"/>
  <c r="G101" i="45"/>
  <c r="J101" i="45"/>
  <c r="G102" i="45"/>
  <c r="J102" i="45" s="1"/>
  <c r="G103" i="45"/>
  <c r="J103" i="45" s="1"/>
  <c r="G104" i="45"/>
  <c r="J104" i="45" s="1"/>
  <c r="G105" i="45"/>
  <c r="J105" i="45" s="1"/>
  <c r="G106" i="45"/>
  <c r="J106" i="45" s="1"/>
  <c r="G107" i="45"/>
  <c r="J107" i="45" s="1"/>
  <c r="G108" i="45"/>
  <c r="J108" i="45" s="1"/>
  <c r="G109" i="45"/>
  <c r="J109" i="45" s="1"/>
  <c r="G110" i="45"/>
  <c r="J110" i="45" s="1"/>
  <c r="G111" i="45"/>
  <c r="J111" i="45" s="1"/>
  <c r="G112" i="45"/>
  <c r="J112" i="45" s="1"/>
  <c r="G113" i="45"/>
  <c r="J113" i="45"/>
  <c r="G114" i="45"/>
  <c r="J114" i="45" s="1"/>
  <c r="G115" i="45"/>
  <c r="J115" i="45" s="1"/>
  <c r="G116" i="45"/>
  <c r="J116" i="45" s="1"/>
  <c r="G117" i="45"/>
  <c r="J117" i="45" s="1"/>
  <c r="G118" i="45"/>
  <c r="J118" i="45" s="1"/>
  <c r="G119" i="45"/>
  <c r="J119" i="45" s="1"/>
  <c r="G120" i="45"/>
  <c r="J120" i="45" s="1"/>
  <c r="G121" i="45"/>
  <c r="J121" i="45" s="1"/>
  <c r="G122" i="45"/>
  <c r="J122" i="45" s="1"/>
  <c r="G123" i="45"/>
  <c r="J123" i="45" s="1"/>
  <c r="G124" i="45"/>
  <c r="J124" i="45" s="1"/>
  <c r="G125" i="45"/>
  <c r="J125" i="45" s="1"/>
  <c r="G126" i="45"/>
  <c r="J126" i="45" s="1"/>
  <c r="G127" i="45"/>
  <c r="J127" i="45" s="1"/>
  <c r="G128" i="45"/>
  <c r="J128" i="45" s="1"/>
  <c r="G129" i="45"/>
  <c r="J129" i="45" s="1"/>
  <c r="G130" i="45"/>
  <c r="J130" i="45" s="1"/>
  <c r="G131" i="45"/>
  <c r="J131" i="45" s="1"/>
  <c r="G132" i="45"/>
  <c r="J132" i="45" s="1"/>
  <c r="G133" i="45"/>
  <c r="J133" i="45"/>
  <c r="G134" i="45"/>
  <c r="J134" i="45" s="1"/>
  <c r="G135" i="45"/>
  <c r="J135" i="45" s="1"/>
  <c r="G136" i="45"/>
  <c r="J136" i="45" s="1"/>
  <c r="G137" i="45"/>
  <c r="J137" i="45" s="1"/>
  <c r="G138" i="45"/>
  <c r="J138" i="45" s="1"/>
  <c r="G139" i="45"/>
  <c r="J139" i="45" s="1"/>
  <c r="G140" i="45"/>
  <c r="J140" i="45" s="1"/>
  <c r="G141" i="45"/>
  <c r="J141" i="45" s="1"/>
  <c r="G142" i="45"/>
  <c r="J142" i="45" s="1"/>
  <c r="G143" i="45"/>
  <c r="J143" i="45" s="1"/>
  <c r="G144" i="45"/>
  <c r="J144" i="45" s="1"/>
  <c r="G145" i="45"/>
  <c r="J145" i="45"/>
  <c r="G146" i="45"/>
  <c r="J146" i="45" s="1"/>
  <c r="G147" i="45"/>
  <c r="J147" i="45" s="1"/>
  <c r="G148" i="45"/>
  <c r="J148" i="45" s="1"/>
  <c r="G149" i="45"/>
  <c r="J149" i="45" s="1"/>
  <c r="G150" i="45"/>
  <c r="J150" i="45" s="1"/>
  <c r="G151" i="45"/>
  <c r="J151" i="45" s="1"/>
  <c r="G152" i="45"/>
  <c r="J152" i="45" s="1"/>
  <c r="G153" i="45"/>
  <c r="J153" i="45" s="1"/>
  <c r="G154" i="45"/>
  <c r="J154" i="45" s="1"/>
  <c r="G155" i="45"/>
  <c r="J155" i="45" s="1"/>
  <c r="G156" i="45"/>
  <c r="J156" i="45" s="1"/>
  <c r="G157" i="45"/>
  <c r="J157" i="45" s="1"/>
  <c r="G158" i="45"/>
  <c r="J158" i="45" s="1"/>
  <c r="G159" i="45"/>
  <c r="J159" i="45" s="1"/>
  <c r="G160" i="45"/>
  <c r="J160" i="45" s="1"/>
  <c r="G161" i="45"/>
  <c r="J161" i="45" s="1"/>
  <c r="G162" i="45"/>
  <c r="J162" i="45" s="1"/>
  <c r="G163" i="45"/>
  <c r="J163" i="45" s="1"/>
  <c r="G164" i="45"/>
  <c r="J164" i="45" s="1"/>
  <c r="G165" i="45"/>
  <c r="J165" i="45"/>
  <c r="G166" i="45"/>
  <c r="J166" i="45" s="1"/>
  <c r="G167" i="45"/>
  <c r="J167" i="45" s="1"/>
  <c r="G168" i="45"/>
  <c r="J168" i="45" s="1"/>
  <c r="G169" i="45"/>
  <c r="J169" i="45" s="1"/>
  <c r="G170" i="45"/>
  <c r="J170" i="45" s="1"/>
  <c r="G171" i="45"/>
  <c r="J171" i="45" s="1"/>
  <c r="G172" i="45"/>
  <c r="J172" i="45" s="1"/>
  <c r="G173" i="45"/>
  <c r="J173" i="45" s="1"/>
  <c r="G174" i="45"/>
  <c r="J174" i="45" s="1"/>
  <c r="G175" i="45"/>
  <c r="J175" i="45" s="1"/>
  <c r="G176" i="45"/>
  <c r="J176" i="45" s="1"/>
  <c r="G177" i="45"/>
  <c r="J177" i="45" s="1"/>
  <c r="G178" i="45"/>
  <c r="J178" i="45" s="1"/>
  <c r="G179" i="45"/>
  <c r="J179" i="45" s="1"/>
  <c r="G180" i="45"/>
  <c r="J180" i="45" s="1"/>
  <c r="G181" i="45"/>
  <c r="J181" i="45" s="1"/>
  <c r="G182" i="45"/>
  <c r="J182" i="45" s="1"/>
  <c r="G183" i="45"/>
  <c r="J183" i="45" s="1"/>
  <c r="G184" i="45"/>
  <c r="J184" i="45" s="1"/>
  <c r="G185" i="45"/>
  <c r="J185" i="45" s="1"/>
  <c r="G186" i="45"/>
  <c r="J186" i="45" s="1"/>
  <c r="G187" i="45"/>
  <c r="J187" i="45" s="1"/>
  <c r="G188" i="45"/>
  <c r="J188" i="45" s="1"/>
  <c r="G189" i="45"/>
  <c r="J189" i="45" s="1"/>
  <c r="G190" i="45"/>
  <c r="J190" i="45" s="1"/>
  <c r="G191" i="45"/>
  <c r="J191" i="45" s="1"/>
  <c r="G192" i="45"/>
  <c r="J192" i="45" s="1"/>
  <c r="G193" i="45"/>
  <c r="J193" i="45"/>
  <c r="G194" i="45"/>
  <c r="J194" i="45" s="1"/>
  <c r="G195" i="45"/>
  <c r="J195" i="45" s="1"/>
  <c r="G196" i="45"/>
  <c r="J196" i="45" s="1"/>
  <c r="G197" i="45"/>
  <c r="J197" i="45" s="1"/>
  <c r="G198" i="45"/>
  <c r="J198" i="45" s="1"/>
  <c r="G199" i="45"/>
  <c r="J199" i="45" s="1"/>
  <c r="G200" i="45"/>
  <c r="J200" i="45" s="1"/>
  <c r="G201" i="45"/>
  <c r="J201" i="45" s="1"/>
  <c r="G202" i="45"/>
  <c r="J202" i="45" s="1"/>
  <c r="G203" i="45"/>
  <c r="J203" i="45" s="1"/>
  <c r="G204" i="45"/>
  <c r="J204" i="45" s="1"/>
  <c r="G205" i="45"/>
  <c r="J205" i="45" s="1"/>
  <c r="G206" i="45"/>
  <c r="J206" i="45" s="1"/>
  <c r="G207" i="45"/>
  <c r="J207" i="45" s="1"/>
  <c r="G9" i="45"/>
  <c r="J9" i="45" s="1"/>
  <c r="G10" i="45"/>
  <c r="G11" i="45"/>
  <c r="G12" i="45"/>
  <c r="J12" i="45" s="1"/>
  <c r="G13" i="45"/>
  <c r="J13" i="45" s="1"/>
  <c r="G14" i="45"/>
  <c r="J14" i="45" s="1"/>
  <c r="G15" i="45"/>
  <c r="J15" i="45" s="1"/>
  <c r="G8" i="45"/>
  <c r="J11" i="45"/>
  <c r="J10" i="45"/>
  <c r="I7" i="45"/>
  <c r="H7" i="45"/>
  <c r="F7" i="45"/>
  <c r="M7" i="41"/>
  <c r="N7" i="41"/>
  <c r="O7" i="41"/>
  <c r="L7" i="41"/>
  <c r="P11" i="41"/>
  <c r="G7" i="45" l="1"/>
  <c r="J8" i="45"/>
  <c r="J7" i="45" s="1"/>
  <c r="P7" i="41"/>
  <c r="E7" i="37"/>
  <c r="F7" i="37"/>
  <c r="G7" i="37"/>
  <c r="I7" i="37"/>
  <c r="J7" i="37"/>
  <c r="K7" i="37"/>
  <c r="L7" i="37"/>
  <c r="D7" i="37"/>
  <c r="M9" i="37"/>
  <c r="M10" i="37"/>
  <c r="M11" i="37"/>
  <c r="M12" i="37"/>
  <c r="M13" i="37"/>
  <c r="M14" i="37"/>
  <c r="N14" i="37" s="1"/>
  <c r="M15" i="37"/>
  <c r="H9" i="37"/>
  <c r="H10" i="37"/>
  <c r="N10" i="37" s="1"/>
  <c r="H11" i="37"/>
  <c r="N11" i="37" s="1"/>
  <c r="H12" i="37"/>
  <c r="H13" i="37"/>
  <c r="H14" i="37"/>
  <c r="H15" i="37"/>
  <c r="M8" i="37"/>
  <c r="H8" i="37"/>
  <c r="N15" i="37" l="1"/>
  <c r="M7" i="37"/>
  <c r="N13" i="37"/>
  <c r="N9" i="37"/>
  <c r="H7" i="37"/>
  <c r="N8" i="37"/>
  <c r="N12" i="37"/>
  <c r="O1" i="37" l="1"/>
  <c r="O2" i="37"/>
  <c r="N7" i="37"/>
  <c r="M1" i="37" s="1"/>
  <c r="M3" i="37" l="1"/>
</calcChain>
</file>

<file path=xl/sharedStrings.xml><?xml version="1.0" encoding="utf-8"?>
<sst xmlns="http://schemas.openxmlformats.org/spreadsheetml/2006/main" count="2032" uniqueCount="434">
  <si>
    <t>จังหวัด</t>
  </si>
  <si>
    <t>รวมเงินทั้งสิ้น</t>
  </si>
  <si>
    <t>ลำดับ</t>
  </si>
  <si>
    <t>อำเภอ</t>
  </si>
  <si>
    <t>จำนวนเงิน</t>
  </si>
  <si>
    <t>ลำดับความสำคัญ</t>
  </si>
  <si>
    <t>ราคาต่อหน่วย(บาท)</t>
  </si>
  <si>
    <t>A</t>
  </si>
  <si>
    <t>เขต</t>
  </si>
  <si>
    <t>F2</t>
  </si>
  <si>
    <t>S</t>
  </si>
  <si>
    <t>ตำบล</t>
  </si>
  <si>
    <t>M1</t>
  </si>
  <si>
    <t>P</t>
  </si>
  <si>
    <t>จำนวน
หน่วย</t>
  </si>
  <si>
    <t>จังหวัด................................</t>
  </si>
  <si>
    <t>รวมเงิน</t>
  </si>
  <si>
    <t>หน่วยบริการ</t>
  </si>
  <si>
    <t>หน่วยบริหาร</t>
  </si>
  <si>
    <t>หมายเหตุ</t>
  </si>
  <si>
    <t>เขตสุขภาพที่.........</t>
  </si>
  <si>
    <t>ระดับ
หน่วยงาน</t>
  </si>
  <si>
    <t>จำนวน (หน่วย)</t>
  </si>
  <si>
    <t>หน่วยงานส่วนภูมิภาค สังกัดสำนักงานปลัดกระทรวงสาธารณสุข</t>
  </si>
  <si>
    <t>ตามระยะเวลาก่อสร้าง</t>
  </si>
  <si>
    <t>ประเภทสิ่งก่อสร้าง</t>
  </si>
  <si>
    <t>ประเภทการขอ</t>
  </si>
  <si>
    <t>3. เลขที่แบบ หมายถึง เลขที่แบบตามบัญชีสิ่งก่อสร้างของกองแบบแผน กรมสนับสนุนบริการสุขภาพ  กรณีแบบเอกชนให้ระบุ "แบบเอกชน"</t>
  </si>
  <si>
    <t>4. ชื่อสถานที่ให้ระบุชื่อเต็ม เช่น โรงพยาบาลส่งเสริมสุขภาพตำบลบ้านบางเขน</t>
  </si>
  <si>
    <t>ระดับหน่วยงาน</t>
  </si>
  <si>
    <t>M2</t>
  </si>
  <si>
    <t>F1</t>
  </si>
  <si>
    <t>F3</t>
  </si>
  <si>
    <t>PCC</t>
  </si>
  <si>
    <t>ขอใหม่</t>
  </si>
  <si>
    <t>ขอเพิ่ม</t>
  </si>
  <si>
    <t>ขอทดแทน</t>
  </si>
  <si>
    <t>ประเภทครุภัณฑ์</t>
  </si>
  <si>
    <t xml:space="preserve">รายการครุภัณฑ์
</t>
  </si>
  <si>
    <t xml:space="preserve">รายการสิ่งก่อสร้าง 
</t>
  </si>
  <si>
    <t>1.อาคารรักษา(RX)</t>
  </si>
  <si>
    <t>2.อาคารผู้ป่วยนอก(OPD)</t>
  </si>
  <si>
    <t>3.อาคารผู้ป่วยใน(IPD)</t>
  </si>
  <si>
    <t>4.อาคารMultifunction(MUL)</t>
  </si>
  <si>
    <t>5.อาคารที่พักอาศัย(RES)</t>
  </si>
  <si>
    <t>6.อาคารสนับสนุน(SUP)</t>
  </si>
  <si>
    <t>4.การแพทย์ช่วยชีวิต(Life)</t>
  </si>
  <si>
    <t>8.ยูนิตทำฟัน(บัญชีนวัตกรรม)(inno-Dent)</t>
  </si>
  <si>
    <t>7.ยูนิตทำฟัน(Dent)</t>
  </si>
  <si>
    <t>6.การแพทย์ทั่วไป(บัญชีนวัตกรรม)(inno-Med)</t>
  </si>
  <si>
    <t>2.การแพทย์วินิจฉัยและรักษา(DxRx)</t>
  </si>
  <si>
    <t>1.การแพทย์วินิจฉัย(Dx)</t>
  </si>
  <si>
    <t>3.การแพทย์รักษา(Rx)</t>
  </si>
  <si>
    <t>5.การแพทย์สนับสนุน(Sup)</t>
  </si>
  <si>
    <t>9.ยานพาหนะและขนส่ง(Car)</t>
  </si>
  <si>
    <t>10.รถพยาบาล(Amb)</t>
  </si>
  <si>
    <t>11.รถพยาบาล(บัญชีนวัตกรรม)(inno-Amb)</t>
  </si>
  <si>
    <t>12.คอมพิวเตอร์(Com)</t>
  </si>
  <si>
    <t>13.CCTV</t>
  </si>
  <si>
    <t>14.สำนักงาน(Off)</t>
  </si>
  <si>
    <t>15.งานบ้านงานครัว(Home)</t>
  </si>
  <si>
    <t>16.วิทยาศาสตร์(Sci)</t>
  </si>
  <si>
    <t>17.อื่นๆ</t>
  </si>
  <si>
    <t>คำอธิบาย :</t>
  </si>
  <si>
    <t>ครุภัณฑ์</t>
  </si>
  <si>
    <t>ก่อสร้าง</t>
  </si>
  <si>
    <t>รวมวงเงินทั้งสิ้น</t>
  </si>
  <si>
    <t>1. ส่งข้อมูลผ่านโปรแกรมคำของบลงทุน ของกองบริหารการสาธารณสุข ภายในวันที่ 6 ธันวาคม 2562</t>
  </si>
  <si>
    <t xml:space="preserve">สรุปสัดส่วน : </t>
  </si>
  <si>
    <t>5. รายการตามหัวข้อระดับหน่วยงาน, ประเภทการขอ, ประเภทสิ่งก่อสร้าง และประเภทครุภัณฑ์ ให้บันทึกข้อมูลตามรายการที่กำหนด(ด้านล่าง) เท่านั้น ซึ่งสร้างเป็น drop down list ไว้แล้ว</t>
  </si>
  <si>
    <t>7.ก่อสร้าง/ปรับปรุงระบบบำบัดน้ำเสีย(WASTE)</t>
  </si>
  <si>
    <t>8.อาคารสำนักงาน(ADM)</t>
  </si>
  <si>
    <t>สำนักงานเขต/สสจ./สสอ.</t>
  </si>
  <si>
    <t>9.ก่อสร้างอื่นๆ</t>
  </si>
  <si>
    <t>10.ปรับปรุงอื่นๆ(SITE)</t>
  </si>
  <si>
    <t>*ใช้สำหรับเตรียมรายการแผนคำของบลงทุน สำหรับบันทึกแผนคำของบลงทุนในโปรแกรมคำขอของกองบริหารการสาธารณสุข เท่านั้น</t>
  </si>
  <si>
    <t>PCC/PCU</t>
  </si>
  <si>
    <t xml:space="preserve">แผนคำของบประมาณรายจ่ายประจำปีงบประมาณ พ.ศ. 2565 รายการงบลงทุน ค่าครุภัณฑ์ ที่ดินและสิ่งก่อสร้าง </t>
  </si>
  <si>
    <t>บัญชีอ้างอิงสำหรับการจัดทำรายการคำขอ 2565 สามารถดาวโหลดได้ที่ https://bit.ly/2T3PWst ซึ่งอัพเดตเมื่อ 23 ก.ค. 2563</t>
  </si>
  <si>
    <r>
      <t>2. จำนวนเงินต้อง</t>
    </r>
    <r>
      <rPr>
        <b/>
        <u/>
        <sz val="16"/>
        <color rgb="FFFF0000"/>
        <rFont val="TH SarabunPSK"/>
        <family val="2"/>
      </rPr>
      <t>ไม่มีเศษหลักสิบและหลักหน่วย</t>
    </r>
  </si>
  <si>
    <t>ตั้งงบ ปี 66
(บาท)</t>
  </si>
  <si>
    <t>ตั้งงบ ปี 67
(บาท)</t>
  </si>
  <si>
    <t xml:space="preserve">เลขที่แบบ
</t>
  </si>
  <si>
    <t>หน่วยงานอ้างอิงแบบ 
(เช่นกองแบบ,เอกชน ฯลฯ)</t>
  </si>
  <si>
    <t>จำนวนชั้น</t>
  </si>
  <si>
    <t>พื้นที่ใช้สอย (ตร.ม.)</t>
  </si>
  <si>
    <t>สถานที่ก่อสร้าง</t>
  </si>
  <si>
    <t>จำนวนวันก่อสร้าง</t>
  </si>
  <si>
    <t>งวดงาน</t>
  </si>
  <si>
    <t>รายการก่อสร้าง เขตสุขภาพ ที่ 6</t>
  </si>
  <si>
    <t>รายการครุภัณฑ์ เขตสุขภาพ ที่ 6</t>
  </si>
  <si>
    <t xml:space="preserve">แผนคำของบประมาณรายจ่ายประจำปีงบประมาณ พ.ศ. 2566 รายการงบลงทุน ค่าครุภัณฑ์ ที่ดินและสิ่งก่อสร้าง </t>
  </si>
  <si>
    <t>แผนคำของบประมาณรายจ่ายประจำปีงบประมาณ พ.ศ. 2566 รายการงบลงทุน ค่าครุภัณฑ์ ที่ดินและสิ่งก่อสร้าง</t>
  </si>
  <si>
    <t>ตั้งงบ ปี 68
(บาท)</t>
  </si>
  <si>
    <t xml:space="preserve">สรุปแผนคำของบประมาณรายจ่ายประจำปีงบประมาณ พ.ศ. 2566 รายการงบลงทุน ค่าครุภัณฑ์ ที่ดินและสิ่งก่อสร้าง </t>
  </si>
  <si>
    <t>เหตุผล คำชี้แจง</t>
  </si>
  <si>
    <t>วงเงินรวม
(บาท)</t>
  </si>
  <si>
    <t>ชื่อสถานที่ 
(ชื่อเต็ม)</t>
  </si>
  <si>
    <t>อ้างอิงรายการ 
(สป.สธ., สำนักงบประมาณ, นวัตกรรม, คอมและCCTV )</t>
  </si>
  <si>
    <t>อาคารแพทย์แผนไทยและกายภาพบำบัด โรงพยาบาลสมเด็จพระยุพราชสระแก้ว จังหวัดสระแก้ว</t>
  </si>
  <si>
    <t>กองแบบแผน</t>
  </si>
  <si>
    <t>โรงพยาบาลสมเด็จพระยุพราชสระแก้ว</t>
  </si>
  <si>
    <t>สระแก้ว</t>
  </si>
  <si>
    <t>เมืองสระแก้ว</t>
  </si>
  <si>
    <t>ปัจจุบันอาคารแพทย์แผนไทยและกายภาพ มีขนาดพื้นที่ใช้สอยน้อยมากเกิดความแออัด ไม่เพียงพอต่อการให้บริการผู้ป่วย</t>
  </si>
  <si>
    <t>อาคารพักเจ้าหน้าที่ 96 ยูนิต เป็นอาคาร คสล.8 ชั้น พื้นที่ใช้สอยประมาณ 6,774 ตารางเมตร</t>
  </si>
  <si>
    <t>ปัจจุบันมีที่พักไม่เพียงพอต่อจำนวนเจ้าหน้าที่ และโรงพยาบาลมีแผนขยายศักยภาพ รองรับจำนวนผู้รับบริการที่เพิ่มมากขึ้น</t>
  </si>
  <si>
    <t>อาคารศูนย์สุขภาพชุมชนเมือง เป็นอาคาร คสล.4 ชั้น พื้นที่ใช้สอยประมาณ 1,948 ตารางเมตร</t>
  </si>
  <si>
    <t>โรงพยาบาลอรัญประเทศ</t>
  </si>
  <si>
    <t>อรัญประเทศ</t>
  </si>
  <si>
    <t>รองรับการให้บริการปฐมภูมิ ลดความแออัดใน โรงพยาบาล</t>
  </si>
  <si>
    <t>1.ที่พักเจ้าหน้าที่ไม่เพียงพอ           2.มีอาคารเก่าชำรุด อายุการใช้งานมากกว่า 25 ปี</t>
  </si>
  <si>
    <t>อาคารพักแพทย์ 40 ยูนิต เป็นอาคาร คสล.6 ชั้น พื้นที่ใช้สอยประมาณ 2,702 ตารางเมตร</t>
  </si>
  <si>
    <t>แบบเฉพาะแห่ง</t>
  </si>
  <si>
    <t xml:space="preserve"> ระบบบำบัดขนาด 100 ลูกบาศก์เมตร/วัน</t>
  </si>
  <si>
    <t>อยู่ระหว่างออกแบบโดยกองแบบ</t>
  </si>
  <si>
    <t>โรงพยาบาลวังน้ำเย็น</t>
  </si>
  <si>
    <t>วังน้ำเย็น</t>
  </si>
  <si>
    <t>เพื่อทดแทนบ่อเดิมเนื่องจากีอายุการใช้งานมากกว่า 30 ปี ระบบไม่ได้ค่ามาตรฐาน</t>
  </si>
  <si>
    <t>อาคารพักพยาบาล 32 หน่วย เป็นอาคาร คสล.5 ชั้น พื้นที่ใช้สอยประมาณ 3,012 ตารางเมตร</t>
  </si>
  <si>
    <t>10482+ก.53/มิ.ย./58+ข.239/มิ.ย./58</t>
  </si>
  <si>
    <t>เนื่องจากวางแผนตาม Masterplanแยกโซนบริการและ จึงวางแผน ทุบอาคารที่พักและบ้านพักที่มีอายุ มากกว่า 20 ปี ออก และนำอาคารสนับสนุนแทนเพื่อให้ใกล้อาคารบริการ จึงต้องเตรียมที่พักให้กับเจ้าหน้าที่ก่อน</t>
  </si>
  <si>
    <t>อาคารพักพยาบาล 24 ห้อง (12 ครอบครัว) เป็นอาคาร คสล.3 ชั้น พื้นที่ใช้สอยประมาณ 745 ตารางเมตร</t>
  </si>
  <si>
    <t>อาคารพักขยะ (ขนาดเล็ก) เป็นอาคาร คสล.1 ชั้น พื้นที่ใช้สอยประมาณ 100 ตารางเมตร</t>
  </si>
  <si>
    <t>โรงพยาบาลวัฒนานคร</t>
  </si>
  <si>
    <t>โรงพยาบาลวัฒนาคร</t>
  </si>
  <si>
    <t>วัฒนานคร</t>
  </si>
  <si>
    <t>โรงพยาบาลคลองหาด</t>
  </si>
  <si>
    <t>อาคารส่งเสริมสุขภาพและเอนกประสงค์ (แบบจิตเวชและยาเสพติด) 2 ชั้น พื้นที่ใช้สอยประมาณ 855 ตารางเมตร โรงพยาบาลคลองหาด อำเภอคลองหาด จังหวัดสระแก้ว</t>
  </si>
  <si>
    <t>คลองหาด</t>
  </si>
  <si>
    <t>รองรับการให้บริการประชาชนด้านการสร้างเสริมสุขภาพครอบคลุมทุกมิติ สนับสนุนการดำเนินงานพัฒนาระบบสุขภาพปฐมภูมิ PCU ให้เป็นไปตามมาตรฐาน เดิมใช้ห้องเอ๊กซ์เรย์เก่าอายุการใช้งานมากกว่า 20 ปีมีสภาพคับแคบ ไม่สามารถรองรับผู้บริการและคลินิกบริการที่เพิ่มมากขึ้น</t>
  </si>
  <si>
    <t>อาคารผู้ป่วยใน 30 เตียง เป็นอาคาร คสล.1 ชั้น พื้นที่ใช้สอยประมาณ 936 ตารางเมตร</t>
  </si>
  <si>
    <t>สร้างทดแทนอาคารผู้ป่วยในเดิมที่ชำรุด อายุการใช้งาน มากกว่า 25 ปี เลขที่แบบ 2731/2530 ก่อสร้างเมื่อ ปี 2539</t>
  </si>
  <si>
    <t>อาคารพัสดุ</t>
  </si>
  <si>
    <t>สร้างทดแทนอาคารพัสดุเดิมชำรุด (อาคารเดิมชำรุดสร้าง่ปี2534)</t>
  </si>
  <si>
    <t>ห้องชุดครอบครัว 24 ครอบครัว</t>
  </si>
  <si>
    <t>สร้างทดแทนอาคารพักอาศัยเดิมชำรุด (อาคารพักอาศัยเดิมชำรุดสร้างปี2539)ซ่อมหลายครั้งแล้วยังแก้ไขไม่ได้</t>
  </si>
  <si>
    <t>ถนนคอนกรีตเสริมเหล็ก (ไม่รวมไหล่ทาง และรางระบายน้ำ) เชื่อมอาคารผู้ป่วยใน</t>
  </si>
  <si>
    <t>ถนนเดิมชำรุด ระบบระบายน้ำชำรุด และเพิ่มความปลอดภัย/ความพึงพอใจในการส่งต่อผู้ป่วย</t>
  </si>
  <si>
    <t>โรงพยาบาลตาพระยา</t>
  </si>
  <si>
    <t>ตาพระยา</t>
  </si>
  <si>
    <t>จำนวนบ้านพักมีไม่เพียงพอกับบุคลากรที่มีอยู่</t>
  </si>
  <si>
    <t xml:space="preserve">ปรับปรุงระบบปรับอากาศและระบายอากาศสำหรับห้องทันตกรรม TYPE A </t>
  </si>
  <si>
    <t>ก.45/เม.ย./63</t>
  </si>
  <si>
    <t xml:space="preserve">สภาพการระบายอากาศในห้องให้บริการทันตกรรมไม่ได้มาตรฐาน </t>
  </si>
  <si>
    <t>โรงพยาบาลเขาฉกรรจ์</t>
  </si>
  <si>
    <t>อาคารซักฟอก  จ่ายกลาง เป็นอาคาร คสล. 2 ชั้น พื้นที่ใช้สอยประมาณ 450 ตารางเมตร โรงพยาบาลเขาฉกรรจ์ ตำบลเขาฉกรรจ์ อำเภอเขาฉกรรจ์ จังหวัดสระแก้ว</t>
  </si>
  <si>
    <t>เขาฉกรรจ์</t>
  </si>
  <si>
    <t xml:space="preserve">บ้านพักข้าราชการอำนวยการต้น/ชำนาญการพิเศษ เป็นอาคาร คสล.2 ชั้น พื้นที่ใช้สอยประมาณ 100 ตารางเมตร </t>
  </si>
  <si>
    <t>รั้วคอนกรีตบล็อค ความยาว 330 เมตร</t>
  </si>
  <si>
    <t>3882/2526</t>
  </si>
  <si>
    <t>ส้วมสาธารณะ แบบ 6 ห้อง</t>
  </si>
  <si>
    <t>แบบก่อสร้างห้องน้ำสาธารณะ</t>
  </si>
  <si>
    <t>กรมอนามัย</t>
  </si>
  <si>
    <t>ส้วมสาธารณะสำหรับผู้สูงอายุและผู้พิการ</t>
  </si>
  <si>
    <t>อาคารโรงจอดรถ (ความยาว 15.00 เมตร จำนวนจอด 6 คัน)</t>
  </si>
  <si>
    <t>10696 + ข.326/ต.ค./57</t>
  </si>
  <si>
    <t>โรงพยาบาลวังสมบูรณ์</t>
  </si>
  <si>
    <t>วังสมบูรณ์</t>
  </si>
  <si>
    <t>ยังไม่เคยมี</t>
  </si>
  <si>
    <t>บ้านพักข้าราชการอำนวยการต้น/ชำนาญการพิเศษ เป็นอาคาร คสล.2 ชั้น พื้นที่ใช้สอยประมาณ 100 ตารางเมตร  โรงพยาบาลวังสมบูรณ์ อำเภอวังสมบูรณ์ จังหวัดสระแก้ว</t>
  </si>
  <si>
    <t>เจ้าหน้าที่มีจำนวนเพิ่มมากขึ้นทำให้บ้านพักไม่เพียงพอต่อการอยู่อาศัย</t>
  </si>
  <si>
    <t>ถนนคอนกรีตเสริมเหล็ก (ไม่รวมไหล่ทาง และรางระบายน้ำ) โรงพยาบาลวังสมบูรณ์ อำเภอวังสมบูรณ์ จังหวัดสระแก้ว</t>
  </si>
  <si>
    <t>ถนนบริเวณโรงพยาบาลบางส่วนเป็นดินลูกรัง เวลาฝนตกเฉอะแฉะ</t>
  </si>
  <si>
    <t>รั้วตาข่ายถัก แบบเลขที่ 5419 ความยาว 250 เมตร โรงพยาบาลวังสมบูรณ์ อำเภอวังสมบูรณ์ จังหวัดสระแก้ว</t>
  </si>
  <si>
    <t xml:space="preserve">ป้องกันความเสี่ยงภัยในเรื่องความปลอดภัยของผู้มารับบริการและเจ้าหน้าที่ </t>
  </si>
  <si>
    <t>เพื่อเปิดช่องทางระบายน้ำให้ไหลได้สะดวก ลดปัญหาน้ำท่วมในโรงพยาบาลและพื้นที่ใกล้เคียง</t>
  </si>
  <si>
    <t>โรงครัว โรงอาหาร เป็นอาคาร คสล.1 ชั้น พื้นที่ใช้สอยประมาณ 160 ตารางเมตร โรงพยาบาลวังสมบูรณ์ อำเภอวังสมบูรณ์ จังหวัดสระแก้ว</t>
  </si>
  <si>
    <t>ก่อสร้างท่อลอดเหลี่ยม โรงพยาบาลวังสมบูรณ์ อำเภอวังสมบูรณ์ จังหวัดสระแก้ว</t>
  </si>
  <si>
    <t>โรงพยาบาลโคกสูง</t>
  </si>
  <si>
    <t>อาคารศูนย์สุขภาพชุมชน</t>
  </si>
  <si>
    <t>โคกสูง</t>
  </si>
  <si>
    <t>แยกโซนบริการ PCC/แผนไทย/กายภาพ</t>
  </si>
  <si>
    <t>ไม่มีบ้านพักสำหรับผู้บริหาร</t>
  </si>
  <si>
    <t>อำเภอเมืองสระแก้ว</t>
  </si>
  <si>
    <t>โรงรถ - พัสดุ เป็นอาคาร คสล.1 ชั้น พื้นที่ใช้สอยประมาณ 160 ตารางเมตร</t>
  </si>
  <si>
    <t>5322/2536</t>
  </si>
  <si>
    <t>สำนักงานสาธารณสุขอำเภอเมืองสระแก้ว</t>
  </si>
  <si>
    <t>ไม่มีอาคารพัสดุ อาคารสำนักงานคับแคบ</t>
  </si>
  <si>
    <t>โรงพยาบาลส่งเสริมสุขภาพตำบลท่าแยก</t>
  </si>
  <si>
    <t>ท่าแยก</t>
  </si>
  <si>
    <t>เดิมไม่มีบ้านพัก</t>
  </si>
  <si>
    <t>โรงพยาบาลส่งเสริมสุขภาพตำบลน้ำซับเจริญ</t>
  </si>
  <si>
    <t>สระขวัญ</t>
  </si>
  <si>
    <t>สร้างทดแทนบ้านเดิมที่มีอายุการใช้งาน ๒๕ ปีและมีสภาพชำรุด ไม่สามารถอยู่อาศัยอย่างปลอดภัยและไม่เพียงพอแก่เจ้าหน้าที่</t>
  </si>
  <si>
    <t>รั้วตาข่ายถัก ความยาว 74 เมตรและรั้วคอนกรีตบล็อค ความยาว 187 เมตร โรงพยาบาลส่งเสริมสุขภาพตำบลหนองไทร ตำบลศาลาลำดวน อำเภอเมืองสระแก้ว จังหวัดสระแก้ว</t>
  </si>
  <si>
    <t>5419, 3882/2526</t>
  </si>
  <si>
    <t>โรงพยาบาลส่งเสริมสุขภาพตำบลหนองไทร</t>
  </si>
  <si>
    <t>ศาลาลำดวน</t>
  </si>
  <si>
    <t>ก่อสร้างอาคารหลังใหม่ ไม่มีรั้ว</t>
  </si>
  <si>
    <t>รั้วตาข่ายถัก ยาว 234 เมตร โรงพยาบาลส่งเสริมสุขภาพตำบลเขามะกา ตำบลศาลาลำดวน อำเภอเมืองสระแก้ว จังหวัดสระแก้ว</t>
  </si>
  <si>
    <t>โรงพยาบาลส่งเสริมสุขภาพตำบลเขามะกา</t>
  </si>
  <si>
    <t>เดิมเป็นรั้วลวดหนาม มีสภาพชำรุดและไม่มีความปลอดภัยแก่เจ้าหน้าที่และทรัพย์สินทางราชการ</t>
  </si>
  <si>
    <t>อำเภออรัญประเทศ</t>
  </si>
  <si>
    <t>โรงพยาบาลส่งเสริมสุขภาพตำบลเมืองไผ่</t>
  </si>
  <si>
    <t>เมืองไผ่</t>
  </si>
  <si>
    <t>ไม่มีบ้านพักเจ้าหน้าที่ไม่มีที่พัก ปัจจุบัน ขาดแคลนที่พักสำหรับเจ้าหน้าที่</t>
  </si>
  <si>
    <t>โรงพยาบาลส่งเสริมสุขภาพตำบลป่าไร่</t>
  </si>
  <si>
    <t>ป่าไร่</t>
  </si>
  <si>
    <t>บ้านพักเจ้าหน้าที่ไม่เพียงพอ (มี 1 หลังระดับ 1-2 สร้างปี 2523) ขาดแคลนที่พักสำหรับเจ้าหน้าที่ที่พักอาศัยใน โรงพยาบาลส่งเสริมสุขภาพตำบล บุคลากรพักอาศัยสามารถช่วยดูแลความปลอดภัยทรัพย์สินราชการและรองรับผู้ป่วยฉุกเฉินตอนกลางคืน</t>
  </si>
  <si>
    <t>โรงพยาบาลส่งเสริมสุขภาพตำบลบ้านโรงเรียน</t>
  </si>
  <si>
    <t>บ้านด่าน</t>
  </si>
  <si>
    <t>โรงพยาบาลส่งเสริมสุขภาพตำบลนิคมสร้างตนเองคลองน้ำใส</t>
  </si>
  <si>
    <t xml:space="preserve">ทดแทนบ้านพักหลังเดิมที่ชำรุด  </t>
  </si>
  <si>
    <t>ถนนคอนกรีตเสริมเหล็ก (ไม่รวมไหล่ทาง และรางระบายน้ำ) ความยาว 109 เมตร</t>
  </si>
  <si>
    <t>โรงพยาบาลส่งเริมสุขภาพตำบลหนองสังข์</t>
  </si>
  <si>
    <t>หนองสังข์</t>
  </si>
  <si>
    <t>เพื่อความสะดวกของผู้รับบริการ</t>
  </si>
  <si>
    <t>ถนนคอนกรีตเสริมเหล็ก (ไม่รวมไหล่ทาง และรางระบายน้ำ) โรงพยาบาลส่งเสริมสุขภาพตำบลบ้านโรงเรียน ตำบลบ้านด่าน อำเภออรัญประเทศ จังหวัดสระแก้ว</t>
  </si>
  <si>
    <t>เพื่อความสะดวกชองผู้มารับบริการ</t>
  </si>
  <si>
    <t>ถนนคอนกรีตเสริมเหล็ก (ไม่รวมไหล่ทาง และรางระบายน้ำ)   จำนวน 350 ตรม. โรงพยาบาลส่งเสริมสุขภาพตำบลป่าไร่</t>
  </si>
  <si>
    <t>เพื่อความสะดวกของผู้มารับบริการ</t>
  </si>
  <si>
    <t>ถนนคอนกรีตเสริมเหล็ก (ไม่รวมไหล่ทาง และรางระบายน้ำ) กว้าง 6 เมตร ยาว 80 เมตร</t>
  </si>
  <si>
    <t>โรงพยาบาลส่งเริมสุขภาพตำบลบ้านใหม่หนองไทร</t>
  </si>
  <si>
    <t>บ้านใหม่หนองไทร</t>
  </si>
  <si>
    <t>ติดตั้งระบบไฟฟ้า 3 เฟส (ขยายเฟสไฟฟ้า)</t>
  </si>
  <si>
    <t>p</t>
  </si>
  <si>
    <t>เพื่อรองรับการให้บริการคลินิกทันตกรรมและป้องกันการชำรุดของยูนิตทำฟันและอุปกรณ์ต่างๆที่เกิดจากไฟฟ้าตก</t>
  </si>
  <si>
    <t>โรงพยาบาลส่งเสริมสุขภาพตำบลคลองหว้า</t>
  </si>
  <si>
    <t>ทับพริก</t>
  </si>
  <si>
    <t>ไฟฟ้าดับบ่อย ระบบฟ้าไม่เสถียร เกิดความเสียหายต่ออุปกรณ์ทางการแพทย์ ไฟฟ้าไม่เพียงพอต่อการทำงานของอุปกรณ์การแพทย์บางตัว</t>
  </si>
  <si>
    <t>รั้วคอนกรีตบล็อค ความยาว100 เมตร แบบเลขที่ 3882/2522 โรงพยาบาลส่งเสริมสุขภาพตำบลบ้านโรงเรียน ตำบลบ้านด่าน อำเภออรัญประเทศ จังหวัดสระแก้ว</t>
  </si>
  <si>
    <t>เพื่อความปลอดภัยในชีวิต และทรัพย์สินของทางราชการ</t>
  </si>
  <si>
    <t>รั้วตาข่ายถัก ความยาว 179 เมตร ตามแบบเลขที่ 5419 
รั้วคอนกรีตบล็อคทีบ  ความยาว 86 เมตร  โรงพยาบาลส่งเสริมสุขภาพตำบลป่าไร่</t>
  </si>
  <si>
    <t xml:space="preserve">โรงพยาบาลส่งเสริมสุขภาพตำบลป่าไร่ </t>
  </si>
  <si>
    <t>บริเวณ อาคาร โรงพยาบาลส่งเสริมสุขภาพตำบลหลังใหม่ 3 ชั้นยังไม่มีรั้ว เพื่อความปลอดภัยของบุคลากร และอาคาร สถานที่ เนื่องจากพื้นที่รับผิดชอบติดกับชายแดนประเทศกัมพูชา</t>
  </si>
  <si>
    <t>รั้วคอนกรีตบล็อค ความยาว 253 เมตร  โรงพยาบาลส่งเสริมสุขภาพตำบลฟากห้วย</t>
  </si>
  <si>
    <t>โรงพยาบาลส่งเสริมสุขภาพตำบลฟากห้วย</t>
  </si>
  <si>
    <t>ฟากห้วย</t>
  </si>
  <si>
    <t>รั้วคอนกรีตบล็อค ความยาว 201 เมตร  โรงพยาบาลส่งเสริมสุขภาพตำบลเมืองไผ่</t>
  </si>
  <si>
    <t>รั้วคอนกรีตบล็อค ความยาว 220 เมตร  โรงพยาบาลส่งเสริมสุขภาพตำบลภูน้ำเกลี้ยง</t>
  </si>
  <si>
    <t xml:space="preserve">โรงพยาบาลส่งเสริมสุขภาพตำบลภูน้ำเกลี้ยง </t>
  </si>
  <si>
    <t>รั้วตาข่ายถัก ความยาว 270 เมตร ตามแบบเลขที่ 5419   โรงพยาบาลส่งเสริมสุขภาพตำบลนิคมสร้างตนเองคลองน้ำใส</t>
  </si>
  <si>
    <t xml:space="preserve">รั้วลวดหนามเก่าชำรุด เพื่อความปลอดภัยของบุคลากร และอาคาร สถานที่ เนื่องจากพื้นที่ของอาคาร โรงพยาบาลส่งเสริมสุขภาพตำบล เป็นพื้นที่เปลี่ยว ไม่มีชุมชนรอบข้าง </t>
  </si>
  <si>
    <t>รั้วคอนกรีตบล็อค ความยาว 78 เมตร  โรงพยาบาลส่งเสริมสุขภาพตำบลคลองทับจันทร์</t>
  </si>
  <si>
    <t>โรงพยาบาลส่งเสริมสุขภาพตำบลคลองทับจันทร์</t>
  </si>
  <si>
    <t>คลองทับจันทร์</t>
  </si>
  <si>
    <t>รั้วคอนกรีตบล็อค ความยาว 140 เมตร  โรงพยาบาลส่งเสริมสุขภาพตำบลหันทราย</t>
  </si>
  <si>
    <t>โรงพยาบาลส่งเสริมสุขภาพตำบลหันทราย</t>
  </si>
  <si>
    <t>หันทราย</t>
  </si>
  <si>
    <t>รั้วลวดหนามเดิมชำรุด เพื่อความปลอดภัยในชีวิต และทรัพย์สินของทางราชการ</t>
  </si>
  <si>
    <t>อำเภอวังน้ำเย็น</t>
  </si>
  <si>
    <t>บ้านพักข้าราชการระดับชำนาญงาน/ปฏิบัติการ/อาวุโส/ชำนาญการ เป็นอาคาร คสล.2 ชั้น พื้นที่ใช้สอยประมาณ 80 ตารางเมตร</t>
  </si>
  <si>
    <t>โรงพยาบาลส่งเสริมสุขภาพตำบลคลองจระเข้</t>
  </si>
  <si>
    <t>ทุ่งมหาเจริญ</t>
  </si>
  <si>
    <t>ทดแทนหลังเดิมที่อายุใช้งาน  26 ปี</t>
  </si>
  <si>
    <t xml:space="preserve">ระบบปรับปรุงคุณภาพน้ำใช้ </t>
  </si>
  <si>
    <t>โรงพยาบาลส่งเสริมสุขภาพตำบลคลองตะเคียนชัย</t>
  </si>
  <si>
    <t>น้ำเป็นคราบหินปูน ต้องปรับปรุงคุณภาพน้ำสำหรับให้บริการด้านทันตกรรมและระบบสุขาภิบาลสำหรับผู้มารับบริการ</t>
  </si>
  <si>
    <t>ระบบประปาบาดาล ขนาด 12 ลบ.ม</t>
  </si>
  <si>
    <t>โรงพยาบาลส่งเสริมสุขภาพตำบลบ้านท่าตาสี</t>
  </si>
  <si>
    <t>ตาหลังใน</t>
  </si>
  <si>
    <t>เพื่อมีน้ำใช้อุปโภคบริโภคที่เพียงพอและมีคุณภาพ</t>
  </si>
  <si>
    <t>รั้วคอนกรีตบล็อค ความยาว 235 เมตร</t>
  </si>
  <si>
    <t>เพื่อความปลอดภัยของเจ้าหน้าที่ และทรัพย์สินของทางราชการ</t>
  </si>
  <si>
    <t>รั้วตาข่ายถัก (รั้วตาข่ายถัก กว้างช่วงละ 3 เมตร สูง 1.80 เมตร, ประตูรั้วตาข่ายลวดถักโครงเหล็กกว้าง 5 เมตร, รั้ว คสล. ติดป้าย กว้าง 4 เมตร สูง 1.80 เมตร)</t>
  </si>
  <si>
    <t>ทดแทนรั้วเดิมด้านหน้าใช้งานมา 22 ปี และมีการขยายถนน ทำให้ติดกับแนวถนน อาจเป็นเหตุให้การจราจรไม่ปลอดภัย</t>
  </si>
  <si>
    <t>อำเภอวัฒนานคร</t>
  </si>
  <si>
    <t xml:space="preserve">ปรับปรุง-ต่อเติมห้องอุบัติเหตุฉุกเฉิน  </t>
  </si>
  <si>
    <t>โรงพยาบาลส่งเสริมสุขภาพตำบลบ้านห้วยเดื่อ</t>
  </si>
  <si>
    <t>ผักขะ</t>
  </si>
  <si>
    <t>เพื่อพัฒนารูปแบบการให้บริการที่ได้มาตรฐาน  เพิ่มความปลอดภัยให้กับประชาชน  และการเข้าถึงได้สะดวกปลอดภัยสำหรับประชาชนที่มารับบริการ</t>
  </si>
  <si>
    <t>โรงพยาบาลส่งเสริมสุขภาพตำบลบ้านหนองน้ำใส</t>
  </si>
  <si>
    <t>หนองน้ำใส</t>
  </si>
  <si>
    <t>บ้านพักเดิมสร้างเมื่อปี พ.ศ. 2519  ชำรุดทรุดโทรมไม่สามารถซ่อมแซมได้ ประกอบมีเจ้าหน้าที่ฏิบัติงานโดยไม่มีที่พักอาศัย</t>
  </si>
  <si>
    <t>ถนนคอนกรีตเสริมเหล็ก (ไม่รวมไหล่ทาง และรางระบายน้ำ)</t>
  </si>
  <si>
    <t>สำนักงานสาธารณสุขอำเภอวัฒนานคร</t>
  </si>
  <si>
    <t>เนื่องสภาพหน้าบริเวณอาคารสำนักงานเป็นพื้นที่ถมดินประกอบกับหน้าฝนรถไม่สามารถเข้ามาจอดบริเวณหน้าอาคารสำนักานได้และมีน้ำท่วมขังในฤดูฝน</t>
  </si>
  <si>
    <t>ปรับปรุงระบบปรับอากาศและระบายอากาศสำหรับห้องทันตกรรม TYPE B</t>
  </si>
  <si>
    <t>โรงพยาบาลส่งเสริมสุขภาพตำบลบ้านหนองหมากฝ้าย</t>
  </si>
  <si>
    <t>หนองหมากฝ้าย</t>
  </si>
  <si>
    <t>โรงพยาบาลส่งเสริมสุขภาพตำบลบ้านแซร์ออ</t>
  </si>
  <si>
    <t>แซร์ออ</t>
  </si>
  <si>
    <t>โรงพยาบาลส่งเสริมสุขภาพตำบลบ้านหนองแวง</t>
  </si>
  <si>
    <t>หนองแวง</t>
  </si>
  <si>
    <t>โรงพยาบาลส่งเสริมสุขภาพตำบลบ้านทับใหม่</t>
  </si>
  <si>
    <t>โนนหมากเค็ง</t>
  </si>
  <si>
    <t>โรงพยาบาลส่งเสริมสุขภาพตำบลบ้านหนองหอย</t>
  </si>
  <si>
    <t>โรงพยาบาลส่งเสริมสุขภาพตำบลบ้านหนองตะเคียนบอน</t>
  </si>
  <si>
    <t>หนองตะเคียนบอน</t>
  </si>
  <si>
    <t>โรงพยาบาลส่งเสริมสุขภาพตำบลบ้านห้วยโจด</t>
  </si>
  <si>
    <t>ห้วยโจด</t>
  </si>
  <si>
    <t>เพื่อให้บริการประชาชนที่มารับบริการในสถานบริการ และเพิ่มความปลอดภัย</t>
  </si>
  <si>
    <t>โรงพยาบาลส่งเสริมสุขภาพตำบลบ้านบ่อนางชิง</t>
  </si>
  <si>
    <t>เพื่อให้บริการประชาชนมีความสะดวกรวดเร็ว ปลอดภัย และมีประชาชนมารับบริการในจำนวนที่เพิ่มมากขึ้น ต่อวัน 30-40 คน</t>
  </si>
  <si>
    <t>โรงพยาบาลส่งเสริมสุขภาพตำบลบ้านเขาพรมสุวรรณ</t>
  </si>
  <si>
    <t>รั้วพร้อมประตูและป้ายชื่อ สำนักงานสาธารณสุขอำเภอวัฒนานคร ตำบลวัฒนานคร อำเภอวัฒนานคร จังหวัดสระแก้ว</t>
  </si>
  <si>
    <t>เพื่อรักษาทรพย์สินของทางราชการและเพิ่มความปลอดภัยให้กับเจ้าหน้าที่ที่อยู่เวรยามรักษาทรัพย์สินทางราชการ</t>
  </si>
  <si>
    <t>รั้วตาข่ายถัก ความยาว 65 เมตร</t>
  </si>
  <si>
    <t>โรงพยาบาลส่งเสริมสุขภาพตำบลบ้านคลองทราย</t>
  </si>
  <si>
    <t>รั้วแบบเดิมเป็นรั้วลวดหนามมีสภาพหน่อนยานและชำรุดจากการใช้งานมานาน  และยังเป็นการรักษาทรัพย์สินองทางราชการและเพิ่มความปลอดภัยต่อเจ้าหน้าที่ในการปฏิบัติงาน</t>
  </si>
  <si>
    <t>รั้วตาข่ายถัก ความยาว 95 เมตร</t>
  </si>
  <si>
    <t>โรงพยาบาลส่งเสริมสุขภาพตำบลบ้านท่าช้าง</t>
  </si>
  <si>
    <t>รั้วตาข่ายถัก ความยาว 150 เมตร</t>
  </si>
  <si>
    <t>รั้วตาข่ายถัก ความยาว 80 เมตร</t>
  </si>
  <si>
    <t>รั้วตาข่ายถัก ความยาว 50 เมตร</t>
  </si>
  <si>
    <t>รั้วตาข่ายถัก ความยาว 60 เมตร</t>
  </si>
  <si>
    <t>โรงพยาบาลส่งเสริมสุขภาพตำบลบ้านหนองเทา</t>
  </si>
  <si>
    <t>รั้วตาข่ายถัก ความยาว 97 เมตร</t>
  </si>
  <si>
    <t>รั้วตาข่ายถัก ความยาว 200 เมตร</t>
  </si>
  <si>
    <t>โรงพยาบาลส่งเสริมสุขภาพตำบลบ้านชับนกแก้ว</t>
  </si>
  <si>
    <t>รั้วตาข่ายถัก ความยาว 100 เมตร</t>
  </si>
  <si>
    <t>โรงพยาบาลส่งเสริมสุขภาพตำบลบ้านท่าเกวียน</t>
  </si>
  <si>
    <t>ท่าเกวียน</t>
  </si>
  <si>
    <t>รั้วตาข่ายถัก ความยาว 66 เมตร</t>
  </si>
  <si>
    <t>โรงพยาบาลส่งเสริมสุขภาพตำบลบ้านเขาพรหมสุวรรณ</t>
  </si>
  <si>
    <t>รั้วตาข่ายถัก ความยาว 87 เมตร</t>
  </si>
  <si>
    <t>โรงพยาบาลส่งเสริมสุขภาพตำบลบ้านห้วยชัน</t>
  </si>
  <si>
    <t>ช่องกุ่ม</t>
  </si>
  <si>
    <t>เสาธง สูง 12 เมตร</t>
  </si>
  <si>
    <t>โรงพยาบาลส่งเสริมสุขภาพตำบลภูน้ำเกลี้ยง</t>
  </si>
  <si>
    <t>อำเภอคลองหาด</t>
  </si>
  <si>
    <t>บ้านพักข้าราชการระดับปฏิบัติงาน (บ้านแฝด) เป็นอาคาร คสล.2 ชั้น พื้นที่ใช้สอยประมาณ 130 ตารางเมตร</t>
  </si>
  <si>
    <t>โรงพยาบาลส่งเสริมสุขภาพตำบลบ้านเขาตาง๊อก</t>
  </si>
  <si>
    <t>คลองไก่เถื่อน</t>
  </si>
  <si>
    <t>เพื่อใช้พักอาศัยของบุคลากร โรงพยาบาลส่งเสริมสุขภาพตำบล</t>
  </si>
  <si>
    <t>ไทรเดี่ยว</t>
  </si>
  <si>
    <t xml:space="preserve">อาคารบ้านพักเจ้าหน้าที่ชำรุดทำพ.ศ.2521พร้อมอาคารสอ.หลังเก่าอายุ40 กว่าปี  ฝาบ้านมีแมลงกัดกิน ชำรุด และมีแมลงดำอยู่เต็มบ้านพัก กวาดทำความสะอาดไม่หมด </t>
  </si>
  <si>
    <t>โรงพยาบาลส่งเสริมสุขภาพตำบลบ้านน้ำคำ</t>
  </si>
  <si>
    <t>เบญจขร</t>
  </si>
  <si>
    <t>เพื่อใช้เป็นอาคารพักอาศัยของบุคลากร</t>
  </si>
  <si>
    <t>โรงพยาบาลส่งเสริมสุขภาพตำบลบ้านหินกอง</t>
  </si>
  <si>
    <t>ไทรทอง</t>
  </si>
  <si>
    <t>ทดแทนบ้านทีชำรุด ใช้การไม่ได้</t>
  </si>
  <si>
    <t>โรงพยาบาลส่งเสริมสุขภาพตำบลคลองไก่เถื่อน</t>
  </si>
  <si>
    <t xml:space="preserve">สำหรับอำนวยความสะดวกแก่ผู้มารับบริการ </t>
  </si>
  <si>
    <t>โรงพยาบาลส่งเสริมสุขภาพตำบลราชันย์</t>
  </si>
  <si>
    <t>ไทยอุดม</t>
  </si>
  <si>
    <t>ปัจจุบันมีสภาพเป็นดินลูกรัง ฝนตกจะมีน้ำเฉอะแฉะทำให้ผู้มารับบริการไม่สดวกในการเดินทาง</t>
  </si>
  <si>
    <t>ปัจจุบันสภาพเป็นดินลูกรังฝนตกจะมีน้ำขัง เฉอะแฉะทำให้ผู้รับบริการไม่สะดวกในการเดินทาง</t>
  </si>
  <si>
    <t>เพื่อไว้ให้บริการแก่ผู้ป่วยและญาติ</t>
  </si>
  <si>
    <t>ระบบประปาบาดาล</t>
  </si>
  <si>
    <t>โรงพยาบาลส่งเสริมสุขภาพตำบลบ้านนาดี</t>
  </si>
  <si>
    <t>ซับมะกรูด</t>
  </si>
  <si>
    <t>เนื่องจากไฟฟ้าไม่เพียงพอต่อการให้บริการในสถานบริการและบ้านพักเจ้าหน้าที่</t>
  </si>
  <si>
    <t>โรงพยาบาลส่งเสริมสุขภาพตำบลบ้านชุมทอง</t>
  </si>
  <si>
    <t>เดิมไฟฟ้า 2 เฟสเปลี่ยนไฟฟ้า  3 เฟสเพื่อให้ระบบไฟฟ้าปกติและอุกรณ์ไฟฟ้าชำรุดเสียหาย</t>
  </si>
  <si>
    <t>รั้วคอนกรีตบล็อค ความยาว 192 เมตร</t>
  </si>
  <si>
    <t xml:space="preserve">เพื่อความปลอดภัยทรัพย์สินทางราชการ </t>
  </si>
  <si>
    <t>รั้วคอนกรีตบล็อค ความยาว 276 เมตร</t>
  </si>
  <si>
    <t>โรงพยาบาลส่งเสริมสุขภาพตำบลบ้านทับทิมสยาม 05</t>
  </si>
  <si>
    <t>รั้วเดิมลวดหนามชำรุด</t>
  </si>
  <si>
    <t>เพื่อป้องกันอันตรายแก่ชีวิตและทรัพย์สินราชการ เป็นแนวกั้นแสดงอาณาเขตของ โรงพยาบาลส่งเสริมสุขภาพตำบล</t>
  </si>
  <si>
    <t>รั้วคอนกรีตบล็อค ความยาว 175 เมตร</t>
  </si>
  <si>
    <t>รั้วคอนกรีตบล็อค ความยาว 257 เมตร</t>
  </si>
  <si>
    <t>อำเภอตาพระยา</t>
  </si>
  <si>
    <t>บ้านพักข้าราชการอำนวยการต้น/ชำนาญการพิเศษ เป็นอาคาร คสล.2 ชั้น พื้นที่ใช้สอยประมาณ 100 ตารางเมตร</t>
  </si>
  <si>
    <t>โรงพยาบาลส่งเสริมสุขภาพตำบลทัพเซียม</t>
  </si>
  <si>
    <t>โรงพยาบาลส่งเสริมสุขภาพตำบลมะกอก</t>
  </si>
  <si>
    <t>ทัพเสด็จ</t>
  </si>
  <si>
    <t>ถนนคอนกรีตเสริมเหล็ก (ไม่รวมไหล่ทาง และรางระบายน้ำ) โรงพยาบาลส่งเสริมสุขภาพตำบลรัตนะ</t>
  </si>
  <si>
    <t>โรงพยาบาลส่งเสริมสุขภาพตำบลรัตนะ</t>
  </si>
  <si>
    <t>ทัพไทย</t>
  </si>
  <si>
    <t>เดิมมีสภาพขรุขระ เสี่ยงต่อการเกิดอุบัติเหตุ</t>
  </si>
  <si>
    <t>ถนนคอนกรีตเสริมเหล็ก (ไม่รวมไหล่ทาง และรางระบายน้ำ) โรงพยาบาลส่งเสริมสุขภาพตำบลทับทิมสยาม03</t>
  </si>
  <si>
    <t>โรงพยาบาลส่งเสริมสุขภาพตำบลทับทิมสยาม03</t>
  </si>
  <si>
    <t>โรงพยาบาลส่งเสริมสุขภาพตำบลหนองติม</t>
  </si>
  <si>
    <t>ทัพราช</t>
  </si>
  <si>
    <t>ปรับปรุงระบบบริการให้ได้มาตรฐาน</t>
  </si>
  <si>
    <t>โรงพยาบาลส่งเสริมสุขภาพตำบลนวมินทราชินี</t>
  </si>
  <si>
    <t>โรงพยาบาลส่งเสริมสุขภาพตำบลโคคลาน</t>
  </si>
  <si>
    <t>โคคลาน</t>
  </si>
  <si>
    <t>โรงพยาบาลส่งเสริมสุขภาพตำบลหนองผักแว่น</t>
  </si>
  <si>
    <t>โรงพยาบาลส่งเสริมสุขภาพตำบลกุดเวียน</t>
  </si>
  <si>
    <t>โรงพยาบาลส่งเสริมสุขภาพตำบลแสง์</t>
  </si>
  <si>
    <t>ระบบปรับปรุงคุณภาพน้ำใช้ โรงพยาบาลส่งเสริมสุขภาพตำบลทัพไทย</t>
  </si>
  <si>
    <t>โรงพยาบาลส่งเสริมสุขภาพตำบลทัพไทย</t>
  </si>
  <si>
    <t>ปัจจุบันน้ำมีสภาพขุ่น ไม่เหมาะกับการให้บริการหรือล้างเครื่องมือแพทย์</t>
  </si>
  <si>
    <t>ระบบปรับปรุงคุณภาพน้ำใช้ โรงพยาบาลส่งเสริมสุขภาพตำบลนวมินทราชินี</t>
  </si>
  <si>
    <t>ระบบปรับปรุงคุณภาพน้ำใช้ โรงพยาบาลส่งเสริมสุขภาพตำบลแสง์</t>
  </si>
  <si>
    <t>ระบบปรับปรุงคุณภาพน้ำใช้ โรงพยาบาลส่งเสริมสุขภาพตำบลมะกอก</t>
  </si>
  <si>
    <t>ระบบปรับปรุงคุณภาพน้ำใช้ โรงพยาบาลส่งเสริมสุขภาพตำบลรัตนะ</t>
  </si>
  <si>
    <t>ระบบเดิมไฟตกบ่อยทำให้มีผลต่อการให้บริการ และการจัดเก็บยาและเวชภัณฑ์</t>
  </si>
  <si>
    <t>รั้วคอนกรีตบล็อค ความยาว 360 เมตร  โรงพยาบาลส่งเสริมสุขภาพตำบลทัพเซียม</t>
  </si>
  <si>
    <t>รั้วคอนกรีตบล็อค ความยาว 195 เมตร  โรงพยาบาลส่งเสริมสุขภาพตำบลโคกแจง</t>
  </si>
  <si>
    <t>โรงพยาบาลส่งเสริมสุขภาพตำบลโคกแจง</t>
  </si>
  <si>
    <t>อำเภอเขาฉกรรจ์</t>
  </si>
  <si>
    <t>โรงพยาบาลส่งเสริมสุขภาพตำบลหนองหว้า</t>
  </si>
  <si>
    <t>หนองหว้า</t>
  </si>
  <si>
    <t>เจ้าหน้าที่ไมมีที่พัก ปัจจุบัน ขาดแคลนที่พักสำหรับเจ้าหน้าที่</t>
  </si>
  <si>
    <t>โรงพยาบาลส่งเสริมสุขภาพตำบลไทรทอง</t>
  </si>
  <si>
    <t>พระเพลิง</t>
  </si>
  <si>
    <t>เพื่อรองรับการพักอาศัยของข้าราชการและพนักงานที่ปฏิบัติงาน ใน โรงพยาบาลส่งเสริมสุขภาพตำบล ที่มีภูมิลำเนาอยู่ต่างอำเภอ ต่างจังหวัด พื้นที่ห้ห่างไกล ให้ได้รับความสะดวกในการปฏิบัติงาน  เนื่องจาก บ้านพักเดิม ไม่เพียงพอต่อจำนวนข้าราชการและพนักงาน</t>
  </si>
  <si>
    <t>ย้ายสถานที่ให้บริการใหม่ ยังไม่มีถนน</t>
  </si>
  <si>
    <t>ป้ายชื่อโรงพยาบาลส่งเสริมสุขภาพตำบล พร้อมประตูทางเข้าออก (แบบเลขที่ 5419) และรั้วตาข่ายถัก (แบบเลขที่ 388/2562)  โรงพยาบาลส่งเสริมสุขภาพตำบลหนองหว้า</t>
  </si>
  <si>
    <t>ย้ายสถานที่ให้บริการใหม่ ยังไม่มีรั้วเพื่อความปลอดภัยของ จนท. และทรัพย์สินทางราชการ</t>
  </si>
  <si>
    <t>รั้วคอนกรีตบล็อค ความยาว 220 เมตร</t>
  </si>
  <si>
    <t>ย้ายสถานที่ให้บริการใหม่ ยังไม่มีเสาธง</t>
  </si>
  <si>
    <t>ย้ายสถานที่ให้บริการใหม่ ยังไม่มีโรงจอดรถ</t>
  </si>
  <si>
    <t>อำเภอวังสมบูรณ์</t>
  </si>
  <si>
    <t>อาคารสุขศาลาพระราชทาน เป็นอาคาร คสล. 1 ชั้น พื้นที่ใช้สอยประมาณ 80 ตารางเมตร</t>
  </si>
  <si>
    <t>โรงพยาบาลส่งเสริมสุขภาพตำบลบ้านทุ่งกบินทร์</t>
  </si>
  <si>
    <t>วังใหม่</t>
  </si>
  <si>
    <t>ยกระดับเป็น PCC ปี 2564 เพื่อรองรับการให้บริการแบบเป็นสัดส่วน ยกระดับการให้บริการการแพทย์แผนไทย</t>
  </si>
  <si>
    <t xml:space="preserve">อาคารอเนกประสงค์ </t>
  </si>
  <si>
    <t>203/26</t>
  </si>
  <si>
    <t>สำนักงบประมาณ</t>
  </si>
  <si>
    <t>โรงพยาบาลส่งเสริมสุขภาพตำบลคลองเจริญสุข</t>
  </si>
  <si>
    <t>วังทอง</t>
  </si>
  <si>
    <t>ห้องแพทย์แผนไทยและห้องทันตกรรมเดิมใช้ห้องด้านบนของอาคารทำให้ผู้มารับบริการส่วนใหญ่ซึ่งเป็นผู้สูงอายุไม่สะดวกในการเข้ารับบริการ ห้องไม่เป็นสัดส่วน</t>
  </si>
  <si>
    <t>โรงพยาบาลส่งเสริมสุขภาพตำบลบ้านวังใหม่</t>
  </si>
  <si>
    <t>ไม่เพียงพอกับเจ้าหน้าที่</t>
  </si>
  <si>
    <t>โรงพยาบาลส่งเสริมสุขภาพตำบลบ้านซับสิงโต</t>
  </si>
  <si>
    <t>รั้วคอนกรีตบล็อค ความยาว 633 เมตร</t>
  </si>
  <si>
    <t>โรงพยาบาลส่งเสริมสุขภาพตำบลบ้านถวายเฉลิมพระเกียรติ</t>
  </si>
  <si>
    <t>เพื่อป้องกันอันตรายแก่ชีวิตและทรัพย์สินทางราชการ</t>
  </si>
  <si>
    <t>รั้วคอนกรีตบล็อค ความยาว 200 เมตร</t>
  </si>
  <si>
    <t>รั้วคอนกรีตบล็อค ความยาว 136 เมตร</t>
  </si>
  <si>
    <t>สถานีอนามัยเฉลิมพระเกียรติ 60 พรรษา นวมินทราชินี วังสมบูรณ์</t>
  </si>
  <si>
    <t>เพื่อใช้ในการให้บริการประชาชน เนื่องจากห้องน้ำเดิมมีสภาพทรุดโทรมและไม่เพียงพอต่อผู้รับบริการ</t>
  </si>
  <si>
    <t>ส้วมสาธารณะ แบบ 5 ห้อง</t>
  </si>
  <si>
    <t>อำเภอโคกสูง</t>
  </si>
  <si>
    <t>โรงพยาบาลส่งเสริมสุขภาพตำบลละลมติม</t>
  </si>
  <si>
    <t>เพื่ออำนวยความสะดวกและเป็นสวัสดิการให้กับเจ้าหน้าที่</t>
  </si>
  <si>
    <t>โรงพยาบาลส่งเสริมสุขภาพตำบลอ่างศิลา</t>
  </si>
  <si>
    <t>โนนหมากมุ่น</t>
  </si>
  <si>
    <t>โรงพยาบาลส่งเสริมสุขภาพตำบลโนนหมากมุ่น</t>
  </si>
  <si>
    <t>เพื่ออำนวยความสะดวกให้กับผู้ป่วยที่มารับริการ</t>
  </si>
  <si>
    <t>โรงพยาบาลส่งเสริมสุขภาพตำบลโคกสูง</t>
  </si>
  <si>
    <t>โรงพยาบาลส่งเสริมสุขภาพตำบลโคกสูง มีทางเข้า- ออกเพียงทางเดียว ผู้ป่วยที่มารับบบริการไม่สะดวก</t>
  </si>
  <si>
    <t>โรงพยาบาลส่งเสริมสุขภาพตำบลไผ่งาม</t>
  </si>
  <si>
    <t>หนองม่วง</t>
  </si>
  <si>
    <t>เพื่อป้องกันการติดเชื้อจากการให้บริการในสถานบริการ</t>
  </si>
  <si>
    <t>โรงพยาบาลส่งเสริมสุขภาพตำบลหนองม่วง</t>
  </si>
  <si>
    <t>ขุดเจาะบ่อบาดาลท่อกรุ6 นิ้ว ความลึกไม่น้อยกว่า 90 เมตร  พร้อมติดตั้งถังประปาและถังกรองน้ำ</t>
  </si>
  <si>
    <t>โรงพยาบาลส่งเสริมสุขภาพตำบลหนองแวง</t>
  </si>
  <si>
    <t>เพื่อให้มีน้ำสะอาดเพียงพอสำหรับใช้อุบโภคในสถานบริการ</t>
  </si>
  <si>
    <t>เพื่อป้องกันไฟฟ้าตก ดับของสถานบริการ</t>
  </si>
  <si>
    <t>โรงพยาบาลส่งเสริมสุขภาพตำบลคลองตะเคียน</t>
  </si>
  <si>
    <t>รั้วตาข่ายถัก ความยาว 286 เมตร</t>
  </si>
  <si>
    <t>เพื่อป้องกันอันตรายแก่ชีวิตและทรัพย์สินราชการ</t>
  </si>
  <si>
    <t>รั้วตาข่ายถัก ความยาว 315 เมตร</t>
  </si>
  <si>
    <t>รั้วตาข่ายถัก ความยาว 296 เมตร</t>
  </si>
  <si>
    <t>Basic Service/ 
Service Plan สาขา....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</si>
</sst>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9">
    <font>
      <sz val="11"/>
      <color indexed="8"/>
      <name val="Calibri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sz val="10"/>
      <name val="Arial"/>
      <family val="2"/>
    </font>
    <font>
      <sz val="14"/>
      <name val="Cordia New"/>
      <family val="2"/>
    </font>
    <font>
      <sz val="12"/>
      <name val="Times New Roman"/>
      <family val="1"/>
    </font>
    <font>
      <sz val="11"/>
      <color indexed="8"/>
      <name val="Tahoma"/>
      <family val="2"/>
      <charset val="222"/>
    </font>
    <font>
      <sz val="12"/>
      <name val="Times New Roman"/>
      <family val="1"/>
      <charset val="222"/>
    </font>
    <font>
      <sz val="1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sz val="14"/>
      <name val="TH SarabunIT๙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color indexed="8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  <font>
      <b/>
      <u/>
      <sz val="16"/>
      <color rgb="FFFF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5">
    <xf numFmtId="0" fontId="0" fillId="0" borderId="0"/>
    <xf numFmtId="0" fontId="8" fillId="0" borderId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2" fillId="0" borderId="0"/>
    <xf numFmtId="0" fontId="4" fillId="0" borderId="0"/>
    <xf numFmtId="0" fontId="1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6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6" fillId="0" borderId="0"/>
  </cellStyleXfs>
  <cellXfs count="237">
    <xf numFmtId="0" fontId="0" fillId="0" borderId="0" xfId="0"/>
    <xf numFmtId="187" fontId="11" fillId="2" borderId="0" xfId="27" applyNumberFormat="1" applyFont="1" applyFill="1" applyAlignment="1">
      <alignment horizontal="center" vertical="top"/>
    </xf>
    <xf numFmtId="0" fontId="11" fillId="2" borderId="0" xfId="50" applyFont="1" applyFill="1" applyAlignment="1">
      <alignment horizontal="center" vertical="top"/>
    </xf>
    <xf numFmtId="0" fontId="9" fillId="2" borderId="0" xfId="50" applyFont="1" applyFill="1" applyAlignment="1">
      <alignment vertical="top"/>
    </xf>
    <xf numFmtId="0" fontId="13" fillId="2" borderId="1" xfId="21" applyFont="1" applyFill="1" applyBorder="1" applyAlignment="1">
      <alignment horizontal="center" vertical="top" wrapText="1"/>
    </xf>
    <xf numFmtId="0" fontId="12" fillId="4" borderId="0" xfId="50" applyFont="1" applyFill="1" applyAlignment="1">
      <alignment vertical="top"/>
    </xf>
    <xf numFmtId="0" fontId="11" fillId="2" borderId="0" xfId="50" applyFont="1" applyFill="1" applyAlignment="1">
      <alignment vertical="top"/>
    </xf>
    <xf numFmtId="187" fontId="11" fillId="2" borderId="0" xfId="2" applyNumberFormat="1" applyFont="1" applyFill="1" applyAlignment="1">
      <alignment horizontal="right" vertical="top"/>
    </xf>
    <xf numFmtId="187" fontId="11" fillId="2" borderId="0" xfId="27" applyNumberFormat="1" applyFont="1" applyFill="1" applyAlignment="1">
      <alignment horizontal="right" vertical="top"/>
    </xf>
    <xf numFmtId="0" fontId="11" fillId="2" borderId="0" xfId="50" applyFont="1" applyFill="1" applyAlignment="1">
      <alignment horizontal="left" vertical="top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3" fontId="19" fillId="0" borderId="6" xfId="0" applyNumberFormat="1" applyFont="1" applyFill="1" applyBorder="1" applyAlignment="1">
      <alignment horizontal="right" vertical="top" wrapText="1"/>
    </xf>
    <xf numFmtId="3" fontId="19" fillId="0" borderId="6" xfId="0" applyNumberFormat="1" applyFont="1" applyFill="1" applyBorder="1" applyAlignment="1">
      <alignment horizontal="center" vertical="top" wrapText="1"/>
    </xf>
    <xf numFmtId="0" fontId="12" fillId="2" borderId="3" xfId="50" applyFont="1" applyFill="1" applyBorder="1" applyAlignment="1">
      <alignment vertical="top"/>
    </xf>
    <xf numFmtId="187" fontId="12" fillId="2" borderId="3" xfId="2" applyNumberFormat="1" applyFont="1" applyFill="1" applyBorder="1" applyAlignment="1">
      <alignment vertical="top"/>
    </xf>
    <xf numFmtId="0" fontId="12" fillId="3" borderId="1" xfId="50" applyFont="1" applyFill="1" applyBorder="1" applyAlignment="1">
      <alignment horizontal="center" vertical="top" wrapText="1"/>
    </xf>
    <xf numFmtId="187" fontId="12" fillId="3" borderId="1" xfId="2" applyNumberFormat="1" applyFont="1" applyFill="1" applyBorder="1" applyAlignment="1">
      <alignment horizontal="center" vertical="top"/>
    </xf>
    <xf numFmtId="0" fontId="11" fillId="2" borderId="1" xfId="50" applyFont="1" applyFill="1" applyBorder="1" applyAlignment="1">
      <alignment horizontal="center" vertical="top" wrapText="1"/>
    </xf>
    <xf numFmtId="0" fontId="11" fillId="2" borderId="1" xfId="50" applyFont="1" applyFill="1" applyBorder="1" applyAlignment="1">
      <alignment horizontal="left" vertical="top" wrapText="1"/>
    </xf>
    <xf numFmtId="0" fontId="20" fillId="2" borderId="0" xfId="50" applyFont="1" applyFill="1" applyAlignment="1">
      <alignment vertical="top"/>
    </xf>
    <xf numFmtId="0" fontId="12" fillId="2" borderId="3" xfId="50" applyFont="1" applyFill="1" applyBorder="1" applyAlignment="1">
      <alignment horizontal="right" vertical="top"/>
    </xf>
    <xf numFmtId="0" fontId="11" fillId="2" borderId="1" xfId="0" applyNumberFormat="1" applyFont="1" applyFill="1" applyBorder="1" applyAlignment="1">
      <alignment vertical="top" wrapText="1"/>
    </xf>
    <xf numFmtId="0" fontId="11" fillId="2" borderId="1" xfId="30" applyFont="1" applyFill="1" applyBorder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187" fontId="19" fillId="0" borderId="6" xfId="2" applyNumberFormat="1" applyFont="1" applyFill="1" applyBorder="1" applyAlignment="1">
      <alignment horizontal="right" vertical="top" wrapText="1"/>
    </xf>
    <xf numFmtId="187" fontId="19" fillId="0" borderId="1" xfId="0" applyNumberFormat="1" applyFont="1" applyFill="1" applyBorder="1" applyAlignment="1">
      <alignment horizontal="left" vertical="top" wrapText="1"/>
    </xf>
    <xf numFmtId="187" fontId="11" fillId="0" borderId="1" xfId="2" applyNumberFormat="1" applyFont="1" applyFill="1" applyBorder="1" applyAlignment="1">
      <alignment vertical="top" wrapText="1"/>
    </xf>
    <xf numFmtId="0" fontId="11" fillId="0" borderId="1" xfId="50" applyFont="1" applyFill="1" applyBorder="1" applyAlignment="1">
      <alignment horizontal="center" vertical="top" wrapText="1"/>
    </xf>
    <xf numFmtId="187" fontId="11" fillId="0" borderId="1" xfId="50" applyNumberFormat="1" applyFont="1" applyFill="1" applyBorder="1" applyAlignment="1">
      <alignment horizontal="center" vertical="top" wrapText="1"/>
    </xf>
    <xf numFmtId="3" fontId="11" fillId="0" borderId="1" xfId="27" applyNumberFormat="1" applyFont="1" applyFill="1" applyBorder="1" applyAlignment="1">
      <alignment horizontal="right" vertical="top" wrapText="1"/>
    </xf>
    <xf numFmtId="0" fontId="11" fillId="0" borderId="1" xfId="24" applyFont="1" applyFill="1" applyBorder="1" applyAlignment="1">
      <alignment vertical="top" wrapText="1"/>
    </xf>
    <xf numFmtId="0" fontId="14" fillId="0" borderId="1" xfId="21" applyFont="1" applyFill="1" applyBorder="1" applyAlignment="1">
      <alignment vertical="top" wrapText="1"/>
    </xf>
    <xf numFmtId="0" fontId="10" fillId="2" borderId="3" xfId="50" applyFont="1" applyFill="1" applyBorder="1" applyAlignment="1">
      <alignment vertical="top"/>
    </xf>
    <xf numFmtId="187" fontId="10" fillId="2" borderId="3" xfId="2" applyNumberFormat="1" applyFont="1" applyFill="1" applyBorder="1" applyAlignment="1">
      <alignment vertical="top"/>
    </xf>
    <xf numFmtId="0" fontId="12" fillId="2" borderId="0" xfId="50" applyFont="1" applyFill="1" applyBorder="1" applyAlignment="1">
      <alignment vertical="top"/>
    </xf>
    <xf numFmtId="0" fontId="16" fillId="2" borderId="0" xfId="50" applyFont="1" applyFill="1" applyAlignment="1">
      <alignment vertical="top"/>
    </xf>
    <xf numFmtId="0" fontId="17" fillId="3" borderId="1" xfId="50" applyFont="1" applyFill="1" applyBorder="1" applyAlignment="1">
      <alignment horizontal="center" vertical="top" wrapText="1"/>
    </xf>
    <xf numFmtId="187" fontId="17" fillId="3" borderId="1" xfId="2" applyNumberFormat="1" applyFont="1" applyFill="1" applyBorder="1" applyAlignment="1">
      <alignment horizontal="center" vertical="top"/>
    </xf>
    <xf numFmtId="187" fontId="17" fillId="3" borderId="1" xfId="2" applyNumberFormat="1" applyFont="1" applyFill="1" applyBorder="1" applyAlignment="1">
      <alignment vertical="top"/>
    </xf>
    <xf numFmtId="0" fontId="22" fillId="2" borderId="1" xfId="21" applyFont="1" applyFill="1" applyBorder="1" applyAlignment="1">
      <alignment horizontal="center" vertical="top" wrapText="1"/>
    </xf>
    <xf numFmtId="0" fontId="16" fillId="2" borderId="1" xfId="50" applyFont="1" applyFill="1" applyBorder="1" applyAlignment="1">
      <alignment horizontal="center" vertical="top" wrapText="1"/>
    </xf>
    <xf numFmtId="0" fontId="16" fillId="2" borderId="1" xfId="50" applyFont="1" applyFill="1" applyBorder="1" applyAlignment="1">
      <alignment horizontal="left" vertical="top" wrapText="1"/>
    </xf>
    <xf numFmtId="187" fontId="16" fillId="2" borderId="1" xfId="2" applyNumberFormat="1" applyFont="1" applyFill="1" applyBorder="1" applyAlignment="1">
      <alignment vertical="top" wrapText="1"/>
    </xf>
    <xf numFmtId="3" fontId="23" fillId="0" borderId="6" xfId="0" applyNumberFormat="1" applyFont="1" applyFill="1" applyBorder="1" applyAlignment="1">
      <alignment horizontal="right" vertical="top" wrapText="1"/>
    </xf>
    <xf numFmtId="3" fontId="23" fillId="0" borderId="6" xfId="0" applyNumberFormat="1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187" fontId="22" fillId="2" borderId="1" xfId="10" applyNumberFormat="1" applyFont="1" applyFill="1" applyBorder="1" applyAlignment="1">
      <alignment vertical="top" wrapText="1"/>
    </xf>
    <xf numFmtId="0" fontId="24" fillId="2" borderId="0" xfId="50" applyFont="1" applyFill="1" applyAlignment="1">
      <alignment vertical="top"/>
    </xf>
    <xf numFmtId="3" fontId="23" fillId="0" borderId="6" xfId="0" applyNumberFormat="1" applyFont="1" applyBorder="1" applyAlignment="1">
      <alignment horizontal="center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5" fillId="2" borderId="1" xfId="21" applyFont="1" applyFill="1" applyBorder="1" applyAlignment="1">
      <alignment horizontal="center" vertical="top" wrapText="1"/>
    </xf>
    <xf numFmtId="0" fontId="22" fillId="2" borderId="2" xfId="21" applyFont="1" applyFill="1" applyBorder="1" applyAlignment="1">
      <alignment horizontal="center" vertical="top" wrapText="1"/>
    </xf>
    <xf numFmtId="0" fontId="16" fillId="2" borderId="2" xfId="50" applyFont="1" applyFill="1" applyBorder="1" applyAlignment="1">
      <alignment horizontal="center" vertical="top" wrapText="1"/>
    </xf>
    <xf numFmtId="0" fontId="16" fillId="2" borderId="2" xfId="50" applyFont="1" applyFill="1" applyBorder="1" applyAlignment="1">
      <alignment horizontal="left" vertical="top" wrapText="1"/>
    </xf>
    <xf numFmtId="187" fontId="16" fillId="2" borderId="2" xfId="2" applyNumberFormat="1" applyFont="1" applyFill="1" applyBorder="1" applyAlignment="1">
      <alignment vertical="top" wrapText="1"/>
    </xf>
    <xf numFmtId="0" fontId="23" fillId="0" borderId="2" xfId="0" applyFont="1" applyFill="1" applyBorder="1" applyAlignment="1">
      <alignment horizontal="left" vertical="top" wrapText="1"/>
    </xf>
    <xf numFmtId="0" fontId="17" fillId="4" borderId="1" xfId="50" applyFont="1" applyFill="1" applyBorder="1" applyAlignment="1">
      <alignment vertical="top"/>
    </xf>
    <xf numFmtId="0" fontId="16" fillId="2" borderId="1" xfId="50" applyFont="1" applyFill="1" applyBorder="1" applyAlignment="1">
      <alignment horizontal="center" vertical="top"/>
    </xf>
    <xf numFmtId="0" fontId="16" fillId="2" borderId="1" xfId="50" applyFont="1" applyFill="1" applyBorder="1" applyAlignment="1">
      <alignment vertical="top" wrapText="1"/>
    </xf>
    <xf numFmtId="187" fontId="16" fillId="2" borderId="1" xfId="2" applyNumberFormat="1" applyFont="1" applyFill="1" applyBorder="1" applyAlignment="1">
      <alignment horizontal="right" vertical="top" wrapText="1"/>
    </xf>
    <xf numFmtId="187" fontId="16" fillId="2" borderId="1" xfId="27" applyNumberFormat="1" applyFont="1" applyFill="1" applyBorder="1" applyAlignment="1">
      <alignment horizontal="center" vertical="top" wrapText="1"/>
    </xf>
    <xf numFmtId="0" fontId="17" fillId="4" borderId="0" xfId="50" applyFont="1" applyFill="1" applyAlignment="1">
      <alignment vertical="top"/>
    </xf>
    <xf numFmtId="0" fontId="16" fillId="2" borderId="0" xfId="50" applyFont="1" applyFill="1" applyAlignment="1">
      <alignment horizontal="center" vertical="top"/>
    </xf>
    <xf numFmtId="187" fontId="16" fillId="2" borderId="0" xfId="2" applyNumberFormat="1" applyFont="1" applyFill="1" applyAlignment="1">
      <alignment horizontal="right" vertical="top"/>
    </xf>
    <xf numFmtId="187" fontId="16" fillId="2" borderId="0" xfId="27" applyNumberFormat="1" applyFont="1" applyFill="1" applyAlignment="1">
      <alignment horizontal="center" vertical="top"/>
    </xf>
    <xf numFmtId="187" fontId="16" fillId="2" borderId="0" xfId="27" applyNumberFormat="1" applyFont="1" applyFill="1" applyAlignment="1">
      <alignment horizontal="right" vertical="top"/>
    </xf>
    <xf numFmtId="0" fontId="16" fillId="2" borderId="0" xfId="50" applyFont="1" applyFill="1" applyAlignment="1">
      <alignment horizontal="left" vertical="top"/>
    </xf>
    <xf numFmtId="187" fontId="16" fillId="2" borderId="2" xfId="2" applyNumberFormat="1" applyFont="1" applyFill="1" applyBorder="1" applyAlignment="1">
      <alignment horizontal="right" vertical="top" wrapText="1"/>
    </xf>
    <xf numFmtId="0" fontId="10" fillId="2" borderId="0" xfId="50" applyFont="1" applyFill="1" applyBorder="1" applyAlignment="1">
      <alignment vertical="top"/>
    </xf>
    <xf numFmtId="187" fontId="23" fillId="0" borderId="6" xfId="2" applyNumberFormat="1" applyFont="1" applyFill="1" applyBorder="1" applyAlignment="1">
      <alignment horizontal="right" vertical="top" wrapText="1"/>
    </xf>
    <xf numFmtId="0" fontId="12" fillId="2" borderId="3" xfId="50" applyFont="1" applyFill="1" applyBorder="1" applyAlignment="1">
      <alignment vertical="top" wrapText="1"/>
    </xf>
    <xf numFmtId="0" fontId="11" fillId="2" borderId="0" xfId="50" applyFont="1" applyFill="1" applyAlignment="1">
      <alignment vertical="top" wrapText="1"/>
    </xf>
    <xf numFmtId="187" fontId="16" fillId="2" borderId="0" xfId="2" applyNumberFormat="1" applyFont="1" applyFill="1" applyBorder="1" applyAlignment="1">
      <alignment horizontal="right" vertical="top"/>
    </xf>
    <xf numFmtId="187" fontId="16" fillId="2" borderId="0" xfId="27" applyNumberFormat="1" applyFont="1" applyFill="1" applyBorder="1" applyAlignment="1">
      <alignment horizontal="center" vertical="top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top"/>
    </xf>
    <xf numFmtId="187" fontId="22" fillId="2" borderId="0" xfId="10" applyNumberFormat="1" applyFont="1" applyFill="1" applyBorder="1" applyAlignment="1">
      <alignment vertical="top"/>
    </xf>
    <xf numFmtId="0" fontId="16" fillId="2" borderId="0" xfId="50" applyFont="1" applyFill="1" applyBorder="1" applyAlignment="1">
      <alignment horizontal="left" vertical="top"/>
    </xf>
    <xf numFmtId="0" fontId="0" fillId="7" borderId="0" xfId="0" applyFill="1"/>
    <xf numFmtId="0" fontId="22" fillId="0" borderId="0" xfId="0" applyFont="1"/>
    <xf numFmtId="0" fontId="22" fillId="6" borderId="0" xfId="0" applyFont="1" applyFill="1"/>
    <xf numFmtId="0" fontId="22" fillId="8" borderId="0" xfId="0" applyFont="1" applyFill="1"/>
    <xf numFmtId="0" fontId="25" fillId="5" borderId="7" xfId="0" applyFont="1" applyFill="1" applyBorder="1" applyAlignment="1">
      <alignment horizontal="center"/>
    </xf>
    <xf numFmtId="0" fontId="25" fillId="6" borderId="7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9" borderId="7" xfId="0" applyFont="1" applyFill="1" applyBorder="1" applyAlignment="1">
      <alignment horizontal="center"/>
    </xf>
    <xf numFmtId="187" fontId="17" fillId="6" borderId="1" xfId="2" applyNumberFormat="1" applyFont="1" applyFill="1" applyBorder="1" applyAlignment="1">
      <alignment horizontal="center" vertical="top" wrapText="1"/>
    </xf>
    <xf numFmtId="187" fontId="26" fillId="6" borderId="1" xfId="2" applyNumberFormat="1" applyFont="1" applyFill="1" applyBorder="1" applyAlignment="1">
      <alignment horizontal="center" vertical="top" wrapText="1"/>
    </xf>
    <xf numFmtId="0" fontId="20" fillId="2" borderId="0" xfId="50" applyFont="1" applyFill="1" applyAlignment="1">
      <alignment horizontal="left" vertical="top"/>
    </xf>
    <xf numFmtId="0" fontId="26" fillId="2" borderId="8" xfId="50" applyFont="1" applyFill="1" applyBorder="1" applyAlignment="1">
      <alignment horizontal="right" vertical="top"/>
    </xf>
    <xf numFmtId="0" fontId="27" fillId="2" borderId="9" xfId="50" applyFont="1" applyFill="1" applyBorder="1" applyAlignment="1">
      <alignment horizontal="right" vertical="top"/>
    </xf>
    <xf numFmtId="0" fontId="26" fillId="2" borderId="11" xfId="50" applyFont="1" applyFill="1" applyBorder="1" applyAlignment="1">
      <alignment horizontal="right" vertical="top"/>
    </xf>
    <xf numFmtId="0" fontId="26" fillId="2" borderId="0" xfId="50" applyFont="1" applyFill="1" applyBorder="1" applyAlignment="1">
      <alignment horizontal="right" vertical="top"/>
    </xf>
    <xf numFmtId="0" fontId="27" fillId="2" borderId="0" xfId="50" applyFont="1" applyFill="1" applyBorder="1" applyAlignment="1">
      <alignment horizontal="right" vertical="top"/>
    </xf>
    <xf numFmtId="0" fontId="26" fillId="2" borderId="13" xfId="50" applyFont="1" applyFill="1" applyBorder="1" applyAlignment="1">
      <alignment horizontal="right" vertical="top"/>
    </xf>
    <xf numFmtId="0" fontId="27" fillId="2" borderId="14" xfId="50" applyFont="1" applyFill="1" applyBorder="1" applyAlignment="1">
      <alignment horizontal="right" vertical="top"/>
    </xf>
    <xf numFmtId="0" fontId="26" fillId="2" borderId="14" xfId="50" applyFont="1" applyFill="1" applyBorder="1" applyAlignment="1">
      <alignment horizontal="right" vertical="top"/>
    </xf>
    <xf numFmtId="0" fontId="26" fillId="2" borderId="15" xfId="50" applyFont="1" applyFill="1" applyBorder="1" applyAlignment="1">
      <alignment horizontal="right" vertical="top"/>
    </xf>
    <xf numFmtId="0" fontId="26" fillId="12" borderId="9" xfId="50" applyFont="1" applyFill="1" applyBorder="1" applyAlignment="1">
      <alignment horizontal="left" vertical="top"/>
    </xf>
    <xf numFmtId="0" fontId="26" fillId="2" borderId="0" xfId="50" applyFont="1" applyFill="1" applyBorder="1" applyAlignment="1">
      <alignment horizontal="left" vertical="top"/>
    </xf>
    <xf numFmtId="0" fontId="26" fillId="12" borderId="14" xfId="50" applyFont="1" applyFill="1" applyBorder="1" applyAlignment="1">
      <alignment horizontal="left" vertical="top"/>
    </xf>
    <xf numFmtId="0" fontId="26" fillId="12" borderId="10" xfId="50" applyFont="1" applyFill="1" applyBorder="1" applyAlignment="1">
      <alignment horizontal="left" vertical="top"/>
    </xf>
    <xf numFmtId="0" fontId="26" fillId="12" borderId="12" xfId="50" applyFont="1" applyFill="1" applyBorder="1" applyAlignment="1">
      <alignment horizontal="left" vertical="top"/>
    </xf>
    <xf numFmtId="0" fontId="22" fillId="5" borderId="0" xfId="0" applyFont="1" applyFill="1" applyAlignment="1">
      <alignment horizontal="center"/>
    </xf>
    <xf numFmtId="0" fontId="22" fillId="9" borderId="0" xfId="0" applyFont="1" applyFill="1" applyAlignment="1">
      <alignment horizontal="center"/>
    </xf>
    <xf numFmtId="0" fontId="10" fillId="2" borderId="0" xfId="50" applyFont="1" applyFill="1" applyBorder="1" applyAlignment="1">
      <alignment horizontal="center" vertical="top"/>
    </xf>
    <xf numFmtId="0" fontId="12" fillId="13" borderId="3" xfId="50" applyFont="1" applyFill="1" applyBorder="1" applyAlignment="1">
      <alignment vertical="top"/>
    </xf>
    <xf numFmtId="0" fontId="0" fillId="13" borderId="0" xfId="0" applyFill="1"/>
    <xf numFmtId="0" fontId="10" fillId="2" borderId="0" xfId="50" applyFont="1" applyFill="1" applyBorder="1" applyAlignment="1">
      <alignment horizontal="center" vertical="top"/>
    </xf>
    <xf numFmtId="187" fontId="21" fillId="11" borderId="1" xfId="2" applyNumberFormat="1" applyFont="1" applyFill="1" applyBorder="1" applyAlignment="1">
      <alignment horizontal="center" vertical="center" wrapText="1"/>
    </xf>
    <xf numFmtId="0" fontId="16" fillId="2" borderId="0" xfId="50" applyFont="1" applyFill="1" applyAlignment="1">
      <alignment vertical="center"/>
    </xf>
    <xf numFmtId="0" fontId="11" fillId="2" borderId="0" xfId="50" applyFont="1" applyFill="1" applyAlignment="1">
      <alignment vertical="center"/>
    </xf>
    <xf numFmtId="0" fontId="16" fillId="14" borderId="1" xfId="50" applyFont="1" applyFill="1" applyBorder="1" applyAlignment="1">
      <alignment horizontal="left" vertical="top" wrapText="1"/>
    </xf>
    <xf numFmtId="0" fontId="23" fillId="14" borderId="1" xfId="0" applyFont="1" applyFill="1" applyBorder="1" applyAlignment="1">
      <alignment horizontal="left" vertical="top" wrapText="1"/>
    </xf>
    <xf numFmtId="0" fontId="23" fillId="14" borderId="1" xfId="0" applyFont="1" applyFill="1" applyBorder="1" applyAlignment="1">
      <alignment horizontal="center" vertical="top" wrapText="1"/>
    </xf>
    <xf numFmtId="187" fontId="22" fillId="14" borderId="1" xfId="10" applyNumberFormat="1" applyFont="1" applyFill="1" applyBorder="1" applyAlignment="1">
      <alignment vertical="top" wrapText="1"/>
    </xf>
    <xf numFmtId="0" fontId="17" fillId="14" borderId="1" xfId="50" applyFont="1" applyFill="1" applyBorder="1" applyAlignment="1">
      <alignment horizontal="left" vertical="center"/>
    </xf>
    <xf numFmtId="0" fontId="17" fillId="14" borderId="1" xfId="50" applyFont="1" applyFill="1" applyBorder="1" applyAlignment="1">
      <alignment horizontal="center" vertical="center" wrapText="1"/>
    </xf>
    <xf numFmtId="187" fontId="17" fillId="14" borderId="1" xfId="2" applyNumberFormat="1" applyFont="1" applyFill="1" applyBorder="1" applyAlignment="1">
      <alignment horizontal="center" vertical="center"/>
    </xf>
    <xf numFmtId="0" fontId="16" fillId="0" borderId="0" xfId="50" applyFont="1" applyFill="1" applyAlignment="1">
      <alignment vertical="center"/>
    </xf>
    <xf numFmtId="0" fontId="11" fillId="0" borderId="0" xfId="50" applyFont="1" applyFill="1" applyAlignment="1">
      <alignment vertical="center"/>
    </xf>
    <xf numFmtId="0" fontId="25" fillId="14" borderId="1" xfId="21" applyFont="1" applyFill="1" applyBorder="1" applyAlignment="1">
      <alignment horizontal="left" vertical="center"/>
    </xf>
    <xf numFmtId="0" fontId="17" fillId="14" borderId="1" xfId="50" applyFont="1" applyFill="1" applyBorder="1" applyAlignment="1">
      <alignment horizontal="left" vertical="center" wrapText="1"/>
    </xf>
    <xf numFmtId="187" fontId="17" fillId="14" borderId="1" xfId="2" applyNumberFormat="1" applyFont="1" applyFill="1" applyBorder="1" applyAlignment="1">
      <alignment vertical="center" wrapText="1"/>
    </xf>
    <xf numFmtId="0" fontId="21" fillId="14" borderId="1" xfId="0" applyFont="1" applyFill="1" applyBorder="1" applyAlignment="1">
      <alignment horizontal="left" vertical="center" wrapText="1"/>
    </xf>
    <xf numFmtId="0" fontId="21" fillId="14" borderId="1" xfId="0" applyFont="1" applyFill="1" applyBorder="1" applyAlignment="1">
      <alignment horizontal="center" vertical="center" wrapText="1"/>
    </xf>
    <xf numFmtId="187" fontId="25" fillId="14" borderId="1" xfId="10" applyNumberFormat="1" applyFont="1" applyFill="1" applyBorder="1" applyAlignment="1">
      <alignment vertical="center" wrapText="1"/>
    </xf>
    <xf numFmtId="0" fontId="24" fillId="2" borderId="0" xfId="50" applyFont="1" applyFill="1" applyAlignment="1">
      <alignment vertical="center"/>
    </xf>
    <xf numFmtId="0" fontId="12" fillId="2" borderId="0" xfId="50" applyFont="1" applyFill="1" applyAlignment="1">
      <alignment vertical="center"/>
    </xf>
    <xf numFmtId="3" fontId="10" fillId="2" borderId="0" xfId="50" applyNumberFormat="1" applyFont="1" applyFill="1" applyBorder="1" applyAlignment="1">
      <alignment horizontal="center" vertical="top"/>
    </xf>
    <xf numFmtId="3" fontId="10" fillId="2" borderId="0" xfId="50" applyNumberFormat="1" applyFont="1" applyFill="1" applyBorder="1" applyAlignment="1">
      <alignment vertical="top"/>
    </xf>
    <xf numFmtId="3" fontId="17" fillId="3" borderId="1" xfId="2" applyNumberFormat="1" applyFont="1" applyFill="1" applyBorder="1" applyAlignment="1">
      <alignment vertical="top"/>
    </xf>
    <xf numFmtId="3" fontId="16" fillId="2" borderId="1" xfId="50" applyNumberFormat="1" applyFont="1" applyFill="1" applyBorder="1" applyAlignment="1">
      <alignment horizontal="center" vertical="top" wrapText="1"/>
    </xf>
    <xf numFmtId="3" fontId="17" fillId="14" borderId="1" xfId="50" applyNumberFormat="1" applyFont="1" applyFill="1" applyBorder="1" applyAlignment="1">
      <alignment horizontal="center" vertical="center" wrapText="1"/>
    </xf>
    <xf numFmtId="3" fontId="16" fillId="2" borderId="1" xfId="27" applyNumberFormat="1" applyFont="1" applyFill="1" applyBorder="1" applyAlignment="1">
      <alignment horizontal="center" vertical="top" wrapText="1"/>
    </xf>
    <xf numFmtId="3" fontId="11" fillId="2" borderId="0" xfId="27" applyNumberFormat="1" applyFont="1" applyFill="1" applyAlignment="1">
      <alignment horizontal="center" vertical="top"/>
    </xf>
    <xf numFmtId="0" fontId="17" fillId="14" borderId="1" xfId="50" applyFont="1" applyFill="1" applyBorder="1" applyAlignment="1">
      <alignment vertical="top"/>
    </xf>
    <xf numFmtId="0" fontId="16" fillId="14" borderId="1" xfId="50" applyFont="1" applyFill="1" applyBorder="1" applyAlignment="1">
      <alignment horizontal="center" vertical="top"/>
    </xf>
    <xf numFmtId="0" fontId="16" fillId="14" borderId="1" xfId="50" applyFont="1" applyFill="1" applyBorder="1" applyAlignment="1">
      <alignment vertical="top" wrapText="1"/>
    </xf>
    <xf numFmtId="187" fontId="16" fillId="14" borderId="1" xfId="2" applyNumberFormat="1" applyFont="1" applyFill="1" applyBorder="1" applyAlignment="1">
      <alignment horizontal="right" vertical="top" wrapText="1"/>
    </xf>
    <xf numFmtId="187" fontId="16" fillId="14" borderId="1" xfId="27" applyNumberFormat="1" applyFont="1" applyFill="1" applyBorder="1" applyAlignment="1">
      <alignment horizontal="center" vertical="top" wrapText="1"/>
    </xf>
    <xf numFmtId="3" fontId="16" fillId="14" borderId="1" xfId="27" applyNumberFormat="1" applyFont="1" applyFill="1" applyBorder="1" applyAlignment="1">
      <alignment horizontal="center" vertical="top" wrapText="1"/>
    </xf>
    <xf numFmtId="0" fontId="17" fillId="13" borderId="1" xfId="50" applyFont="1" applyFill="1" applyBorder="1" applyAlignment="1">
      <alignment vertical="top"/>
    </xf>
    <xf numFmtId="0" fontId="16" fillId="13" borderId="1" xfId="50" applyFont="1" applyFill="1" applyBorder="1" applyAlignment="1">
      <alignment horizontal="center" vertical="top"/>
    </xf>
    <xf numFmtId="0" fontId="16" fillId="13" borderId="1" xfId="50" applyFont="1" applyFill="1" applyBorder="1" applyAlignment="1">
      <alignment vertical="top" wrapText="1"/>
    </xf>
    <xf numFmtId="187" fontId="16" fillId="13" borderId="1" xfId="2" applyNumberFormat="1" applyFont="1" applyFill="1" applyBorder="1" applyAlignment="1">
      <alignment horizontal="right" vertical="top" wrapText="1"/>
    </xf>
    <xf numFmtId="187" fontId="16" fillId="13" borderId="1" xfId="27" applyNumberFormat="1" applyFont="1" applyFill="1" applyBorder="1" applyAlignment="1">
      <alignment horizontal="center" vertical="top" wrapText="1"/>
    </xf>
    <xf numFmtId="3" fontId="16" fillId="13" borderId="1" xfId="27" applyNumberFormat="1" applyFont="1" applyFill="1" applyBorder="1" applyAlignment="1">
      <alignment horizontal="center" vertical="top" wrapText="1"/>
    </xf>
    <xf numFmtId="0" fontId="23" fillId="13" borderId="1" xfId="0" applyFont="1" applyFill="1" applyBorder="1" applyAlignment="1">
      <alignment horizontal="left" vertical="top" wrapText="1"/>
    </xf>
    <xf numFmtId="0" fontId="23" fillId="13" borderId="1" xfId="0" applyFont="1" applyFill="1" applyBorder="1" applyAlignment="1">
      <alignment horizontal="center" vertical="top" wrapText="1"/>
    </xf>
    <xf numFmtId="187" fontId="22" fillId="13" borderId="1" xfId="10" applyNumberFormat="1" applyFont="1" applyFill="1" applyBorder="1" applyAlignment="1">
      <alignment vertical="top" wrapText="1"/>
    </xf>
    <xf numFmtId="0" fontId="16" fillId="13" borderId="1" xfId="50" applyFont="1" applyFill="1" applyBorder="1" applyAlignment="1">
      <alignment horizontal="left" vertical="top" wrapText="1"/>
    </xf>
    <xf numFmtId="0" fontId="10" fillId="2" borderId="0" xfId="50" applyFont="1" applyFill="1" applyBorder="1" applyAlignment="1">
      <alignment horizontal="left" vertical="top"/>
    </xf>
    <xf numFmtId="187" fontId="12" fillId="2" borderId="3" xfId="2" applyNumberFormat="1" applyFont="1" applyFill="1" applyBorder="1" applyAlignment="1">
      <alignment horizontal="left" vertical="top"/>
    </xf>
    <xf numFmtId="187" fontId="17" fillId="3" borderId="1" xfId="2" applyNumberFormat="1" applyFont="1" applyFill="1" applyBorder="1" applyAlignment="1">
      <alignment horizontal="left" vertical="top"/>
    </xf>
    <xf numFmtId="187" fontId="17" fillId="14" borderId="1" xfId="2" applyNumberFormat="1" applyFont="1" applyFill="1" applyBorder="1" applyAlignment="1">
      <alignment horizontal="left" vertical="center"/>
    </xf>
    <xf numFmtId="187" fontId="16" fillId="2" borderId="1" xfId="2" applyNumberFormat="1" applyFont="1" applyFill="1" applyBorder="1" applyAlignment="1">
      <alignment horizontal="left" vertical="top" wrapText="1"/>
    </xf>
    <xf numFmtId="187" fontId="17" fillId="14" borderId="1" xfId="2" applyNumberFormat="1" applyFont="1" applyFill="1" applyBorder="1" applyAlignment="1">
      <alignment horizontal="left" vertical="center" wrapText="1"/>
    </xf>
    <xf numFmtId="187" fontId="16" fillId="14" borderId="1" xfId="2" applyNumberFormat="1" applyFont="1" applyFill="1" applyBorder="1" applyAlignment="1">
      <alignment horizontal="left" vertical="top" wrapText="1"/>
    </xf>
    <xf numFmtId="187" fontId="16" fillId="13" borderId="1" xfId="2" applyNumberFormat="1" applyFont="1" applyFill="1" applyBorder="1" applyAlignment="1">
      <alignment horizontal="left" vertical="top" wrapText="1"/>
    </xf>
    <xf numFmtId="187" fontId="11" fillId="2" borderId="0" xfId="2" applyNumberFormat="1" applyFont="1" applyFill="1" applyAlignment="1">
      <alignment horizontal="left" vertical="top"/>
    </xf>
    <xf numFmtId="187" fontId="17" fillId="14" borderId="1" xfId="2" applyNumberFormat="1" applyFont="1" applyFill="1" applyBorder="1" applyAlignment="1">
      <alignment vertical="center"/>
    </xf>
    <xf numFmtId="187" fontId="12" fillId="2" borderId="3" xfId="2" applyNumberFormat="1" applyFont="1" applyFill="1" applyBorder="1" applyAlignment="1">
      <alignment horizontal="center" vertical="top"/>
    </xf>
    <xf numFmtId="187" fontId="16" fillId="2" borderId="1" xfId="2" applyNumberFormat="1" applyFont="1" applyFill="1" applyBorder="1" applyAlignment="1">
      <alignment horizontal="center" vertical="top" wrapText="1"/>
    </xf>
    <xf numFmtId="187" fontId="17" fillId="14" borderId="1" xfId="2" applyNumberFormat="1" applyFont="1" applyFill="1" applyBorder="1" applyAlignment="1">
      <alignment horizontal="center" vertical="center" wrapText="1"/>
    </xf>
    <xf numFmtId="187" fontId="16" fillId="14" borderId="1" xfId="2" applyNumberFormat="1" applyFont="1" applyFill="1" applyBorder="1" applyAlignment="1">
      <alignment horizontal="center" vertical="top" wrapText="1"/>
    </xf>
    <xf numFmtId="187" fontId="16" fillId="13" borderId="1" xfId="2" applyNumberFormat="1" applyFont="1" applyFill="1" applyBorder="1" applyAlignment="1">
      <alignment horizontal="center" vertical="top" wrapText="1"/>
    </xf>
    <xf numFmtId="187" fontId="11" fillId="2" borderId="0" xfId="2" applyNumberFormat="1" applyFont="1" applyFill="1" applyAlignment="1">
      <alignment horizontal="center" vertical="top"/>
    </xf>
    <xf numFmtId="0" fontId="17" fillId="14" borderId="1" xfId="50" applyFont="1" applyFill="1" applyBorder="1" applyAlignment="1">
      <alignment vertical="center"/>
    </xf>
    <xf numFmtId="0" fontId="10" fillId="2" borderId="0" xfId="50" applyFont="1" applyFill="1" applyBorder="1" applyAlignment="1">
      <alignment horizontal="center" vertical="top" wrapText="1"/>
    </xf>
    <xf numFmtId="0" fontId="10" fillId="2" borderId="0" xfId="50" applyFont="1" applyFill="1" applyBorder="1" applyAlignment="1">
      <alignment vertical="top" wrapText="1"/>
    </xf>
    <xf numFmtId="0" fontId="11" fillId="2" borderId="0" xfId="50" applyFont="1" applyFill="1" applyAlignment="1">
      <alignment horizontal="left" vertical="top" wrapText="1"/>
    </xf>
    <xf numFmtId="0" fontId="17" fillId="10" borderId="1" xfId="50" applyFont="1" applyFill="1" applyBorder="1" applyAlignment="1">
      <alignment horizontal="center" vertical="center" wrapText="1"/>
    </xf>
    <xf numFmtId="187" fontId="17" fillId="10" borderId="1" xfId="2" applyNumberFormat="1" applyFont="1" applyFill="1" applyBorder="1" applyAlignment="1">
      <alignment horizontal="center" vertical="center" wrapText="1"/>
    </xf>
    <xf numFmtId="187" fontId="17" fillId="10" borderId="1" xfId="27" applyNumberFormat="1" applyFont="1" applyFill="1" applyBorder="1" applyAlignment="1">
      <alignment horizontal="center" vertical="center" wrapText="1"/>
    </xf>
    <xf numFmtId="3" fontId="21" fillId="10" borderId="1" xfId="2" applyNumberFormat="1" applyFont="1" applyFill="1" applyBorder="1" applyAlignment="1">
      <alignment horizontal="center" vertical="center" wrapText="1"/>
    </xf>
    <xf numFmtId="187" fontId="21" fillId="10" borderId="1" xfId="2" applyNumberFormat="1" applyFont="1" applyFill="1" applyBorder="1" applyAlignment="1">
      <alignment horizontal="center" vertical="center" wrapText="1"/>
    </xf>
    <xf numFmtId="3" fontId="17" fillId="14" borderId="1" xfId="2" applyNumberFormat="1" applyFont="1" applyFill="1" applyBorder="1" applyAlignment="1">
      <alignment vertical="center"/>
    </xf>
    <xf numFmtId="3" fontId="23" fillId="0" borderId="1" xfId="0" applyNumberFormat="1" applyFont="1" applyFill="1" applyBorder="1" applyAlignment="1">
      <alignment horizontal="right" vertical="top" wrapText="1"/>
    </xf>
    <xf numFmtId="3" fontId="23" fillId="0" borderId="1" xfId="0" applyNumberFormat="1" applyFont="1" applyFill="1" applyBorder="1" applyAlignment="1">
      <alignment horizontal="center" vertical="top" wrapText="1"/>
    </xf>
    <xf numFmtId="187" fontId="23" fillId="0" borderId="1" xfId="2" applyNumberFormat="1" applyFont="1" applyFill="1" applyBorder="1" applyAlignment="1">
      <alignment horizontal="right" vertical="top" wrapText="1"/>
    </xf>
    <xf numFmtId="3" fontId="21" fillId="14" borderId="1" xfId="0" applyNumberFormat="1" applyFont="1" applyFill="1" applyBorder="1" applyAlignment="1">
      <alignment horizontal="right" vertical="center" wrapText="1"/>
    </xf>
    <xf numFmtId="3" fontId="21" fillId="14" borderId="1" xfId="0" applyNumberFormat="1" applyFont="1" applyFill="1" applyBorder="1" applyAlignment="1">
      <alignment horizontal="center" vertical="center" wrapText="1"/>
    </xf>
    <xf numFmtId="187" fontId="21" fillId="14" borderId="1" xfId="2" applyNumberFormat="1" applyFont="1" applyFill="1" applyBorder="1" applyAlignment="1">
      <alignment horizontal="right" vertical="center" wrapText="1"/>
    </xf>
    <xf numFmtId="187" fontId="23" fillId="14" borderId="1" xfId="2" applyNumberFormat="1" applyFont="1" applyFill="1" applyBorder="1" applyAlignment="1">
      <alignment horizontal="right" vertical="top" wrapText="1"/>
    </xf>
    <xf numFmtId="187" fontId="23" fillId="13" borderId="1" xfId="2" applyNumberFormat="1" applyFont="1" applyFill="1" applyBorder="1" applyAlignment="1">
      <alignment horizontal="right" vertical="top" wrapText="1"/>
    </xf>
    <xf numFmtId="0" fontId="11" fillId="2" borderId="1" xfId="50" applyFont="1" applyFill="1" applyBorder="1" applyAlignment="1">
      <alignment vertical="top"/>
    </xf>
    <xf numFmtId="0" fontId="11" fillId="2" borderId="1" xfId="50" applyFont="1" applyFill="1" applyBorder="1" applyAlignment="1">
      <alignment horizontal="center" vertical="top"/>
    </xf>
    <xf numFmtId="0" fontId="11" fillId="2" borderId="1" xfId="50" applyFont="1" applyFill="1" applyBorder="1" applyAlignment="1">
      <alignment vertical="top" wrapText="1"/>
    </xf>
    <xf numFmtId="187" fontId="11" fillId="2" borderId="1" xfId="2" applyNumberFormat="1" applyFont="1" applyFill="1" applyBorder="1" applyAlignment="1">
      <alignment horizontal="right" vertical="top"/>
    </xf>
    <xf numFmtId="187" fontId="11" fillId="2" borderId="1" xfId="2" applyNumberFormat="1" applyFont="1" applyFill="1" applyBorder="1" applyAlignment="1">
      <alignment horizontal="left" vertical="top"/>
    </xf>
    <xf numFmtId="187" fontId="11" fillId="2" borderId="1" xfId="2" applyNumberFormat="1" applyFont="1" applyFill="1" applyBorder="1" applyAlignment="1">
      <alignment horizontal="center" vertical="top"/>
    </xf>
    <xf numFmtId="187" fontId="11" fillId="2" borderId="1" xfId="27" applyNumberFormat="1" applyFont="1" applyFill="1" applyBorder="1" applyAlignment="1">
      <alignment horizontal="center" vertical="top"/>
    </xf>
    <xf numFmtId="3" fontId="11" fillId="2" borderId="1" xfId="27" applyNumberFormat="1" applyFont="1" applyFill="1" applyBorder="1" applyAlignment="1">
      <alignment horizontal="center" vertical="top"/>
    </xf>
    <xf numFmtId="187" fontId="11" fillId="2" borderId="1" xfId="27" applyNumberFormat="1" applyFont="1" applyFill="1" applyBorder="1" applyAlignment="1">
      <alignment horizontal="right" vertical="top"/>
    </xf>
    <xf numFmtId="0" fontId="16" fillId="0" borderId="1" xfId="2" applyNumberFormat="1" applyFont="1" applyFill="1" applyBorder="1" applyAlignment="1">
      <alignment horizontal="center" vertical="top" wrapText="1"/>
    </xf>
    <xf numFmtId="187" fontId="16" fillId="0" borderId="1" xfId="2" applyNumberFormat="1" applyFont="1" applyFill="1" applyBorder="1" applyAlignment="1">
      <alignment vertical="top" wrapText="1"/>
    </xf>
    <xf numFmtId="3" fontId="23" fillId="0" borderId="1" xfId="0" applyNumberFormat="1" applyFont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187" fontId="22" fillId="0" borderId="1" xfId="10" applyNumberFormat="1" applyFont="1" applyFill="1" applyBorder="1" applyAlignment="1">
      <alignment vertical="top" wrapText="1"/>
    </xf>
    <xf numFmtId="0" fontId="16" fillId="0" borderId="1" xfId="50" applyFont="1" applyBorder="1" applyAlignment="1">
      <alignment horizontal="left" vertical="top" wrapText="1"/>
    </xf>
    <xf numFmtId="0" fontId="12" fillId="14" borderId="1" xfId="50" applyFont="1" applyFill="1" applyBorder="1" applyAlignment="1">
      <alignment vertical="top"/>
    </xf>
    <xf numFmtId="0" fontId="12" fillId="14" borderId="1" xfId="50" applyFont="1" applyFill="1" applyBorder="1" applyAlignment="1">
      <alignment horizontal="center" vertical="top"/>
    </xf>
    <xf numFmtId="0" fontId="12" fillId="14" borderId="1" xfId="50" applyFont="1" applyFill="1" applyBorder="1" applyAlignment="1">
      <alignment vertical="top" wrapText="1"/>
    </xf>
    <xf numFmtId="187" fontId="12" fillId="14" borderId="1" xfId="2" applyNumberFormat="1" applyFont="1" applyFill="1" applyBorder="1" applyAlignment="1">
      <alignment horizontal="right" vertical="top"/>
    </xf>
    <xf numFmtId="187" fontId="12" fillId="14" borderId="1" xfId="2" applyNumberFormat="1" applyFont="1" applyFill="1" applyBorder="1" applyAlignment="1">
      <alignment horizontal="left" vertical="top"/>
    </xf>
    <xf numFmtId="187" fontId="12" fillId="14" borderId="1" xfId="2" applyNumberFormat="1" applyFont="1" applyFill="1" applyBorder="1" applyAlignment="1">
      <alignment horizontal="center" vertical="top"/>
    </xf>
    <xf numFmtId="187" fontId="12" fillId="14" borderId="1" xfId="27" applyNumberFormat="1" applyFont="1" applyFill="1" applyBorder="1" applyAlignment="1">
      <alignment horizontal="center" vertical="top"/>
    </xf>
    <xf numFmtId="3" fontId="12" fillId="14" borderId="1" xfId="27" applyNumberFormat="1" applyFont="1" applyFill="1" applyBorder="1" applyAlignment="1">
      <alignment horizontal="center" vertical="top"/>
    </xf>
    <xf numFmtId="187" fontId="12" fillId="14" borderId="1" xfId="27" applyNumberFormat="1" applyFont="1" applyFill="1" applyBorder="1" applyAlignment="1">
      <alignment horizontal="right" vertical="top"/>
    </xf>
    <xf numFmtId="0" fontId="12" fillId="14" borderId="1" xfId="50" applyFont="1" applyFill="1" applyBorder="1" applyAlignment="1">
      <alignment horizontal="left" vertical="top" wrapText="1"/>
    </xf>
    <xf numFmtId="0" fontId="12" fillId="2" borderId="0" xfId="50" applyFont="1" applyFill="1" applyBorder="1" applyAlignment="1">
      <alignment vertical="top" wrapText="1"/>
    </xf>
    <xf numFmtId="187" fontId="12" fillId="2" borderId="0" xfId="2" applyNumberFormat="1" applyFont="1" applyFill="1" applyBorder="1" applyAlignment="1">
      <alignment vertical="top"/>
    </xf>
    <xf numFmtId="0" fontId="12" fillId="2" borderId="0" xfId="50" applyFont="1" applyFill="1" applyBorder="1" applyAlignment="1">
      <alignment horizontal="right" vertical="top"/>
    </xf>
    <xf numFmtId="0" fontId="17" fillId="11" borderId="1" xfId="50" applyFont="1" applyFill="1" applyBorder="1" applyAlignment="1">
      <alignment horizontal="center" vertical="center" wrapText="1"/>
    </xf>
    <xf numFmtId="187" fontId="17" fillId="11" borderId="1" xfId="2" applyNumberFormat="1" applyFont="1" applyFill="1" applyBorder="1" applyAlignment="1">
      <alignment horizontal="center" vertical="center" wrapText="1"/>
    </xf>
    <xf numFmtId="187" fontId="17" fillId="11" borderId="1" xfId="27" applyNumberFormat="1" applyFont="1" applyFill="1" applyBorder="1" applyAlignment="1">
      <alignment horizontal="center" vertical="center" wrapText="1"/>
    </xf>
    <xf numFmtId="0" fontId="17" fillId="6" borderId="1" xfId="50" applyFont="1" applyFill="1" applyBorder="1" applyAlignment="1">
      <alignment horizontal="center" vertical="top" wrapText="1"/>
    </xf>
    <xf numFmtId="0" fontId="17" fillId="6" borderId="4" xfId="50" applyFont="1" applyFill="1" applyBorder="1" applyAlignment="1">
      <alignment horizontal="center" vertical="top" wrapText="1"/>
    </xf>
    <xf numFmtId="187" fontId="21" fillId="6" borderId="2" xfId="2" applyNumberFormat="1" applyFont="1" applyFill="1" applyBorder="1" applyAlignment="1">
      <alignment horizontal="center" vertical="top" wrapText="1"/>
    </xf>
    <xf numFmtId="187" fontId="21" fillId="6" borderId="4" xfId="2" applyNumberFormat="1" applyFont="1" applyFill="1" applyBorder="1" applyAlignment="1">
      <alignment horizontal="center" vertical="top" wrapText="1"/>
    </xf>
    <xf numFmtId="187" fontId="17" fillId="6" borderId="1" xfId="2" applyNumberFormat="1" applyFont="1" applyFill="1" applyBorder="1" applyAlignment="1">
      <alignment horizontal="center" vertical="top" wrapText="1"/>
    </xf>
    <xf numFmtId="187" fontId="10" fillId="6" borderId="1" xfId="2" applyNumberFormat="1" applyFont="1" applyFill="1" applyBorder="1" applyAlignment="1">
      <alignment horizontal="center" vertical="top"/>
    </xf>
    <xf numFmtId="0" fontId="10" fillId="6" borderId="1" xfId="50" applyFont="1" applyFill="1" applyBorder="1" applyAlignment="1">
      <alignment horizontal="center" vertical="top"/>
    </xf>
    <xf numFmtId="0" fontId="10" fillId="6" borderId="4" xfId="50" applyFont="1" applyFill="1" applyBorder="1" applyAlignment="1">
      <alignment horizontal="center" vertical="top"/>
    </xf>
    <xf numFmtId="0" fontId="17" fillId="0" borderId="1" xfId="50" applyFont="1" applyFill="1" applyBorder="1" applyAlignment="1">
      <alignment horizontal="center" vertical="top"/>
    </xf>
    <xf numFmtId="0" fontId="10" fillId="2" borderId="0" xfId="50" applyFont="1" applyFill="1" applyBorder="1" applyAlignment="1">
      <alignment horizontal="center" vertical="top"/>
    </xf>
    <xf numFmtId="0" fontId="12" fillId="0" borderId="0" xfId="50" applyFont="1" applyFill="1" applyBorder="1" applyAlignment="1">
      <alignment horizontal="center" vertical="top"/>
    </xf>
    <xf numFmtId="0" fontId="16" fillId="2" borderId="1" xfId="50" applyFont="1" applyFill="1" applyBorder="1" applyAlignment="1">
      <alignment vertical="top"/>
    </xf>
    <xf numFmtId="0" fontId="24" fillId="2" borderId="1" xfId="50" applyFont="1" applyFill="1" applyBorder="1" applyAlignment="1">
      <alignment vertical="top"/>
    </xf>
    <xf numFmtId="0" fontId="16" fillId="15" borderId="1" xfId="50" applyFont="1" applyFill="1" applyBorder="1" applyAlignment="1">
      <alignment vertical="top"/>
    </xf>
  </cellXfs>
  <cellStyles count="55">
    <cellStyle name=" 1" xfId="1" xr:uid="{00000000-0005-0000-0000-000000000000}"/>
    <cellStyle name="Comma" xfId="2" builtinId="3"/>
    <cellStyle name="Comma 11_รายการสิ่งก่อสร้าง_๓ธค๕๗" xfId="3" xr:uid="{00000000-0005-0000-0000-000001000000}"/>
    <cellStyle name="Comma 2" xfId="4" xr:uid="{00000000-0005-0000-0000-000002000000}"/>
    <cellStyle name="Comma 2 2" xfId="5" xr:uid="{00000000-0005-0000-0000-000003000000}"/>
    <cellStyle name="Comma 3" xfId="6" xr:uid="{00000000-0005-0000-0000-000004000000}"/>
    <cellStyle name="Comma 3 2" xfId="7" xr:uid="{00000000-0005-0000-0000-000005000000}"/>
    <cellStyle name="Comma 5" xfId="8" xr:uid="{00000000-0005-0000-0000-000006000000}"/>
    <cellStyle name="Comma 6" xfId="9" xr:uid="{00000000-0005-0000-0000-000007000000}"/>
    <cellStyle name="Comma 9" xfId="10" xr:uid="{00000000-0005-0000-0000-000008000000}"/>
    <cellStyle name="Comma 9 2" xfId="11" xr:uid="{00000000-0005-0000-0000-000009000000}"/>
    <cellStyle name="Comma 9 3" xfId="12" xr:uid="{00000000-0005-0000-0000-00000A000000}"/>
    <cellStyle name="Normal" xfId="0" builtinId="0"/>
    <cellStyle name="Normal 12" xfId="13" xr:uid="{00000000-0005-0000-0000-00000B000000}"/>
    <cellStyle name="Normal 2" xfId="14" xr:uid="{00000000-0005-0000-0000-00000C000000}"/>
    <cellStyle name="Normal 2 2" xfId="15" xr:uid="{00000000-0005-0000-0000-00000D000000}"/>
    <cellStyle name="Normal 3" xfId="16" xr:uid="{00000000-0005-0000-0000-00000E000000}"/>
    <cellStyle name="Normal 3 2" xfId="17" xr:uid="{00000000-0005-0000-0000-00000F000000}"/>
    <cellStyle name="Normal 4" xfId="18" xr:uid="{00000000-0005-0000-0000-000010000000}"/>
    <cellStyle name="Normal 4 2" xfId="19" xr:uid="{00000000-0005-0000-0000-000011000000}"/>
    <cellStyle name="Normal 6" xfId="20" xr:uid="{00000000-0005-0000-0000-000012000000}"/>
    <cellStyle name="Normal 8_พวงรายการพี่หญิงปรับแก้(ใหม่)" xfId="21" xr:uid="{00000000-0005-0000-0000-000013000000}"/>
    <cellStyle name="Normal 9" xfId="22" xr:uid="{00000000-0005-0000-0000-000014000000}"/>
    <cellStyle name="Style 1" xfId="23" xr:uid="{00000000-0005-0000-0000-000015000000}"/>
    <cellStyle name="Style 1 3" xfId="24" xr:uid="{00000000-0005-0000-0000-000016000000}"/>
    <cellStyle name="เครื่องหมายจุลภาค 10" xfId="25" xr:uid="{00000000-0005-0000-0000-000018000000}"/>
    <cellStyle name="เครื่องหมายจุลภาค 2" xfId="26" xr:uid="{00000000-0005-0000-0000-000019000000}"/>
    <cellStyle name="เครื่องหมายจุลภาค 2 2" xfId="27" xr:uid="{00000000-0005-0000-0000-00001A000000}"/>
    <cellStyle name="เครื่องหมายจุลภาค 4" xfId="28" xr:uid="{00000000-0005-0000-0000-00001B000000}"/>
    <cellStyle name="เครื่องหมายจุลภาค 7" xfId="29" xr:uid="{00000000-0005-0000-0000-00001C000000}"/>
    <cellStyle name="ปกติ 2" xfId="30" xr:uid="{00000000-0005-0000-0000-00001E000000}"/>
    <cellStyle name="ปกติ 2 10" xfId="31" xr:uid="{00000000-0005-0000-0000-00001F000000}"/>
    <cellStyle name="ปกติ 2 13" xfId="32" xr:uid="{00000000-0005-0000-0000-000020000000}"/>
    <cellStyle name="ปกติ 2 14" xfId="33" xr:uid="{00000000-0005-0000-0000-000021000000}"/>
    <cellStyle name="ปกติ 2 15" xfId="34" xr:uid="{00000000-0005-0000-0000-000022000000}"/>
    <cellStyle name="ปกติ 2 16" xfId="35" xr:uid="{00000000-0005-0000-0000-000023000000}"/>
    <cellStyle name="ปกติ 2 17" xfId="36" xr:uid="{00000000-0005-0000-0000-000024000000}"/>
    <cellStyle name="ปกติ 2 18" xfId="37" xr:uid="{00000000-0005-0000-0000-000025000000}"/>
    <cellStyle name="ปกติ 2 19" xfId="38" xr:uid="{00000000-0005-0000-0000-000026000000}"/>
    <cellStyle name="ปกติ 2 2" xfId="39" xr:uid="{00000000-0005-0000-0000-000027000000}"/>
    <cellStyle name="ปกติ 2 20" xfId="40" xr:uid="{00000000-0005-0000-0000-000028000000}"/>
    <cellStyle name="ปกติ 2 21" xfId="41" xr:uid="{00000000-0005-0000-0000-000029000000}"/>
    <cellStyle name="ปกติ 2 22" xfId="42" xr:uid="{00000000-0005-0000-0000-00002A000000}"/>
    <cellStyle name="ปกติ 2 3" xfId="43" xr:uid="{00000000-0005-0000-0000-00002B000000}"/>
    <cellStyle name="ปกติ 2 4" xfId="44" xr:uid="{00000000-0005-0000-0000-00002C000000}"/>
    <cellStyle name="ปกติ 2 5" xfId="45" xr:uid="{00000000-0005-0000-0000-00002D000000}"/>
    <cellStyle name="ปกติ 2 6" xfId="46" xr:uid="{00000000-0005-0000-0000-00002E000000}"/>
    <cellStyle name="ปกติ 2 7" xfId="47" xr:uid="{00000000-0005-0000-0000-00002F000000}"/>
    <cellStyle name="ปกติ 2 8" xfId="48" xr:uid="{00000000-0005-0000-0000-000030000000}"/>
    <cellStyle name="ปกติ 2 9" xfId="49" xr:uid="{00000000-0005-0000-0000-000031000000}"/>
    <cellStyle name="ปกติ 3" xfId="50" xr:uid="{00000000-0005-0000-0000-000032000000}"/>
    <cellStyle name="ปกติ 4 2" xfId="51" xr:uid="{00000000-0005-0000-0000-000033000000}"/>
    <cellStyle name="ปกติ 4_1.u0E25u0E07u0E17u0E38u0E19  59 u0E40u0E02u0E15 10_u0E02u0E2Du0E1Eu0E34u0E40u0E28u0E29  111257" xfId="52" xr:uid="{00000000-0005-0000-0000-000034000000}"/>
    <cellStyle name="ปกติ 7" xfId="53" xr:uid="{00000000-0005-0000-0000-000035000000}"/>
    <cellStyle name="ลักษณะ 1" xfId="54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"/>
  <sheetViews>
    <sheetView zoomScale="145" zoomScaleNormal="145" workbookViewId="0">
      <pane xSplit="3" ySplit="7" topLeftCell="F11" activePane="bottomRight" state="frozen"/>
      <selection pane="topRight" activeCell="D1" sqref="D1"/>
      <selection pane="bottomLeft" activeCell="A6" sqref="A6"/>
      <selection pane="bottomRight" activeCell="P15" sqref="P15"/>
    </sheetView>
  </sheetViews>
  <sheetFormatPr defaultColWidth="8" defaultRowHeight="24"/>
  <cols>
    <col min="1" max="1" width="4.5703125" style="6" bestFit="1" customWidth="1"/>
    <col min="2" max="2" width="5.5703125" style="2" customWidth="1"/>
    <col min="3" max="3" width="33.5703125" style="6" customWidth="1"/>
    <col min="4" max="4" width="7.5703125" style="7" bestFit="1" customWidth="1"/>
    <col min="5" max="5" width="13.42578125" style="7" customWidth="1"/>
    <col min="6" max="6" width="8.42578125" style="1" customWidth="1"/>
    <col min="7" max="7" width="12" style="1" customWidth="1"/>
    <col min="8" max="8" width="13.42578125" style="1" bestFit="1" customWidth="1"/>
    <col min="9" max="9" width="7.5703125" style="1" bestFit="1" customWidth="1"/>
    <col min="10" max="10" width="15" style="8" bestFit="1" customWidth="1"/>
    <col min="11" max="11" width="9.5703125" style="2" customWidth="1"/>
    <col min="12" max="13" width="12.42578125" style="2" customWidth="1"/>
    <col min="14" max="14" width="12.5703125" style="2" customWidth="1"/>
    <col min="15" max="15" width="19.5703125" style="9" customWidth="1"/>
    <col min="16" max="16" width="6.85546875" style="6" bestFit="1" customWidth="1"/>
    <col min="17" max="16384" width="8" style="6"/>
  </cols>
  <sheetData>
    <row r="1" spans="1:18" s="3" customFormat="1" ht="27.75">
      <c r="A1" s="35" t="s">
        <v>94</v>
      </c>
      <c r="B1" s="72"/>
      <c r="C1" s="72"/>
      <c r="D1" s="72"/>
      <c r="E1" s="72"/>
      <c r="F1" s="72"/>
      <c r="G1" s="72"/>
      <c r="H1" s="72"/>
      <c r="I1" s="72"/>
      <c r="J1" s="72"/>
      <c r="K1" s="94" t="s">
        <v>68</v>
      </c>
      <c r="L1" s="95" t="s">
        <v>17</v>
      </c>
      <c r="M1" s="103" t="e">
        <f>H7*100/N7</f>
        <v>#DIV/0!</v>
      </c>
      <c r="N1" s="95" t="s">
        <v>65</v>
      </c>
      <c r="O1" s="106" t="e">
        <f>E7*100/H7</f>
        <v>#DIV/0!</v>
      </c>
    </row>
    <row r="2" spans="1:18" s="3" customFormat="1" ht="27.75">
      <c r="A2" s="35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96"/>
      <c r="L2" s="97"/>
      <c r="M2" s="104"/>
      <c r="N2" s="98" t="s">
        <v>64</v>
      </c>
      <c r="O2" s="107" t="e">
        <f>G7*100/H7</f>
        <v>#DIV/0!</v>
      </c>
      <c r="P2" s="72"/>
      <c r="Q2" s="72"/>
      <c r="R2" s="72"/>
    </row>
    <row r="3" spans="1:18" s="3" customFormat="1" ht="28.5" thickBot="1">
      <c r="A3" s="14" t="s">
        <v>20</v>
      </c>
      <c r="B3" s="33"/>
      <c r="C3" s="33"/>
      <c r="D3" s="34"/>
      <c r="E3" s="34"/>
      <c r="F3" s="33"/>
      <c r="G3" s="33"/>
      <c r="H3" s="33"/>
      <c r="I3" s="33"/>
      <c r="J3" s="33"/>
      <c r="K3" s="99"/>
      <c r="L3" s="100" t="s">
        <v>18</v>
      </c>
      <c r="M3" s="105" t="e">
        <f>M7*100/N7</f>
        <v>#DIV/0!</v>
      </c>
      <c r="N3" s="101"/>
      <c r="O3" s="102"/>
    </row>
    <row r="4" spans="1:18" s="3" customFormat="1" ht="27.75">
      <c r="A4" s="223" t="s">
        <v>8</v>
      </c>
      <c r="B4" s="223" t="s">
        <v>2</v>
      </c>
      <c r="C4" s="223" t="s">
        <v>0</v>
      </c>
      <c r="D4" s="228" t="s">
        <v>17</v>
      </c>
      <c r="E4" s="228"/>
      <c r="F4" s="228"/>
      <c r="G4" s="228"/>
      <c r="H4" s="228"/>
      <c r="I4" s="229" t="s">
        <v>18</v>
      </c>
      <c r="J4" s="229"/>
      <c r="K4" s="230"/>
      <c r="L4" s="230"/>
      <c r="M4" s="230"/>
      <c r="N4" s="224" t="s">
        <v>66</v>
      </c>
      <c r="O4" s="224" t="s">
        <v>19</v>
      </c>
    </row>
    <row r="5" spans="1:18" s="36" customFormat="1" ht="21.75">
      <c r="A5" s="223"/>
      <c r="B5" s="223"/>
      <c r="C5" s="223"/>
      <c r="D5" s="227" t="s">
        <v>65</v>
      </c>
      <c r="E5" s="227"/>
      <c r="F5" s="227" t="s">
        <v>64</v>
      </c>
      <c r="G5" s="227"/>
      <c r="H5" s="225" t="s">
        <v>16</v>
      </c>
      <c r="I5" s="227" t="s">
        <v>65</v>
      </c>
      <c r="J5" s="227"/>
      <c r="K5" s="227" t="s">
        <v>64</v>
      </c>
      <c r="L5" s="227"/>
      <c r="M5" s="225" t="s">
        <v>16</v>
      </c>
      <c r="N5" s="223"/>
      <c r="O5" s="223"/>
    </row>
    <row r="6" spans="1:18" s="36" customFormat="1" ht="36" customHeight="1">
      <c r="A6" s="223"/>
      <c r="B6" s="223"/>
      <c r="C6" s="223"/>
      <c r="D6" s="92" t="s">
        <v>14</v>
      </c>
      <c r="E6" s="91" t="s">
        <v>4</v>
      </c>
      <c r="F6" s="92" t="s">
        <v>14</v>
      </c>
      <c r="G6" s="91" t="s">
        <v>4</v>
      </c>
      <c r="H6" s="226"/>
      <c r="I6" s="92" t="s">
        <v>14</v>
      </c>
      <c r="J6" s="91" t="s">
        <v>4</v>
      </c>
      <c r="K6" s="92" t="s">
        <v>14</v>
      </c>
      <c r="L6" s="91" t="s">
        <v>4</v>
      </c>
      <c r="M6" s="226"/>
      <c r="N6" s="223"/>
      <c r="O6" s="223"/>
    </row>
    <row r="7" spans="1:18">
      <c r="A7" s="16"/>
      <c r="B7" s="16"/>
      <c r="C7" s="16" t="s">
        <v>1</v>
      </c>
      <c r="D7" s="17">
        <f>SUM(D8:D15)</f>
        <v>0</v>
      </c>
      <c r="E7" s="17">
        <f t="shared" ref="E7:N7" si="0">SUM(E8:E15)</f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6"/>
    </row>
    <row r="8" spans="1:18">
      <c r="A8" s="4"/>
      <c r="B8" s="18">
        <v>1</v>
      </c>
      <c r="C8" s="19" t="s">
        <v>15</v>
      </c>
      <c r="D8" s="27"/>
      <c r="E8" s="12"/>
      <c r="F8" s="13"/>
      <c r="G8" s="12"/>
      <c r="H8" s="25">
        <f>E8+G8</f>
        <v>0</v>
      </c>
      <c r="I8" s="12"/>
      <c r="J8" s="12"/>
      <c r="K8" s="10"/>
      <c r="L8" s="11"/>
      <c r="M8" s="25">
        <f>J8+L8</f>
        <v>0</v>
      </c>
      <c r="N8" s="26">
        <f>H8+M8</f>
        <v>0</v>
      </c>
      <c r="O8" s="19"/>
      <c r="P8" s="20"/>
    </row>
    <row r="9" spans="1:18">
      <c r="A9" s="4"/>
      <c r="B9" s="18">
        <v>2</v>
      </c>
      <c r="C9" s="19" t="s">
        <v>15</v>
      </c>
      <c r="D9" s="27"/>
      <c r="E9" s="27"/>
      <c r="F9" s="28"/>
      <c r="G9" s="29"/>
      <c r="H9" s="25">
        <f t="shared" ref="H9:H15" si="1">E9+G9</f>
        <v>0</v>
      </c>
      <c r="I9" s="28"/>
      <c r="J9" s="12"/>
      <c r="K9" s="10"/>
      <c r="L9" s="11"/>
      <c r="M9" s="25">
        <f t="shared" ref="M9:M15" si="2">J9+L9</f>
        <v>0</v>
      </c>
      <c r="N9" s="26">
        <f t="shared" ref="N9:N15" si="3">H9+M9</f>
        <v>0</v>
      </c>
      <c r="O9" s="19"/>
      <c r="P9" s="20"/>
    </row>
    <row r="10" spans="1:18">
      <c r="A10" s="4"/>
      <c r="B10" s="18">
        <v>3</v>
      </c>
      <c r="C10" s="19" t="s">
        <v>15</v>
      </c>
      <c r="D10" s="27"/>
      <c r="E10" s="27"/>
      <c r="F10" s="13"/>
      <c r="G10" s="12"/>
      <c r="H10" s="25">
        <f t="shared" si="1"/>
        <v>0</v>
      </c>
      <c r="I10" s="12"/>
      <c r="J10" s="12"/>
      <c r="K10" s="10"/>
      <c r="L10" s="11"/>
      <c r="M10" s="25">
        <f t="shared" si="2"/>
        <v>0</v>
      </c>
      <c r="N10" s="26">
        <f t="shared" si="3"/>
        <v>0</v>
      </c>
      <c r="O10" s="19"/>
      <c r="P10" s="20"/>
    </row>
    <row r="11" spans="1:18">
      <c r="A11" s="4"/>
      <c r="B11" s="18">
        <v>4</v>
      </c>
      <c r="C11" s="19" t="s">
        <v>15</v>
      </c>
      <c r="D11" s="27"/>
      <c r="E11" s="12"/>
      <c r="F11" s="13"/>
      <c r="G11" s="12"/>
      <c r="H11" s="25">
        <f t="shared" si="1"/>
        <v>0</v>
      </c>
      <c r="I11" s="28"/>
      <c r="J11" s="12"/>
      <c r="K11" s="10"/>
      <c r="L11" s="11"/>
      <c r="M11" s="25">
        <f t="shared" si="2"/>
        <v>0</v>
      </c>
      <c r="N11" s="26">
        <f t="shared" si="3"/>
        <v>0</v>
      </c>
      <c r="O11" s="19"/>
      <c r="P11" s="20"/>
    </row>
    <row r="12" spans="1:18">
      <c r="A12" s="4"/>
      <c r="B12" s="18">
        <v>5</v>
      </c>
      <c r="C12" s="19" t="s">
        <v>15</v>
      </c>
      <c r="D12" s="27"/>
      <c r="E12" s="27"/>
      <c r="F12" s="28"/>
      <c r="G12" s="28"/>
      <c r="H12" s="25">
        <f t="shared" si="1"/>
        <v>0</v>
      </c>
      <c r="I12" s="28"/>
      <c r="J12" s="30"/>
      <c r="K12" s="31"/>
      <c r="L12" s="32"/>
      <c r="M12" s="25">
        <f t="shared" si="2"/>
        <v>0</v>
      </c>
      <c r="N12" s="26">
        <f t="shared" si="3"/>
        <v>0</v>
      </c>
      <c r="O12" s="19"/>
    </row>
    <row r="13" spans="1:18">
      <c r="A13" s="4"/>
      <c r="B13" s="18">
        <v>6</v>
      </c>
      <c r="C13" s="19" t="s">
        <v>15</v>
      </c>
      <c r="D13" s="27"/>
      <c r="E13" s="27"/>
      <c r="F13" s="28"/>
      <c r="G13" s="28"/>
      <c r="H13" s="25">
        <f t="shared" si="1"/>
        <v>0</v>
      </c>
      <c r="I13" s="28"/>
      <c r="J13" s="30"/>
      <c r="K13" s="31"/>
      <c r="L13" s="32"/>
      <c r="M13" s="25">
        <f t="shared" si="2"/>
        <v>0</v>
      </c>
      <c r="N13" s="26">
        <f t="shared" si="3"/>
        <v>0</v>
      </c>
      <c r="O13" s="22"/>
    </row>
    <row r="14" spans="1:18">
      <c r="A14" s="4"/>
      <c r="B14" s="18">
        <v>7</v>
      </c>
      <c r="C14" s="19" t="s">
        <v>15</v>
      </c>
      <c r="D14" s="27"/>
      <c r="E14" s="27"/>
      <c r="F14" s="28"/>
      <c r="G14" s="28"/>
      <c r="H14" s="25">
        <f t="shared" si="1"/>
        <v>0</v>
      </c>
      <c r="I14" s="28"/>
      <c r="J14" s="30"/>
      <c r="K14" s="31"/>
      <c r="L14" s="32"/>
      <c r="M14" s="25">
        <f t="shared" si="2"/>
        <v>0</v>
      </c>
      <c r="N14" s="26">
        <f t="shared" si="3"/>
        <v>0</v>
      </c>
      <c r="O14" s="22"/>
    </row>
    <row r="15" spans="1:18" s="24" customFormat="1">
      <c r="A15" s="4"/>
      <c r="B15" s="18">
        <v>8</v>
      </c>
      <c r="C15" s="19" t="s">
        <v>15</v>
      </c>
      <c r="D15" s="27"/>
      <c r="E15" s="27"/>
      <c r="F15" s="28"/>
      <c r="G15" s="28"/>
      <c r="H15" s="25">
        <f t="shared" si="1"/>
        <v>0</v>
      </c>
      <c r="I15" s="28"/>
      <c r="J15" s="30"/>
      <c r="K15" s="31"/>
      <c r="L15" s="32"/>
      <c r="M15" s="25">
        <f t="shared" si="2"/>
        <v>0</v>
      </c>
      <c r="N15" s="26">
        <f t="shared" si="3"/>
        <v>0</v>
      </c>
      <c r="O15" s="23"/>
    </row>
    <row r="16" spans="1:18">
      <c r="A16" s="5"/>
    </row>
  </sheetData>
  <mergeCells count="13">
    <mergeCell ref="A4:A6"/>
    <mergeCell ref="B4:B6"/>
    <mergeCell ref="C4:C6"/>
    <mergeCell ref="N4:N6"/>
    <mergeCell ref="O4:O6"/>
    <mergeCell ref="H5:H6"/>
    <mergeCell ref="M5:M6"/>
    <mergeCell ref="D5:E5"/>
    <mergeCell ref="F5:G5"/>
    <mergeCell ref="I5:J5"/>
    <mergeCell ref="K5:L5"/>
    <mergeCell ref="D4:H4"/>
    <mergeCell ref="I4:M4"/>
  </mergeCells>
  <printOptions horizontalCentered="1"/>
  <pageMargins left="0.31496062992125984" right="0" top="0.74803149606299213" bottom="0.74803149606299213" header="0.31496062992125984" footer="0.31496062992125984"/>
  <pageSetup paperSize="9" scale="76" orientation="landscape" r:id="rId1"/>
  <headerFooter>
    <oddFooter>&amp;C&amp;"TH SarabunPSK,ธรรมดา"&amp;16หน้า&amp;P จาก&amp;N&amp;R&amp;"TH SarabunPSK,ธรรมดา"&amp;16&amp;A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Y186"/>
  <sheetViews>
    <sheetView zoomScale="90" zoomScaleNormal="90" zoomScaleSheetLayoutView="80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P186" sqref="P186"/>
    </sheetView>
  </sheetViews>
  <sheetFormatPr defaultColWidth="8" defaultRowHeight="24"/>
  <cols>
    <col min="1" max="1" width="4.5703125" style="6" bestFit="1" customWidth="1"/>
    <col min="2" max="2" width="7.5703125" style="2" customWidth="1"/>
    <col min="3" max="3" width="47.42578125" style="75" customWidth="1"/>
    <col min="4" max="4" width="13.140625" style="7" customWidth="1"/>
    <col min="5" max="5" width="22.28515625" style="7" customWidth="1"/>
    <col min="6" max="7" width="13.140625" style="7" customWidth="1"/>
    <col min="8" max="8" width="24" style="165" customWidth="1"/>
    <col min="9" max="9" width="9" style="172" bestFit="1" customWidth="1"/>
    <col min="10" max="10" width="7.42578125" style="172" bestFit="1" customWidth="1"/>
    <col min="11" max="11" width="11.85546875" style="7" customWidth="1"/>
    <col min="12" max="12" width="8.42578125" style="1" customWidth="1"/>
    <col min="13" max="14" width="13.42578125" style="140" bestFit="1" customWidth="1"/>
    <col min="15" max="15" width="13.42578125" style="1" bestFit="1" customWidth="1"/>
    <col min="16" max="16" width="12" style="8" customWidth="1"/>
    <col min="17" max="17" width="26.28515625" style="2" customWidth="1"/>
    <col min="18" max="18" width="10.42578125" style="2" customWidth="1"/>
    <col min="19" max="19" width="15.7109375" style="2" customWidth="1"/>
    <col min="20" max="20" width="11.140625" style="2" customWidth="1"/>
    <col min="21" max="21" width="14.85546875" style="2" customWidth="1"/>
    <col min="22" max="22" width="8.5703125" style="2" customWidth="1"/>
    <col min="23" max="23" width="24.140625" style="2" customWidth="1"/>
    <col min="24" max="24" width="56.7109375" style="176" customWidth="1"/>
    <col min="25" max="25" width="8.140625" style="6" customWidth="1"/>
    <col min="26" max="16384" width="8" style="6"/>
  </cols>
  <sheetData>
    <row r="1" spans="1:25" ht="27.75">
      <c r="A1" s="232" t="s">
        <v>92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72"/>
    </row>
    <row r="2" spans="1:25" ht="27.75">
      <c r="A2" s="232" t="s">
        <v>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72"/>
    </row>
    <row r="3" spans="1:25" ht="27.75">
      <c r="A3" s="14" t="s">
        <v>75</v>
      </c>
      <c r="B3" s="110"/>
      <c r="C3" s="110"/>
      <c r="D3" s="110"/>
      <c r="E3" s="110"/>
      <c r="F3" s="110"/>
      <c r="G3" s="110"/>
      <c r="H3" s="157"/>
      <c r="I3" s="113"/>
      <c r="J3" s="113"/>
      <c r="K3" s="110"/>
      <c r="L3" s="110"/>
      <c r="M3" s="134"/>
      <c r="N3" s="134"/>
      <c r="O3" s="110"/>
      <c r="P3" s="110"/>
      <c r="Q3" s="110"/>
      <c r="R3" s="110"/>
      <c r="S3" s="110"/>
      <c r="T3" s="110"/>
      <c r="U3" s="110"/>
      <c r="V3" s="110"/>
      <c r="W3" s="110"/>
      <c r="X3" s="174"/>
      <c r="Y3" s="72"/>
    </row>
    <row r="4" spans="1:25" ht="27.75">
      <c r="A4" s="72" t="s">
        <v>89</v>
      </c>
      <c r="B4" s="72"/>
      <c r="C4" s="72"/>
      <c r="D4" s="72"/>
      <c r="E4" s="72"/>
      <c r="F4" s="72"/>
      <c r="G4" s="72"/>
      <c r="H4" s="157"/>
      <c r="I4" s="113"/>
      <c r="J4" s="113"/>
      <c r="K4" s="72" t="s">
        <v>84</v>
      </c>
      <c r="L4" s="72" t="s">
        <v>85</v>
      </c>
      <c r="M4" s="135" t="s">
        <v>86</v>
      </c>
      <c r="N4" s="135" t="s">
        <v>87</v>
      </c>
      <c r="O4" s="72" t="s">
        <v>88</v>
      </c>
      <c r="P4" s="72"/>
      <c r="Q4" s="72"/>
      <c r="R4" s="72"/>
      <c r="S4" s="72"/>
      <c r="T4" s="72"/>
      <c r="U4" s="72"/>
      <c r="V4" s="72"/>
      <c r="W4" s="72"/>
      <c r="X4" s="175"/>
    </row>
    <row r="5" spans="1:25">
      <c r="B5" s="14"/>
      <c r="C5" s="74"/>
      <c r="D5" s="15"/>
      <c r="E5" s="15"/>
      <c r="F5" s="15"/>
      <c r="G5" s="15"/>
      <c r="H5" s="158"/>
      <c r="I5" s="167"/>
      <c r="J5" s="167"/>
      <c r="K5" s="15"/>
      <c r="L5" s="14"/>
      <c r="M5" s="231" t="s">
        <v>24</v>
      </c>
      <c r="N5" s="231"/>
      <c r="O5" s="231"/>
      <c r="P5" s="21"/>
      <c r="Q5" s="14"/>
      <c r="R5" s="14"/>
      <c r="S5" s="14"/>
      <c r="T5" s="14"/>
      <c r="U5" s="14"/>
      <c r="V5" s="14"/>
      <c r="W5" s="14"/>
      <c r="X5" s="74"/>
    </row>
    <row r="6" spans="1:25" s="116" customFormat="1" ht="65.25">
      <c r="A6" s="177" t="s">
        <v>8</v>
      </c>
      <c r="B6" s="177" t="s">
        <v>5</v>
      </c>
      <c r="C6" s="177" t="s">
        <v>39</v>
      </c>
      <c r="D6" s="178" t="s">
        <v>82</v>
      </c>
      <c r="E6" s="178" t="s">
        <v>83</v>
      </c>
      <c r="F6" s="178" t="s">
        <v>84</v>
      </c>
      <c r="G6" s="178" t="s">
        <v>85</v>
      </c>
      <c r="H6" s="178" t="s">
        <v>86</v>
      </c>
      <c r="I6" s="178" t="s">
        <v>87</v>
      </c>
      <c r="J6" s="178" t="s">
        <v>88</v>
      </c>
      <c r="K6" s="178" t="s">
        <v>6</v>
      </c>
      <c r="L6" s="179" t="s">
        <v>22</v>
      </c>
      <c r="M6" s="180" t="s">
        <v>80</v>
      </c>
      <c r="N6" s="180" t="s">
        <v>81</v>
      </c>
      <c r="O6" s="181" t="s">
        <v>93</v>
      </c>
      <c r="P6" s="179" t="s">
        <v>96</v>
      </c>
      <c r="Q6" s="177" t="s">
        <v>97</v>
      </c>
      <c r="R6" s="177" t="s">
        <v>11</v>
      </c>
      <c r="S6" s="177" t="s">
        <v>3</v>
      </c>
      <c r="T6" s="177" t="s">
        <v>0</v>
      </c>
      <c r="U6" s="177" t="s">
        <v>21</v>
      </c>
      <c r="V6" s="177" t="s">
        <v>26</v>
      </c>
      <c r="W6" s="177" t="s">
        <v>25</v>
      </c>
      <c r="X6" s="177" t="s">
        <v>95</v>
      </c>
      <c r="Y6" s="115"/>
    </row>
    <row r="7" spans="1:25">
      <c r="A7" s="37"/>
      <c r="B7" s="37"/>
      <c r="C7" s="37" t="s">
        <v>1</v>
      </c>
      <c r="D7" s="38"/>
      <c r="E7" s="38"/>
      <c r="F7" s="38"/>
      <c r="G7" s="38"/>
      <c r="H7" s="159"/>
      <c r="I7" s="38"/>
      <c r="J7" s="38"/>
      <c r="K7" s="38"/>
      <c r="L7" s="39">
        <f>SUM(L9:L14)</f>
        <v>5</v>
      </c>
      <c r="M7" s="136">
        <f>SUM(M9:M14)</f>
        <v>160557200</v>
      </c>
      <c r="N7" s="136">
        <f>SUM(N9:N14)</f>
        <v>300803200</v>
      </c>
      <c r="O7" s="39">
        <f>SUM(O9:O14)</f>
        <v>0</v>
      </c>
      <c r="P7" s="39">
        <f>SUM(P9:P14)</f>
        <v>461360400</v>
      </c>
      <c r="Q7" s="37"/>
      <c r="R7" s="37"/>
      <c r="S7" s="37"/>
      <c r="T7" s="37"/>
      <c r="U7" s="37"/>
      <c r="V7" s="37"/>
      <c r="W7" s="37"/>
      <c r="X7" s="37"/>
      <c r="Y7" s="36"/>
    </row>
    <row r="8" spans="1:25" s="125" customFormat="1">
      <c r="A8" s="121" t="s">
        <v>101</v>
      </c>
      <c r="B8" s="122"/>
      <c r="C8" s="122"/>
      <c r="D8" s="123"/>
      <c r="E8" s="123"/>
      <c r="F8" s="123"/>
      <c r="G8" s="123"/>
      <c r="H8" s="160"/>
      <c r="I8" s="123"/>
      <c r="J8" s="123"/>
      <c r="K8" s="123"/>
      <c r="L8" s="166"/>
      <c r="M8" s="182"/>
      <c r="N8" s="182"/>
      <c r="O8" s="166"/>
      <c r="P8" s="166"/>
      <c r="Q8" s="122"/>
      <c r="R8" s="122"/>
      <c r="S8" s="122"/>
      <c r="T8" s="122"/>
      <c r="U8" s="122"/>
      <c r="V8" s="122"/>
      <c r="W8" s="122"/>
      <c r="X8" s="122"/>
      <c r="Y8" s="124"/>
    </row>
    <row r="9" spans="1:25" ht="43.5">
      <c r="A9" s="40"/>
      <c r="B9" s="41"/>
      <c r="C9" s="42" t="s">
        <v>99</v>
      </c>
      <c r="D9" s="43">
        <v>10944</v>
      </c>
      <c r="E9" s="43" t="s">
        <v>100</v>
      </c>
      <c r="F9" s="43">
        <v>5</v>
      </c>
      <c r="G9" s="43">
        <v>4797</v>
      </c>
      <c r="H9" s="161" t="s">
        <v>101</v>
      </c>
      <c r="I9" s="168">
        <v>750</v>
      </c>
      <c r="J9" s="168">
        <v>14</v>
      </c>
      <c r="K9" s="183">
        <v>110211000</v>
      </c>
      <c r="L9" s="184">
        <v>1</v>
      </c>
      <c r="M9" s="183">
        <v>22042200</v>
      </c>
      <c r="N9" s="183">
        <v>88168800</v>
      </c>
      <c r="O9" s="183"/>
      <c r="P9" s="185">
        <v>110211000</v>
      </c>
      <c r="Q9" s="47" t="s">
        <v>101</v>
      </c>
      <c r="R9" s="47" t="s">
        <v>102</v>
      </c>
      <c r="S9" s="47" t="s">
        <v>103</v>
      </c>
      <c r="T9" s="47" t="s">
        <v>102</v>
      </c>
      <c r="U9" s="48" t="s">
        <v>10</v>
      </c>
      <c r="V9" s="48" t="s">
        <v>34</v>
      </c>
      <c r="W9" s="49" t="s">
        <v>40</v>
      </c>
      <c r="X9" s="42" t="s">
        <v>104</v>
      </c>
      <c r="Y9" s="50"/>
    </row>
    <row r="10" spans="1:25" ht="43.5">
      <c r="A10" s="40"/>
      <c r="B10" s="41"/>
      <c r="C10" s="42" t="s">
        <v>105</v>
      </c>
      <c r="D10" s="43">
        <v>10950</v>
      </c>
      <c r="E10" s="43" t="s">
        <v>100</v>
      </c>
      <c r="F10" s="43">
        <v>8</v>
      </c>
      <c r="G10" s="43">
        <v>6774</v>
      </c>
      <c r="H10" s="161" t="s">
        <v>101</v>
      </c>
      <c r="I10" s="168">
        <v>720</v>
      </c>
      <c r="J10" s="168">
        <v>20</v>
      </c>
      <c r="K10" s="63">
        <v>132896500</v>
      </c>
      <c r="L10" s="41">
        <v>1</v>
      </c>
      <c r="M10" s="137">
        <v>26579300</v>
      </c>
      <c r="N10" s="137">
        <v>106317200</v>
      </c>
      <c r="O10" s="41"/>
      <c r="P10" s="185">
        <v>132896500</v>
      </c>
      <c r="Q10" s="47" t="s">
        <v>101</v>
      </c>
      <c r="R10" s="47" t="s">
        <v>102</v>
      </c>
      <c r="S10" s="47" t="s">
        <v>103</v>
      </c>
      <c r="T10" s="47" t="s">
        <v>102</v>
      </c>
      <c r="U10" s="48" t="s">
        <v>10</v>
      </c>
      <c r="V10" s="48" t="s">
        <v>35</v>
      </c>
      <c r="W10" s="49" t="s">
        <v>44</v>
      </c>
      <c r="X10" s="42" t="s">
        <v>106</v>
      </c>
      <c r="Y10" s="50"/>
    </row>
    <row r="11" spans="1:25" s="133" customFormat="1">
      <c r="A11" s="126" t="s">
        <v>108</v>
      </c>
      <c r="B11" s="122"/>
      <c r="C11" s="127"/>
      <c r="D11" s="128"/>
      <c r="E11" s="128"/>
      <c r="F11" s="128"/>
      <c r="G11" s="128"/>
      <c r="H11" s="162"/>
      <c r="I11" s="169"/>
      <c r="J11" s="169"/>
      <c r="K11" s="186"/>
      <c r="L11" s="187"/>
      <c r="M11" s="186"/>
      <c r="N11" s="138"/>
      <c r="O11" s="122"/>
      <c r="P11" s="188">
        <f t="shared" ref="P11" si="0">M11+N11+O11</f>
        <v>0</v>
      </c>
      <c r="Q11" s="129"/>
      <c r="R11" s="129"/>
      <c r="S11" s="129"/>
      <c r="T11" s="129"/>
      <c r="U11" s="130"/>
      <c r="V11" s="130"/>
      <c r="W11" s="131"/>
      <c r="X11" s="127"/>
      <c r="Y11" s="132"/>
    </row>
    <row r="12" spans="1:25" ht="43.5">
      <c r="A12" s="54"/>
      <c r="B12" s="41"/>
      <c r="C12" s="42" t="s">
        <v>107</v>
      </c>
      <c r="D12" s="43">
        <v>10915</v>
      </c>
      <c r="E12" s="43" t="s">
        <v>100</v>
      </c>
      <c r="F12" s="43">
        <v>4</v>
      </c>
      <c r="G12" s="43">
        <v>1948</v>
      </c>
      <c r="H12" s="161" t="s">
        <v>108</v>
      </c>
      <c r="I12" s="168">
        <v>480</v>
      </c>
      <c r="J12" s="168">
        <v>11</v>
      </c>
      <c r="K12" s="63">
        <v>45130100</v>
      </c>
      <c r="L12" s="41">
        <v>1</v>
      </c>
      <c r="M12" s="137">
        <v>45130100</v>
      </c>
      <c r="N12" s="137"/>
      <c r="O12" s="41"/>
      <c r="P12" s="185">
        <v>45130100</v>
      </c>
      <c r="Q12" s="47" t="s">
        <v>108</v>
      </c>
      <c r="R12" s="47" t="s">
        <v>109</v>
      </c>
      <c r="S12" s="47" t="s">
        <v>109</v>
      </c>
      <c r="T12" s="47" t="s">
        <v>102</v>
      </c>
      <c r="U12" s="48" t="s">
        <v>12</v>
      </c>
      <c r="V12" s="48" t="s">
        <v>34</v>
      </c>
      <c r="W12" s="49" t="s">
        <v>41</v>
      </c>
      <c r="X12" s="42" t="s">
        <v>110</v>
      </c>
      <c r="Y12" s="50"/>
    </row>
    <row r="13" spans="1:25" ht="43.5">
      <c r="A13" s="40"/>
      <c r="B13" s="41"/>
      <c r="C13" s="42" t="s">
        <v>105</v>
      </c>
      <c r="D13" s="43">
        <v>10950</v>
      </c>
      <c r="E13" s="43" t="s">
        <v>100</v>
      </c>
      <c r="F13" s="43">
        <v>8</v>
      </c>
      <c r="G13" s="43">
        <v>6774</v>
      </c>
      <c r="H13" s="161" t="s">
        <v>108</v>
      </c>
      <c r="I13" s="168">
        <v>720</v>
      </c>
      <c r="J13" s="168">
        <v>20</v>
      </c>
      <c r="K13" s="63">
        <v>132896500</v>
      </c>
      <c r="L13" s="41">
        <v>1</v>
      </c>
      <c r="M13" s="137">
        <v>26579300</v>
      </c>
      <c r="N13" s="137">
        <v>106317200</v>
      </c>
      <c r="O13" s="41"/>
      <c r="P13" s="185">
        <v>132896500</v>
      </c>
      <c r="Q13" s="47" t="s">
        <v>108</v>
      </c>
      <c r="R13" s="47" t="s">
        <v>109</v>
      </c>
      <c r="S13" s="47" t="s">
        <v>109</v>
      </c>
      <c r="T13" s="47" t="s">
        <v>102</v>
      </c>
      <c r="U13" s="48" t="s">
        <v>12</v>
      </c>
      <c r="V13" s="48" t="s">
        <v>36</v>
      </c>
      <c r="W13" s="49" t="s">
        <v>44</v>
      </c>
      <c r="X13" s="42" t="s">
        <v>111</v>
      </c>
      <c r="Y13" s="50"/>
    </row>
    <row r="14" spans="1:25" s="24" customFormat="1" ht="43.5">
      <c r="A14" s="40"/>
      <c r="B14" s="41"/>
      <c r="C14" s="42" t="s">
        <v>112</v>
      </c>
      <c r="D14" s="43">
        <v>11096</v>
      </c>
      <c r="E14" s="43" t="s">
        <v>100</v>
      </c>
      <c r="F14" s="43">
        <v>6</v>
      </c>
      <c r="G14" s="43">
        <v>2702</v>
      </c>
      <c r="H14" s="161" t="s">
        <v>108</v>
      </c>
      <c r="I14" s="168">
        <v>460</v>
      </c>
      <c r="J14" s="168">
        <v>14</v>
      </c>
      <c r="K14" s="63">
        <v>40226300</v>
      </c>
      <c r="L14" s="41">
        <v>1</v>
      </c>
      <c r="M14" s="137">
        <v>40226300</v>
      </c>
      <c r="N14" s="137"/>
      <c r="O14" s="41"/>
      <c r="P14" s="185">
        <v>40226300</v>
      </c>
      <c r="Q14" s="47" t="s">
        <v>108</v>
      </c>
      <c r="R14" s="47" t="s">
        <v>109</v>
      </c>
      <c r="S14" s="47" t="s">
        <v>109</v>
      </c>
      <c r="T14" s="47" t="s">
        <v>102</v>
      </c>
      <c r="U14" s="48" t="s">
        <v>12</v>
      </c>
      <c r="V14" s="48" t="s">
        <v>36</v>
      </c>
      <c r="W14" s="49" t="s">
        <v>44</v>
      </c>
      <c r="X14" s="42" t="s">
        <v>111</v>
      </c>
      <c r="Y14" s="50"/>
    </row>
    <row r="15" spans="1:25">
      <c r="A15" s="141" t="s">
        <v>116</v>
      </c>
      <c r="B15" s="142"/>
      <c r="C15" s="143"/>
      <c r="D15" s="144"/>
      <c r="E15" s="144"/>
      <c r="F15" s="144"/>
      <c r="G15" s="144"/>
      <c r="H15" s="163"/>
      <c r="I15" s="170"/>
      <c r="J15" s="170"/>
      <c r="K15" s="144"/>
      <c r="L15" s="145"/>
      <c r="M15" s="146"/>
      <c r="N15" s="146"/>
      <c r="O15" s="145"/>
      <c r="P15" s="189">
        <f>M15+N15+O15</f>
        <v>0</v>
      </c>
      <c r="Q15" s="118"/>
      <c r="R15" s="118"/>
      <c r="S15" s="118"/>
      <c r="T15" s="118"/>
      <c r="U15" s="119"/>
      <c r="V15" s="119"/>
      <c r="W15" s="120"/>
      <c r="X15" s="117"/>
    </row>
    <row r="16" spans="1:25" ht="65.25">
      <c r="A16" s="60"/>
      <c r="B16" s="61"/>
      <c r="C16" s="62" t="s">
        <v>114</v>
      </c>
      <c r="D16" s="63" t="s">
        <v>115</v>
      </c>
      <c r="E16" s="63" t="s">
        <v>100</v>
      </c>
      <c r="F16" s="63"/>
      <c r="G16" s="63"/>
      <c r="H16" s="161" t="s">
        <v>116</v>
      </c>
      <c r="I16" s="168"/>
      <c r="J16" s="168"/>
      <c r="K16" s="63">
        <v>15000000</v>
      </c>
      <c r="L16" s="64">
        <v>1</v>
      </c>
      <c r="M16" s="139">
        <v>15000000</v>
      </c>
      <c r="N16" s="139"/>
      <c r="O16" s="64"/>
      <c r="P16" s="185">
        <v>15000000</v>
      </c>
      <c r="Q16" s="47" t="s">
        <v>116</v>
      </c>
      <c r="R16" s="47" t="s">
        <v>117</v>
      </c>
      <c r="S16" s="47" t="s">
        <v>117</v>
      </c>
      <c r="T16" s="47" t="s">
        <v>102</v>
      </c>
      <c r="U16" s="48" t="s">
        <v>9</v>
      </c>
      <c r="V16" s="48" t="s">
        <v>34</v>
      </c>
      <c r="W16" s="49" t="s">
        <v>70</v>
      </c>
      <c r="X16" s="42" t="s">
        <v>118</v>
      </c>
    </row>
    <row r="17" spans="1:25" ht="65.25">
      <c r="A17" s="60"/>
      <c r="B17" s="61"/>
      <c r="C17" s="62" t="s">
        <v>119</v>
      </c>
      <c r="D17" s="63" t="s">
        <v>120</v>
      </c>
      <c r="E17" s="63" t="s">
        <v>100</v>
      </c>
      <c r="F17" s="63">
        <v>5</v>
      </c>
      <c r="G17" s="63">
        <v>3012</v>
      </c>
      <c r="H17" s="161" t="s">
        <v>116</v>
      </c>
      <c r="I17" s="168">
        <v>450</v>
      </c>
      <c r="J17" s="168">
        <v>12</v>
      </c>
      <c r="K17" s="63">
        <v>42754700</v>
      </c>
      <c r="L17" s="64">
        <v>1</v>
      </c>
      <c r="M17" s="139">
        <v>42754700</v>
      </c>
      <c r="N17" s="139"/>
      <c r="O17" s="64"/>
      <c r="P17" s="185">
        <v>42754700</v>
      </c>
      <c r="Q17" s="47" t="s">
        <v>116</v>
      </c>
      <c r="R17" s="47" t="s">
        <v>117</v>
      </c>
      <c r="S17" s="47" t="s">
        <v>117</v>
      </c>
      <c r="T17" s="47" t="s">
        <v>102</v>
      </c>
      <c r="U17" s="48" t="s">
        <v>9</v>
      </c>
      <c r="V17" s="48" t="s">
        <v>34</v>
      </c>
      <c r="W17" s="49" t="s">
        <v>44</v>
      </c>
      <c r="X17" s="42" t="s">
        <v>121</v>
      </c>
    </row>
    <row r="18" spans="1:25" ht="65.25">
      <c r="A18" s="60"/>
      <c r="B18" s="61"/>
      <c r="C18" s="62" t="s">
        <v>122</v>
      </c>
      <c r="D18" s="63">
        <v>9555</v>
      </c>
      <c r="E18" s="63" t="s">
        <v>100</v>
      </c>
      <c r="F18" s="63">
        <v>3</v>
      </c>
      <c r="G18" s="63">
        <v>745</v>
      </c>
      <c r="H18" s="161" t="s">
        <v>116</v>
      </c>
      <c r="I18" s="168">
        <v>360</v>
      </c>
      <c r="J18" s="168">
        <v>8</v>
      </c>
      <c r="K18" s="63">
        <v>10608600</v>
      </c>
      <c r="L18" s="64">
        <v>1</v>
      </c>
      <c r="M18" s="139">
        <v>10608600</v>
      </c>
      <c r="N18" s="139"/>
      <c r="O18" s="64"/>
      <c r="P18" s="185">
        <v>10608600</v>
      </c>
      <c r="Q18" s="47" t="s">
        <v>116</v>
      </c>
      <c r="R18" s="47" t="s">
        <v>117</v>
      </c>
      <c r="S18" s="47" t="s">
        <v>117</v>
      </c>
      <c r="T18" s="47" t="s">
        <v>102</v>
      </c>
      <c r="U18" s="48" t="s">
        <v>9</v>
      </c>
      <c r="V18" s="48" t="s">
        <v>34</v>
      </c>
      <c r="W18" s="49" t="s">
        <v>44</v>
      </c>
      <c r="X18" s="42" t="s">
        <v>121</v>
      </c>
    </row>
    <row r="19" spans="1:25">
      <c r="A19" s="60" t="s">
        <v>124</v>
      </c>
      <c r="B19" s="61"/>
      <c r="C19" s="62"/>
      <c r="D19" s="63"/>
      <c r="E19" s="63"/>
      <c r="F19" s="63"/>
      <c r="G19" s="63"/>
      <c r="H19" s="161"/>
      <c r="I19" s="168"/>
      <c r="J19" s="168"/>
      <c r="K19" s="63"/>
      <c r="L19" s="64"/>
      <c r="M19" s="139"/>
      <c r="N19" s="139"/>
      <c r="O19" s="64"/>
      <c r="P19" s="185">
        <f>M19+N19+O19</f>
        <v>0</v>
      </c>
      <c r="Q19" s="47"/>
      <c r="R19" s="47"/>
      <c r="S19" s="47"/>
      <c r="T19" s="47"/>
      <c r="U19" s="48"/>
      <c r="V19" s="48"/>
      <c r="W19" s="49"/>
      <c r="X19" s="42"/>
    </row>
    <row r="20" spans="1:25" ht="43.5">
      <c r="A20" s="60"/>
      <c r="B20" s="61"/>
      <c r="C20" s="62" t="s">
        <v>123</v>
      </c>
      <c r="D20" s="63">
        <v>11015</v>
      </c>
      <c r="E20" s="63" t="s">
        <v>100</v>
      </c>
      <c r="F20" s="63">
        <v>1</v>
      </c>
      <c r="G20" s="63">
        <v>100</v>
      </c>
      <c r="H20" s="161" t="s">
        <v>124</v>
      </c>
      <c r="I20" s="168">
        <v>100</v>
      </c>
      <c r="J20" s="168">
        <v>2</v>
      </c>
      <c r="K20" s="63">
        <v>1689300</v>
      </c>
      <c r="L20" s="64">
        <v>1</v>
      </c>
      <c r="M20" s="139">
        <v>1689300</v>
      </c>
      <c r="N20" s="139"/>
      <c r="O20" s="64"/>
      <c r="P20" s="185">
        <v>1689300</v>
      </c>
      <c r="Q20" s="47" t="s">
        <v>125</v>
      </c>
      <c r="R20" s="47" t="s">
        <v>126</v>
      </c>
      <c r="S20" s="47" t="s">
        <v>126</v>
      </c>
      <c r="T20" s="47" t="s">
        <v>102</v>
      </c>
      <c r="U20" s="48" t="s">
        <v>9</v>
      </c>
      <c r="V20" s="48" t="s">
        <v>34</v>
      </c>
      <c r="W20" s="49" t="s">
        <v>74</v>
      </c>
      <c r="X20" s="42"/>
      <c r="Y20" s="36"/>
    </row>
    <row r="21" spans="1:25">
      <c r="A21" s="141" t="s">
        <v>127</v>
      </c>
      <c r="B21" s="142"/>
      <c r="C21" s="143"/>
      <c r="D21" s="144"/>
      <c r="E21" s="144"/>
      <c r="F21" s="144"/>
      <c r="G21" s="144"/>
      <c r="H21" s="163"/>
      <c r="I21" s="170"/>
      <c r="J21" s="170"/>
      <c r="K21" s="144"/>
      <c r="L21" s="145"/>
      <c r="M21" s="146"/>
      <c r="N21" s="146"/>
      <c r="O21" s="145"/>
      <c r="P21" s="189">
        <f>M21+N21+O21</f>
        <v>0</v>
      </c>
      <c r="Q21" s="118"/>
      <c r="R21" s="118"/>
      <c r="S21" s="118"/>
      <c r="T21" s="118"/>
      <c r="U21" s="119"/>
      <c r="V21" s="119"/>
      <c r="W21" s="120"/>
      <c r="X21" s="117"/>
      <c r="Y21" s="36"/>
    </row>
    <row r="22" spans="1:25" ht="87">
      <c r="A22" s="60"/>
      <c r="B22" s="61"/>
      <c r="C22" s="62" t="s">
        <v>128</v>
      </c>
      <c r="D22" s="63">
        <v>9636</v>
      </c>
      <c r="E22" s="63" t="s">
        <v>100</v>
      </c>
      <c r="F22" s="63">
        <v>2</v>
      </c>
      <c r="G22" s="63">
        <v>855</v>
      </c>
      <c r="H22" s="161" t="s">
        <v>127</v>
      </c>
      <c r="I22" s="168">
        <v>360</v>
      </c>
      <c r="J22" s="168">
        <v>7</v>
      </c>
      <c r="K22" s="63">
        <v>11296000</v>
      </c>
      <c r="L22" s="64">
        <v>1</v>
      </c>
      <c r="M22" s="139">
        <v>11296000</v>
      </c>
      <c r="N22" s="139"/>
      <c r="O22" s="64"/>
      <c r="P22" s="185">
        <v>11296000</v>
      </c>
      <c r="Q22" s="47" t="s">
        <v>127</v>
      </c>
      <c r="R22" s="47" t="s">
        <v>129</v>
      </c>
      <c r="S22" s="47" t="s">
        <v>129</v>
      </c>
      <c r="T22" s="47" t="s">
        <v>102</v>
      </c>
      <c r="U22" s="48" t="s">
        <v>9</v>
      </c>
      <c r="V22" s="48" t="s">
        <v>34</v>
      </c>
      <c r="W22" s="49" t="s">
        <v>41</v>
      </c>
      <c r="X22" s="42" t="s">
        <v>130</v>
      </c>
      <c r="Y22" s="36"/>
    </row>
    <row r="23" spans="1:25" ht="43.5">
      <c r="A23" s="60"/>
      <c r="B23" s="61"/>
      <c r="C23" s="62" t="s">
        <v>131</v>
      </c>
      <c r="D23" s="63">
        <v>11008</v>
      </c>
      <c r="E23" s="63" t="s">
        <v>100</v>
      </c>
      <c r="F23" s="63">
        <v>1</v>
      </c>
      <c r="G23" s="63">
        <v>936</v>
      </c>
      <c r="H23" s="161" t="s">
        <v>127</v>
      </c>
      <c r="I23" s="168">
        <v>340</v>
      </c>
      <c r="J23" s="168">
        <v>8</v>
      </c>
      <c r="K23" s="63">
        <v>28653100</v>
      </c>
      <c r="L23" s="64">
        <v>1</v>
      </c>
      <c r="M23" s="139">
        <v>28653100</v>
      </c>
      <c r="N23" s="139"/>
      <c r="O23" s="64"/>
      <c r="P23" s="185">
        <v>28653100</v>
      </c>
      <c r="Q23" s="47" t="s">
        <v>127</v>
      </c>
      <c r="R23" s="47" t="s">
        <v>129</v>
      </c>
      <c r="S23" s="47" t="s">
        <v>129</v>
      </c>
      <c r="T23" s="47" t="s">
        <v>102</v>
      </c>
      <c r="U23" s="48" t="s">
        <v>9</v>
      </c>
      <c r="V23" s="48" t="s">
        <v>36</v>
      </c>
      <c r="W23" s="49" t="s">
        <v>42</v>
      </c>
      <c r="X23" s="42" t="s">
        <v>132</v>
      </c>
    </row>
    <row r="24" spans="1:25">
      <c r="A24" s="60"/>
      <c r="B24" s="61"/>
      <c r="C24" s="62" t="s">
        <v>133</v>
      </c>
      <c r="D24" s="63">
        <v>10109</v>
      </c>
      <c r="E24" s="63" t="s">
        <v>100</v>
      </c>
      <c r="F24" s="63">
        <v>2</v>
      </c>
      <c r="G24" s="63">
        <v>576</v>
      </c>
      <c r="H24" s="161" t="s">
        <v>127</v>
      </c>
      <c r="I24" s="168">
        <v>300</v>
      </c>
      <c r="J24" s="168">
        <v>6</v>
      </c>
      <c r="K24" s="63">
        <v>8646700</v>
      </c>
      <c r="L24" s="64">
        <v>1</v>
      </c>
      <c r="M24" s="139">
        <v>8646700</v>
      </c>
      <c r="N24" s="139"/>
      <c r="O24" s="64"/>
      <c r="P24" s="185">
        <v>8646700</v>
      </c>
      <c r="Q24" s="47" t="s">
        <v>127</v>
      </c>
      <c r="R24" s="47" t="s">
        <v>129</v>
      </c>
      <c r="S24" s="47" t="s">
        <v>129</v>
      </c>
      <c r="T24" s="47" t="s">
        <v>102</v>
      </c>
      <c r="U24" s="48" t="s">
        <v>9</v>
      </c>
      <c r="V24" s="48" t="s">
        <v>36</v>
      </c>
      <c r="W24" s="49" t="s">
        <v>45</v>
      </c>
      <c r="X24" s="42" t="s">
        <v>134</v>
      </c>
    </row>
    <row r="25" spans="1:25" ht="43.5">
      <c r="A25" s="60"/>
      <c r="B25" s="61"/>
      <c r="C25" s="62" t="s">
        <v>135</v>
      </c>
      <c r="D25" s="63">
        <v>11062</v>
      </c>
      <c r="E25" s="63" t="s">
        <v>100</v>
      </c>
      <c r="F25" s="63">
        <v>3</v>
      </c>
      <c r="G25" s="63">
        <v>819</v>
      </c>
      <c r="H25" s="161" t="s">
        <v>127</v>
      </c>
      <c r="I25" s="168">
        <v>360</v>
      </c>
      <c r="J25" s="168">
        <v>8</v>
      </c>
      <c r="K25" s="63">
        <v>13687900</v>
      </c>
      <c r="L25" s="64">
        <v>1</v>
      </c>
      <c r="M25" s="139">
        <v>13687900</v>
      </c>
      <c r="N25" s="139"/>
      <c r="O25" s="64"/>
      <c r="P25" s="185">
        <v>13687900</v>
      </c>
      <c r="Q25" s="47" t="s">
        <v>127</v>
      </c>
      <c r="R25" s="47" t="s">
        <v>129</v>
      </c>
      <c r="S25" s="47" t="s">
        <v>129</v>
      </c>
      <c r="T25" s="47" t="s">
        <v>102</v>
      </c>
      <c r="U25" s="48" t="s">
        <v>9</v>
      </c>
      <c r="V25" s="48" t="s">
        <v>36</v>
      </c>
      <c r="W25" s="49" t="s">
        <v>44</v>
      </c>
      <c r="X25" s="42" t="s">
        <v>136</v>
      </c>
    </row>
    <row r="26" spans="1:25" ht="43.5">
      <c r="A26" s="60"/>
      <c r="B26" s="61"/>
      <c r="C26" s="62" t="s">
        <v>137</v>
      </c>
      <c r="D26" s="63">
        <v>2406</v>
      </c>
      <c r="E26" s="63" t="s">
        <v>100</v>
      </c>
      <c r="F26" s="63">
        <v>1</v>
      </c>
      <c r="G26" s="63">
        <v>1470</v>
      </c>
      <c r="H26" s="161" t="s">
        <v>127</v>
      </c>
      <c r="I26" s="168">
        <v>60</v>
      </c>
      <c r="J26" s="168">
        <v>1</v>
      </c>
      <c r="K26" s="63">
        <v>1293000</v>
      </c>
      <c r="L26" s="64">
        <v>1</v>
      </c>
      <c r="M26" s="139">
        <v>1293000</v>
      </c>
      <c r="N26" s="139"/>
      <c r="O26" s="64"/>
      <c r="P26" s="185">
        <v>1293000</v>
      </c>
      <c r="Q26" s="47" t="s">
        <v>127</v>
      </c>
      <c r="R26" s="47" t="s">
        <v>129</v>
      </c>
      <c r="S26" s="47" t="s">
        <v>129</v>
      </c>
      <c r="T26" s="47" t="s">
        <v>102</v>
      </c>
      <c r="U26" s="48" t="s">
        <v>9</v>
      </c>
      <c r="V26" s="48" t="s">
        <v>36</v>
      </c>
      <c r="W26" s="49" t="s">
        <v>74</v>
      </c>
      <c r="X26" s="42" t="s">
        <v>138</v>
      </c>
    </row>
    <row r="27" spans="1:25">
      <c r="A27" s="141" t="s">
        <v>139</v>
      </c>
      <c r="B27" s="142"/>
      <c r="C27" s="143"/>
      <c r="D27" s="144"/>
      <c r="E27" s="144"/>
      <c r="F27" s="144"/>
      <c r="G27" s="144"/>
      <c r="H27" s="163"/>
      <c r="I27" s="170"/>
      <c r="J27" s="170"/>
      <c r="K27" s="144"/>
      <c r="L27" s="145"/>
      <c r="M27" s="146"/>
      <c r="N27" s="146"/>
      <c r="O27" s="145"/>
      <c r="P27" s="189">
        <f>M27+N27+O27</f>
        <v>0</v>
      </c>
      <c r="Q27" s="118"/>
      <c r="R27" s="118"/>
      <c r="S27" s="118"/>
      <c r="T27" s="118"/>
      <c r="U27" s="119"/>
      <c r="V27" s="119"/>
      <c r="W27" s="120"/>
      <c r="X27" s="117"/>
    </row>
    <row r="28" spans="1:25" ht="43.5">
      <c r="A28" s="60"/>
      <c r="B28" s="61"/>
      <c r="C28" s="62" t="s">
        <v>122</v>
      </c>
      <c r="D28" s="63">
        <v>9555</v>
      </c>
      <c r="E28" s="63" t="s">
        <v>100</v>
      </c>
      <c r="F28" s="63">
        <v>3</v>
      </c>
      <c r="G28" s="63">
        <v>745</v>
      </c>
      <c r="H28" s="161" t="s">
        <v>139</v>
      </c>
      <c r="I28" s="168">
        <v>360</v>
      </c>
      <c r="J28" s="168">
        <v>8</v>
      </c>
      <c r="K28" s="63">
        <v>10608600</v>
      </c>
      <c r="L28" s="64">
        <v>1</v>
      </c>
      <c r="M28" s="139">
        <v>10608600</v>
      </c>
      <c r="N28" s="139"/>
      <c r="O28" s="64"/>
      <c r="P28" s="185">
        <v>10608600</v>
      </c>
      <c r="Q28" s="47" t="s">
        <v>139</v>
      </c>
      <c r="R28" s="47" t="s">
        <v>140</v>
      </c>
      <c r="S28" s="47" t="s">
        <v>140</v>
      </c>
      <c r="T28" s="47" t="s">
        <v>102</v>
      </c>
      <c r="U28" s="48" t="s">
        <v>9</v>
      </c>
      <c r="V28" s="48" t="s">
        <v>34</v>
      </c>
      <c r="W28" s="49" t="s">
        <v>44</v>
      </c>
      <c r="X28" s="42" t="s">
        <v>141</v>
      </c>
    </row>
    <row r="29" spans="1:25" ht="43.5">
      <c r="A29" s="60"/>
      <c r="B29" s="61"/>
      <c r="C29" s="62" t="s">
        <v>142</v>
      </c>
      <c r="D29" s="63" t="s">
        <v>143</v>
      </c>
      <c r="E29" s="63" t="s">
        <v>100</v>
      </c>
      <c r="F29" s="63">
        <v>1</v>
      </c>
      <c r="G29" s="63">
        <v>175</v>
      </c>
      <c r="H29" s="161" t="s">
        <v>139</v>
      </c>
      <c r="I29" s="168">
        <v>30</v>
      </c>
      <c r="J29" s="168">
        <v>1</v>
      </c>
      <c r="K29" s="63">
        <v>124000</v>
      </c>
      <c r="L29" s="64">
        <v>1</v>
      </c>
      <c r="M29" s="139">
        <v>124000</v>
      </c>
      <c r="N29" s="139"/>
      <c r="O29" s="64"/>
      <c r="P29" s="185">
        <v>124000</v>
      </c>
      <c r="Q29" s="47" t="s">
        <v>139</v>
      </c>
      <c r="R29" s="47" t="s">
        <v>140</v>
      </c>
      <c r="S29" s="47" t="s">
        <v>140</v>
      </c>
      <c r="T29" s="47" t="s">
        <v>102</v>
      </c>
      <c r="U29" s="48" t="s">
        <v>9</v>
      </c>
      <c r="V29" s="48" t="s">
        <v>34</v>
      </c>
      <c r="W29" s="49" t="s">
        <v>74</v>
      </c>
      <c r="X29" s="42" t="s">
        <v>144</v>
      </c>
    </row>
    <row r="30" spans="1:25">
      <c r="A30" s="141" t="s">
        <v>145</v>
      </c>
      <c r="B30" s="142"/>
      <c r="C30" s="143"/>
      <c r="D30" s="144"/>
      <c r="E30" s="144"/>
      <c r="F30" s="144"/>
      <c r="G30" s="144"/>
      <c r="H30" s="163"/>
      <c r="I30" s="170"/>
      <c r="J30" s="170"/>
      <c r="K30" s="144"/>
      <c r="L30" s="145"/>
      <c r="M30" s="146"/>
      <c r="N30" s="146"/>
      <c r="O30" s="145"/>
      <c r="P30" s="189">
        <f>M30+N30+O30</f>
        <v>0</v>
      </c>
      <c r="Q30" s="118"/>
      <c r="R30" s="118"/>
      <c r="S30" s="118"/>
      <c r="T30" s="118"/>
      <c r="U30" s="119"/>
      <c r="V30" s="119"/>
      <c r="W30" s="120"/>
      <c r="X30" s="117"/>
    </row>
    <row r="31" spans="1:25" ht="65.25">
      <c r="A31" s="60"/>
      <c r="B31" s="61"/>
      <c r="C31" s="62" t="s">
        <v>146</v>
      </c>
      <c r="D31" s="63">
        <v>9540</v>
      </c>
      <c r="E31" s="63" t="s">
        <v>100</v>
      </c>
      <c r="F31" s="63">
        <v>2</v>
      </c>
      <c r="G31" s="63">
        <v>450</v>
      </c>
      <c r="H31" s="161" t="s">
        <v>145</v>
      </c>
      <c r="I31" s="168">
        <v>320</v>
      </c>
      <c r="J31" s="168">
        <v>6</v>
      </c>
      <c r="K31" s="63">
        <v>10899000</v>
      </c>
      <c r="L31" s="64">
        <v>1</v>
      </c>
      <c r="M31" s="139">
        <v>10899000</v>
      </c>
      <c r="N31" s="139"/>
      <c r="O31" s="64"/>
      <c r="P31" s="185">
        <v>10899000</v>
      </c>
      <c r="Q31" s="47" t="s">
        <v>145</v>
      </c>
      <c r="R31" s="47" t="s">
        <v>147</v>
      </c>
      <c r="S31" s="47" t="s">
        <v>147</v>
      </c>
      <c r="T31" s="47" t="s">
        <v>102</v>
      </c>
      <c r="U31" s="48" t="s">
        <v>9</v>
      </c>
      <c r="V31" s="48" t="s">
        <v>34</v>
      </c>
      <c r="W31" s="49" t="s">
        <v>45</v>
      </c>
      <c r="X31" s="42"/>
    </row>
    <row r="32" spans="1:25" ht="65.25">
      <c r="A32" s="60"/>
      <c r="B32" s="61"/>
      <c r="C32" s="62" t="s">
        <v>119</v>
      </c>
      <c r="D32" s="63" t="s">
        <v>120</v>
      </c>
      <c r="E32" s="63" t="s">
        <v>100</v>
      </c>
      <c r="F32" s="63">
        <v>5</v>
      </c>
      <c r="G32" s="63">
        <v>3012</v>
      </c>
      <c r="H32" s="161" t="s">
        <v>145</v>
      </c>
      <c r="I32" s="168">
        <v>450</v>
      </c>
      <c r="J32" s="168">
        <v>12</v>
      </c>
      <c r="K32" s="63">
        <v>42754700</v>
      </c>
      <c r="L32" s="64">
        <v>1</v>
      </c>
      <c r="M32" s="139">
        <v>42754700</v>
      </c>
      <c r="N32" s="139"/>
      <c r="O32" s="64"/>
      <c r="P32" s="185">
        <v>42754700</v>
      </c>
      <c r="Q32" s="47" t="s">
        <v>145</v>
      </c>
      <c r="R32" s="47" t="s">
        <v>147</v>
      </c>
      <c r="S32" s="47" t="s">
        <v>147</v>
      </c>
      <c r="T32" s="47" t="s">
        <v>102</v>
      </c>
      <c r="U32" s="48" t="s">
        <v>9</v>
      </c>
      <c r="V32" s="48" t="s">
        <v>35</v>
      </c>
      <c r="W32" s="49" t="s">
        <v>44</v>
      </c>
      <c r="X32" s="42"/>
    </row>
    <row r="33" spans="1:24" ht="43.5">
      <c r="A33" s="60"/>
      <c r="B33" s="61"/>
      <c r="C33" s="62" t="s">
        <v>148</v>
      </c>
      <c r="D33" s="63">
        <v>11058</v>
      </c>
      <c r="E33" s="63" t="s">
        <v>100</v>
      </c>
      <c r="F33" s="63">
        <v>2</v>
      </c>
      <c r="G33" s="63">
        <v>100</v>
      </c>
      <c r="H33" s="161" t="s">
        <v>145</v>
      </c>
      <c r="I33" s="168">
        <v>180</v>
      </c>
      <c r="J33" s="168">
        <v>5</v>
      </c>
      <c r="K33" s="63">
        <v>1546100</v>
      </c>
      <c r="L33" s="64">
        <v>1</v>
      </c>
      <c r="M33" s="139">
        <v>1546100</v>
      </c>
      <c r="N33" s="139"/>
      <c r="O33" s="64"/>
      <c r="P33" s="185">
        <v>1546100</v>
      </c>
      <c r="Q33" s="47" t="s">
        <v>145</v>
      </c>
      <c r="R33" s="47" t="s">
        <v>147</v>
      </c>
      <c r="S33" s="47" t="s">
        <v>147</v>
      </c>
      <c r="T33" s="47" t="s">
        <v>102</v>
      </c>
      <c r="U33" s="48" t="s">
        <v>9</v>
      </c>
      <c r="V33" s="48" t="s">
        <v>35</v>
      </c>
      <c r="W33" s="49" t="s">
        <v>44</v>
      </c>
      <c r="X33" s="42"/>
    </row>
    <row r="34" spans="1:24">
      <c r="A34" s="60"/>
      <c r="B34" s="61"/>
      <c r="C34" s="62" t="s">
        <v>149</v>
      </c>
      <c r="D34" s="63" t="s">
        <v>150</v>
      </c>
      <c r="E34" s="63" t="s">
        <v>100</v>
      </c>
      <c r="F34" s="63">
        <v>1</v>
      </c>
      <c r="G34" s="63"/>
      <c r="H34" s="161" t="s">
        <v>145</v>
      </c>
      <c r="I34" s="168"/>
      <c r="J34" s="168"/>
      <c r="K34" s="63">
        <v>739200</v>
      </c>
      <c r="L34" s="64">
        <v>1</v>
      </c>
      <c r="M34" s="139">
        <v>739200</v>
      </c>
      <c r="N34" s="139"/>
      <c r="O34" s="64"/>
      <c r="P34" s="185">
        <v>739200</v>
      </c>
      <c r="Q34" s="47" t="s">
        <v>145</v>
      </c>
      <c r="R34" s="47" t="s">
        <v>147</v>
      </c>
      <c r="S34" s="47" t="s">
        <v>147</v>
      </c>
      <c r="T34" s="47" t="s">
        <v>102</v>
      </c>
      <c r="U34" s="48" t="s">
        <v>9</v>
      </c>
      <c r="V34" s="48" t="s">
        <v>36</v>
      </c>
      <c r="W34" s="49" t="s">
        <v>74</v>
      </c>
      <c r="X34" s="42"/>
    </row>
    <row r="35" spans="1:24" ht="43.5">
      <c r="A35" s="60"/>
      <c r="B35" s="61"/>
      <c r="C35" s="62" t="s">
        <v>151</v>
      </c>
      <c r="D35" s="63" t="s">
        <v>152</v>
      </c>
      <c r="E35" s="63" t="s">
        <v>153</v>
      </c>
      <c r="F35" s="63">
        <v>1</v>
      </c>
      <c r="G35" s="63"/>
      <c r="H35" s="161" t="s">
        <v>145</v>
      </c>
      <c r="I35" s="168"/>
      <c r="J35" s="168"/>
      <c r="K35" s="63">
        <v>550000</v>
      </c>
      <c r="L35" s="64">
        <v>1</v>
      </c>
      <c r="M35" s="139">
        <v>550000</v>
      </c>
      <c r="N35" s="139"/>
      <c r="O35" s="64"/>
      <c r="P35" s="185">
        <v>550000</v>
      </c>
      <c r="Q35" s="47" t="s">
        <v>145</v>
      </c>
      <c r="R35" s="47" t="s">
        <v>147</v>
      </c>
      <c r="S35" s="47" t="s">
        <v>147</v>
      </c>
      <c r="T35" s="47" t="s">
        <v>102</v>
      </c>
      <c r="U35" s="48" t="s">
        <v>9</v>
      </c>
      <c r="V35" s="48" t="s">
        <v>34</v>
      </c>
      <c r="W35" s="49" t="s">
        <v>74</v>
      </c>
      <c r="X35" s="42"/>
    </row>
    <row r="36" spans="1:24" ht="43.5">
      <c r="A36" s="147"/>
      <c r="B36" s="148"/>
      <c r="C36" s="149" t="s">
        <v>154</v>
      </c>
      <c r="D36" s="150" t="s">
        <v>152</v>
      </c>
      <c r="E36" s="150" t="s">
        <v>153</v>
      </c>
      <c r="F36" s="150">
        <v>1</v>
      </c>
      <c r="G36" s="150"/>
      <c r="H36" s="164" t="s">
        <v>145</v>
      </c>
      <c r="I36" s="171"/>
      <c r="J36" s="171"/>
      <c r="K36" s="150"/>
      <c r="L36" s="151">
        <v>1</v>
      </c>
      <c r="M36" s="152">
        <v>0</v>
      </c>
      <c r="N36" s="152"/>
      <c r="O36" s="151"/>
      <c r="P36" s="190">
        <v>0</v>
      </c>
      <c r="Q36" s="153" t="s">
        <v>145</v>
      </c>
      <c r="R36" s="153" t="s">
        <v>147</v>
      </c>
      <c r="S36" s="153" t="s">
        <v>147</v>
      </c>
      <c r="T36" s="153" t="s">
        <v>102</v>
      </c>
      <c r="U36" s="154" t="s">
        <v>9</v>
      </c>
      <c r="V36" s="154" t="s">
        <v>34</v>
      </c>
      <c r="W36" s="155" t="s">
        <v>74</v>
      </c>
      <c r="X36" s="156"/>
    </row>
    <row r="37" spans="1:24" ht="43.5">
      <c r="A37" s="60"/>
      <c r="B37" s="61"/>
      <c r="C37" s="62" t="s">
        <v>155</v>
      </c>
      <c r="D37" s="63" t="s">
        <v>156</v>
      </c>
      <c r="E37" s="63" t="s">
        <v>100</v>
      </c>
      <c r="F37" s="63"/>
      <c r="G37" s="63"/>
      <c r="H37" s="161" t="s">
        <v>145</v>
      </c>
      <c r="I37" s="168">
        <v>60</v>
      </c>
      <c r="J37" s="168">
        <v>2</v>
      </c>
      <c r="K37" s="63">
        <v>179400</v>
      </c>
      <c r="L37" s="64">
        <v>2</v>
      </c>
      <c r="M37" s="139">
        <v>358800</v>
      </c>
      <c r="N37" s="139"/>
      <c r="O37" s="64"/>
      <c r="P37" s="185">
        <v>358800</v>
      </c>
      <c r="Q37" s="47" t="s">
        <v>145</v>
      </c>
      <c r="R37" s="47" t="s">
        <v>147</v>
      </c>
      <c r="S37" s="47" t="s">
        <v>147</v>
      </c>
      <c r="T37" s="47" t="s">
        <v>102</v>
      </c>
      <c r="U37" s="48" t="s">
        <v>9</v>
      </c>
      <c r="V37" s="48" t="s">
        <v>35</v>
      </c>
      <c r="W37" s="49" t="s">
        <v>74</v>
      </c>
      <c r="X37" s="42"/>
    </row>
    <row r="38" spans="1:24">
      <c r="A38" s="141" t="s">
        <v>157</v>
      </c>
      <c r="B38" s="142"/>
      <c r="C38" s="143"/>
      <c r="D38" s="144"/>
      <c r="E38" s="144"/>
      <c r="F38" s="144"/>
      <c r="G38" s="144"/>
      <c r="H38" s="163"/>
      <c r="I38" s="170"/>
      <c r="J38" s="170"/>
      <c r="K38" s="144"/>
      <c r="L38" s="145"/>
      <c r="M38" s="146"/>
      <c r="N38" s="146"/>
      <c r="O38" s="145"/>
      <c r="P38" s="189">
        <f>M38+N38+O38</f>
        <v>0</v>
      </c>
      <c r="Q38" s="118"/>
      <c r="R38" s="118"/>
      <c r="S38" s="118"/>
      <c r="T38" s="118"/>
      <c r="U38" s="119"/>
      <c r="V38" s="119"/>
      <c r="W38" s="120"/>
      <c r="X38" s="117"/>
    </row>
    <row r="39" spans="1:24" ht="65.25">
      <c r="A39" s="60"/>
      <c r="B39" s="61"/>
      <c r="C39" s="62" t="s">
        <v>167</v>
      </c>
      <c r="D39" s="63">
        <v>9861</v>
      </c>
      <c r="E39" s="63" t="s">
        <v>100</v>
      </c>
      <c r="F39" s="63">
        <v>1</v>
      </c>
      <c r="G39" s="63">
        <v>160</v>
      </c>
      <c r="H39" s="161" t="s">
        <v>157</v>
      </c>
      <c r="I39" s="168"/>
      <c r="J39" s="168"/>
      <c r="K39" s="63">
        <v>2587500</v>
      </c>
      <c r="L39" s="64">
        <v>1</v>
      </c>
      <c r="M39" s="139">
        <v>2587500</v>
      </c>
      <c r="N39" s="139"/>
      <c r="O39" s="64"/>
      <c r="P39" s="185">
        <v>2587500</v>
      </c>
      <c r="Q39" s="47" t="s">
        <v>157</v>
      </c>
      <c r="R39" s="47" t="s">
        <v>158</v>
      </c>
      <c r="S39" s="47" t="s">
        <v>158</v>
      </c>
      <c r="T39" s="47" t="s">
        <v>102</v>
      </c>
      <c r="U39" s="48" t="s">
        <v>32</v>
      </c>
      <c r="V39" s="48" t="s">
        <v>34</v>
      </c>
      <c r="W39" s="49" t="s">
        <v>45</v>
      </c>
      <c r="X39" s="42" t="s">
        <v>159</v>
      </c>
    </row>
    <row r="40" spans="1:24" ht="65.25">
      <c r="A40" s="60"/>
      <c r="B40" s="61"/>
      <c r="C40" s="62" t="s">
        <v>160</v>
      </c>
      <c r="D40" s="63">
        <v>11058</v>
      </c>
      <c r="E40" s="63" t="s">
        <v>100</v>
      </c>
      <c r="F40" s="63">
        <v>2</v>
      </c>
      <c r="G40" s="63">
        <v>100</v>
      </c>
      <c r="H40" s="161" t="s">
        <v>157</v>
      </c>
      <c r="I40" s="168">
        <v>180</v>
      </c>
      <c r="J40" s="168">
        <v>5</v>
      </c>
      <c r="K40" s="63">
        <v>1546100</v>
      </c>
      <c r="L40" s="64">
        <v>2</v>
      </c>
      <c r="M40" s="139">
        <v>3092200</v>
      </c>
      <c r="N40" s="139"/>
      <c r="O40" s="64"/>
      <c r="P40" s="185">
        <v>3092200</v>
      </c>
      <c r="Q40" s="47" t="s">
        <v>157</v>
      </c>
      <c r="R40" s="47" t="s">
        <v>158</v>
      </c>
      <c r="S40" s="47" t="s">
        <v>158</v>
      </c>
      <c r="T40" s="47" t="s">
        <v>102</v>
      </c>
      <c r="U40" s="48" t="s">
        <v>32</v>
      </c>
      <c r="V40" s="48" t="s">
        <v>35</v>
      </c>
      <c r="W40" s="49" t="s">
        <v>44</v>
      </c>
      <c r="X40" s="42" t="s">
        <v>161</v>
      </c>
    </row>
    <row r="41" spans="1:24" ht="43.5">
      <c r="A41" s="60"/>
      <c r="B41" s="61"/>
      <c r="C41" s="62" t="s">
        <v>162</v>
      </c>
      <c r="D41" s="63">
        <v>2406</v>
      </c>
      <c r="E41" s="63" t="s">
        <v>100</v>
      </c>
      <c r="F41" s="63"/>
      <c r="G41" s="63"/>
      <c r="H41" s="161" t="s">
        <v>157</v>
      </c>
      <c r="I41" s="168">
        <v>60</v>
      </c>
      <c r="J41" s="168">
        <v>1</v>
      </c>
      <c r="K41" s="63">
        <v>495900</v>
      </c>
      <c r="L41" s="64">
        <v>1</v>
      </c>
      <c r="M41" s="139">
        <v>495900</v>
      </c>
      <c r="N41" s="139"/>
      <c r="O41" s="64"/>
      <c r="P41" s="185">
        <v>495900</v>
      </c>
      <c r="Q41" s="47" t="s">
        <v>157</v>
      </c>
      <c r="R41" s="47" t="s">
        <v>158</v>
      </c>
      <c r="S41" s="47" t="s">
        <v>158</v>
      </c>
      <c r="T41" s="47" t="s">
        <v>102</v>
      </c>
      <c r="U41" s="48" t="s">
        <v>32</v>
      </c>
      <c r="V41" s="48" t="s">
        <v>34</v>
      </c>
      <c r="W41" s="49" t="s">
        <v>74</v>
      </c>
      <c r="X41" s="42" t="s">
        <v>163</v>
      </c>
    </row>
    <row r="42" spans="1:24" ht="43.5">
      <c r="A42" s="60"/>
      <c r="B42" s="61"/>
      <c r="C42" s="62" t="s">
        <v>164</v>
      </c>
      <c r="D42" s="63">
        <v>5419</v>
      </c>
      <c r="E42" s="63" t="s">
        <v>100</v>
      </c>
      <c r="F42" s="63"/>
      <c r="G42" s="63"/>
      <c r="H42" s="161" t="s">
        <v>157</v>
      </c>
      <c r="I42" s="168"/>
      <c r="J42" s="168"/>
      <c r="K42" s="63">
        <v>820000</v>
      </c>
      <c r="L42" s="64">
        <v>1</v>
      </c>
      <c r="M42" s="139">
        <v>820000</v>
      </c>
      <c r="N42" s="139"/>
      <c r="O42" s="64"/>
      <c r="P42" s="185">
        <v>820000</v>
      </c>
      <c r="Q42" s="47" t="s">
        <v>157</v>
      </c>
      <c r="R42" s="47" t="s">
        <v>158</v>
      </c>
      <c r="S42" s="47" t="s">
        <v>158</v>
      </c>
      <c r="T42" s="47" t="s">
        <v>102</v>
      </c>
      <c r="U42" s="48" t="s">
        <v>32</v>
      </c>
      <c r="V42" s="48" t="s">
        <v>34</v>
      </c>
      <c r="W42" s="49" t="s">
        <v>74</v>
      </c>
      <c r="X42" s="42" t="s">
        <v>165</v>
      </c>
    </row>
    <row r="43" spans="1:24" ht="43.5">
      <c r="A43" s="60"/>
      <c r="B43" s="61"/>
      <c r="C43" s="62" t="s">
        <v>168</v>
      </c>
      <c r="D43" s="63" t="s">
        <v>113</v>
      </c>
      <c r="E43" s="63" t="s">
        <v>113</v>
      </c>
      <c r="F43" s="63"/>
      <c r="G43" s="63"/>
      <c r="H43" s="161" t="s">
        <v>157</v>
      </c>
      <c r="I43" s="168"/>
      <c r="J43" s="168"/>
      <c r="K43" s="63">
        <v>1721000</v>
      </c>
      <c r="L43" s="64">
        <v>1</v>
      </c>
      <c r="M43" s="139">
        <v>1721000</v>
      </c>
      <c r="N43" s="139"/>
      <c r="O43" s="64"/>
      <c r="P43" s="185">
        <v>1721000</v>
      </c>
      <c r="Q43" s="47" t="s">
        <v>157</v>
      </c>
      <c r="R43" s="47" t="s">
        <v>158</v>
      </c>
      <c r="S43" s="47" t="s">
        <v>158</v>
      </c>
      <c r="T43" s="47" t="s">
        <v>102</v>
      </c>
      <c r="U43" s="48" t="s">
        <v>32</v>
      </c>
      <c r="V43" s="48" t="s">
        <v>34</v>
      </c>
      <c r="W43" s="49" t="s">
        <v>74</v>
      </c>
      <c r="X43" s="42" t="s">
        <v>166</v>
      </c>
    </row>
    <row r="44" spans="1:24">
      <c r="A44" s="141" t="s">
        <v>169</v>
      </c>
      <c r="B44" s="142"/>
      <c r="C44" s="143"/>
      <c r="D44" s="144"/>
      <c r="E44" s="144"/>
      <c r="F44" s="144"/>
      <c r="G44" s="144"/>
      <c r="H44" s="163"/>
      <c r="I44" s="170"/>
      <c r="J44" s="170"/>
      <c r="K44" s="144"/>
      <c r="L44" s="145"/>
      <c r="M44" s="146"/>
      <c r="N44" s="146"/>
      <c r="O44" s="145"/>
      <c r="P44" s="189">
        <f>M44+N44+O44</f>
        <v>0</v>
      </c>
      <c r="Q44" s="118"/>
      <c r="R44" s="118"/>
      <c r="S44" s="118"/>
      <c r="T44" s="118"/>
      <c r="U44" s="119"/>
      <c r="V44" s="119"/>
      <c r="W44" s="120"/>
      <c r="X44" s="117"/>
    </row>
    <row r="45" spans="1:24">
      <c r="A45" s="60"/>
      <c r="B45" s="61"/>
      <c r="C45" s="62" t="s">
        <v>170</v>
      </c>
      <c r="D45" s="63">
        <v>10410</v>
      </c>
      <c r="E45" s="63" t="s">
        <v>100</v>
      </c>
      <c r="F45" s="63">
        <v>1</v>
      </c>
      <c r="G45" s="63">
        <v>743</v>
      </c>
      <c r="H45" s="161" t="s">
        <v>169</v>
      </c>
      <c r="I45" s="168">
        <v>390</v>
      </c>
      <c r="J45" s="168">
        <v>9</v>
      </c>
      <c r="K45" s="63">
        <v>15657900</v>
      </c>
      <c r="L45" s="64">
        <v>1</v>
      </c>
      <c r="M45" s="139">
        <v>15657900</v>
      </c>
      <c r="N45" s="139"/>
      <c r="O45" s="64"/>
      <c r="P45" s="185">
        <v>15657900</v>
      </c>
      <c r="Q45" s="47" t="s">
        <v>169</v>
      </c>
      <c r="R45" s="47" t="s">
        <v>171</v>
      </c>
      <c r="S45" s="47" t="s">
        <v>171</v>
      </c>
      <c r="T45" s="47" t="s">
        <v>102</v>
      </c>
      <c r="U45" s="48" t="s">
        <v>32</v>
      </c>
      <c r="V45" s="48" t="s">
        <v>34</v>
      </c>
      <c r="W45" s="49" t="s">
        <v>41</v>
      </c>
      <c r="X45" s="42" t="s">
        <v>172</v>
      </c>
    </row>
    <row r="46" spans="1:24" ht="43.5">
      <c r="A46" s="60"/>
      <c r="B46" s="61"/>
      <c r="C46" s="62" t="s">
        <v>148</v>
      </c>
      <c r="D46" s="63">
        <v>11058</v>
      </c>
      <c r="E46" s="63" t="s">
        <v>100</v>
      </c>
      <c r="F46" s="63">
        <v>2</v>
      </c>
      <c r="G46" s="63">
        <v>100</v>
      </c>
      <c r="H46" s="161" t="s">
        <v>169</v>
      </c>
      <c r="I46" s="168">
        <v>180</v>
      </c>
      <c r="J46" s="168">
        <v>5</v>
      </c>
      <c r="K46" s="63">
        <v>1546100</v>
      </c>
      <c r="L46" s="64">
        <v>1</v>
      </c>
      <c r="M46" s="139">
        <v>1546100</v>
      </c>
      <c r="N46" s="139"/>
      <c r="O46" s="64"/>
      <c r="P46" s="185">
        <v>1546100</v>
      </c>
      <c r="Q46" s="47" t="s">
        <v>169</v>
      </c>
      <c r="R46" s="47" t="s">
        <v>171</v>
      </c>
      <c r="S46" s="47" t="s">
        <v>171</v>
      </c>
      <c r="T46" s="47" t="s">
        <v>102</v>
      </c>
      <c r="U46" s="48" t="s">
        <v>32</v>
      </c>
      <c r="V46" s="48" t="s">
        <v>35</v>
      </c>
      <c r="W46" s="49" t="s">
        <v>44</v>
      </c>
      <c r="X46" s="42" t="s">
        <v>173</v>
      </c>
    </row>
    <row r="47" spans="1:24">
      <c r="A47" s="141" t="s">
        <v>174</v>
      </c>
      <c r="B47" s="142"/>
      <c r="C47" s="143"/>
      <c r="D47" s="144"/>
      <c r="E47" s="144"/>
      <c r="F47" s="144"/>
      <c r="G47" s="144"/>
      <c r="H47" s="163"/>
      <c r="I47" s="170"/>
      <c r="J47" s="170"/>
      <c r="K47" s="144"/>
      <c r="L47" s="145"/>
      <c r="M47" s="146"/>
      <c r="N47" s="146"/>
      <c r="O47" s="145"/>
      <c r="P47" s="189">
        <f>M47+N47+O47</f>
        <v>0</v>
      </c>
      <c r="Q47" s="118"/>
      <c r="R47" s="118"/>
      <c r="S47" s="118"/>
      <c r="T47" s="118"/>
      <c r="U47" s="119"/>
      <c r="V47" s="119"/>
      <c r="W47" s="120"/>
      <c r="X47" s="117"/>
    </row>
    <row r="48" spans="1:24" ht="43.5">
      <c r="A48" s="60"/>
      <c r="B48" s="61"/>
      <c r="C48" s="62" t="s">
        <v>175</v>
      </c>
      <c r="D48" s="63" t="s">
        <v>176</v>
      </c>
      <c r="E48" s="63" t="s">
        <v>100</v>
      </c>
      <c r="F48" s="63">
        <v>1</v>
      </c>
      <c r="G48" s="63">
        <v>180</v>
      </c>
      <c r="H48" s="161" t="s">
        <v>177</v>
      </c>
      <c r="I48" s="168"/>
      <c r="J48" s="168"/>
      <c r="K48" s="63">
        <v>1493700</v>
      </c>
      <c r="L48" s="64">
        <v>1</v>
      </c>
      <c r="M48" s="139">
        <v>1493700</v>
      </c>
      <c r="N48" s="139"/>
      <c r="O48" s="64"/>
      <c r="P48" s="185">
        <v>1493700</v>
      </c>
      <c r="Q48" s="47" t="s">
        <v>177</v>
      </c>
      <c r="R48" s="47" t="s">
        <v>102</v>
      </c>
      <c r="S48" s="47" t="s">
        <v>103</v>
      </c>
      <c r="T48" s="47" t="s">
        <v>102</v>
      </c>
      <c r="U48" s="48" t="s">
        <v>72</v>
      </c>
      <c r="V48" s="48" t="s">
        <v>34</v>
      </c>
      <c r="W48" s="49" t="s">
        <v>45</v>
      </c>
      <c r="X48" s="42" t="s">
        <v>178</v>
      </c>
    </row>
    <row r="49" spans="1:24" ht="43.5">
      <c r="A49" s="60"/>
      <c r="B49" s="61"/>
      <c r="C49" s="62" t="s">
        <v>148</v>
      </c>
      <c r="D49" s="63">
        <v>11058</v>
      </c>
      <c r="E49" s="63" t="s">
        <v>100</v>
      </c>
      <c r="F49" s="63">
        <v>2</v>
      </c>
      <c r="G49" s="63">
        <v>100</v>
      </c>
      <c r="H49" s="161" t="s">
        <v>179</v>
      </c>
      <c r="I49" s="168">
        <v>180</v>
      </c>
      <c r="J49" s="168">
        <v>5</v>
      </c>
      <c r="K49" s="63">
        <v>1546100</v>
      </c>
      <c r="L49" s="64">
        <v>1</v>
      </c>
      <c r="M49" s="139">
        <v>1546100</v>
      </c>
      <c r="N49" s="139"/>
      <c r="O49" s="64"/>
      <c r="P49" s="185">
        <v>1546100</v>
      </c>
      <c r="Q49" s="47" t="s">
        <v>179</v>
      </c>
      <c r="R49" s="47" t="s">
        <v>180</v>
      </c>
      <c r="S49" s="47" t="s">
        <v>103</v>
      </c>
      <c r="T49" s="47" t="s">
        <v>102</v>
      </c>
      <c r="U49" s="48" t="s">
        <v>13</v>
      </c>
      <c r="V49" s="48" t="s">
        <v>34</v>
      </c>
      <c r="W49" s="49" t="s">
        <v>44</v>
      </c>
      <c r="X49" s="42" t="s">
        <v>181</v>
      </c>
    </row>
    <row r="50" spans="1:24" ht="43.5">
      <c r="A50" s="60"/>
      <c r="B50" s="61"/>
      <c r="C50" s="62" t="s">
        <v>148</v>
      </c>
      <c r="D50" s="63">
        <v>11058</v>
      </c>
      <c r="E50" s="63" t="s">
        <v>100</v>
      </c>
      <c r="F50" s="63">
        <v>2</v>
      </c>
      <c r="G50" s="63">
        <v>100</v>
      </c>
      <c r="H50" s="161" t="s">
        <v>182</v>
      </c>
      <c r="I50" s="168">
        <v>180</v>
      </c>
      <c r="J50" s="168">
        <v>5</v>
      </c>
      <c r="K50" s="63">
        <v>1546100</v>
      </c>
      <c r="L50" s="64">
        <v>1</v>
      </c>
      <c r="M50" s="139">
        <v>1546100</v>
      </c>
      <c r="N50" s="139"/>
      <c r="O50" s="64"/>
      <c r="P50" s="185">
        <v>1546100</v>
      </c>
      <c r="Q50" s="47" t="s">
        <v>182</v>
      </c>
      <c r="R50" s="47" t="s">
        <v>183</v>
      </c>
      <c r="S50" s="47" t="s">
        <v>103</v>
      </c>
      <c r="T50" s="47" t="s">
        <v>102</v>
      </c>
      <c r="U50" s="48" t="s">
        <v>13</v>
      </c>
      <c r="V50" s="48" t="s">
        <v>36</v>
      </c>
      <c r="W50" s="49" t="s">
        <v>44</v>
      </c>
      <c r="X50" s="42" t="s">
        <v>184</v>
      </c>
    </row>
    <row r="51" spans="1:24" ht="65.25">
      <c r="A51" s="60"/>
      <c r="B51" s="61"/>
      <c r="C51" s="62" t="s">
        <v>185</v>
      </c>
      <c r="D51" s="63" t="s">
        <v>186</v>
      </c>
      <c r="E51" s="63" t="s">
        <v>100</v>
      </c>
      <c r="F51" s="63"/>
      <c r="G51" s="63"/>
      <c r="H51" s="161" t="s">
        <v>187</v>
      </c>
      <c r="I51" s="168"/>
      <c r="J51" s="168"/>
      <c r="K51" s="63">
        <v>661600</v>
      </c>
      <c r="L51" s="64">
        <v>1</v>
      </c>
      <c r="M51" s="139">
        <v>661600</v>
      </c>
      <c r="N51" s="139"/>
      <c r="O51" s="64"/>
      <c r="P51" s="185">
        <v>661600</v>
      </c>
      <c r="Q51" s="47" t="s">
        <v>187</v>
      </c>
      <c r="R51" s="47" t="s">
        <v>188</v>
      </c>
      <c r="S51" s="47" t="s">
        <v>103</v>
      </c>
      <c r="T51" s="47" t="s">
        <v>102</v>
      </c>
      <c r="U51" s="48" t="s">
        <v>13</v>
      </c>
      <c r="V51" s="48" t="s">
        <v>34</v>
      </c>
      <c r="W51" s="49" t="s">
        <v>74</v>
      </c>
      <c r="X51" s="42" t="s">
        <v>189</v>
      </c>
    </row>
    <row r="52" spans="1:24" ht="43.5">
      <c r="A52" s="60"/>
      <c r="B52" s="61"/>
      <c r="C52" s="62" t="s">
        <v>190</v>
      </c>
      <c r="D52" s="63">
        <v>5419</v>
      </c>
      <c r="E52" s="63" t="s">
        <v>100</v>
      </c>
      <c r="F52" s="63"/>
      <c r="G52" s="63"/>
      <c r="H52" s="161" t="s">
        <v>191</v>
      </c>
      <c r="I52" s="168"/>
      <c r="J52" s="168"/>
      <c r="K52" s="63">
        <v>767520</v>
      </c>
      <c r="L52" s="64">
        <v>1</v>
      </c>
      <c r="M52" s="139">
        <v>767520</v>
      </c>
      <c r="N52" s="139"/>
      <c r="O52" s="64"/>
      <c r="P52" s="185">
        <v>767520</v>
      </c>
      <c r="Q52" s="47" t="s">
        <v>191</v>
      </c>
      <c r="R52" s="47" t="s">
        <v>188</v>
      </c>
      <c r="S52" s="47" t="s">
        <v>103</v>
      </c>
      <c r="T52" s="47" t="s">
        <v>102</v>
      </c>
      <c r="U52" s="48" t="s">
        <v>13</v>
      </c>
      <c r="V52" s="48" t="s">
        <v>36</v>
      </c>
      <c r="W52" s="49" t="s">
        <v>74</v>
      </c>
      <c r="X52" s="42" t="s">
        <v>192</v>
      </c>
    </row>
    <row r="53" spans="1:24">
      <c r="A53" s="141" t="s">
        <v>193</v>
      </c>
      <c r="B53" s="142"/>
      <c r="C53" s="143"/>
      <c r="D53" s="144"/>
      <c r="E53" s="144"/>
      <c r="F53" s="144"/>
      <c r="G53" s="144"/>
      <c r="H53" s="163"/>
      <c r="I53" s="170"/>
      <c r="J53" s="170"/>
      <c r="K53" s="144"/>
      <c r="L53" s="145"/>
      <c r="M53" s="146"/>
      <c r="N53" s="146"/>
      <c r="O53" s="145"/>
      <c r="P53" s="189">
        <f>M53+N53+O53</f>
        <v>0</v>
      </c>
      <c r="Q53" s="118"/>
      <c r="R53" s="118"/>
      <c r="S53" s="118"/>
      <c r="T53" s="118"/>
      <c r="U53" s="119"/>
      <c r="V53" s="119"/>
      <c r="W53" s="120"/>
      <c r="X53" s="117"/>
    </row>
    <row r="54" spans="1:24" ht="43.5">
      <c r="A54" s="60"/>
      <c r="B54" s="61"/>
      <c r="C54" s="62" t="s">
        <v>148</v>
      </c>
      <c r="D54" s="63">
        <v>11058</v>
      </c>
      <c r="E54" s="63" t="s">
        <v>100</v>
      </c>
      <c r="F54" s="63">
        <v>2</v>
      </c>
      <c r="G54" s="63">
        <v>100</v>
      </c>
      <c r="H54" s="161" t="s">
        <v>194</v>
      </c>
      <c r="I54" s="168">
        <v>180</v>
      </c>
      <c r="J54" s="168">
        <v>5</v>
      </c>
      <c r="K54" s="63">
        <v>1546100</v>
      </c>
      <c r="L54" s="64">
        <v>1</v>
      </c>
      <c r="M54" s="139">
        <v>1546100</v>
      </c>
      <c r="N54" s="139"/>
      <c r="O54" s="64"/>
      <c r="P54" s="185">
        <v>1546100</v>
      </c>
      <c r="Q54" s="47" t="s">
        <v>194</v>
      </c>
      <c r="R54" s="47" t="s">
        <v>195</v>
      </c>
      <c r="S54" s="47" t="s">
        <v>109</v>
      </c>
      <c r="T54" s="47" t="s">
        <v>102</v>
      </c>
      <c r="U54" s="48" t="s">
        <v>13</v>
      </c>
      <c r="V54" s="48" t="s">
        <v>34</v>
      </c>
      <c r="W54" s="49" t="s">
        <v>44</v>
      </c>
      <c r="X54" s="42" t="s">
        <v>196</v>
      </c>
    </row>
    <row r="55" spans="1:24" ht="87">
      <c r="A55" s="60"/>
      <c r="B55" s="61"/>
      <c r="C55" s="62" t="s">
        <v>148</v>
      </c>
      <c r="D55" s="63">
        <v>11058</v>
      </c>
      <c r="E55" s="63" t="s">
        <v>100</v>
      </c>
      <c r="F55" s="63">
        <v>2</v>
      </c>
      <c r="G55" s="63">
        <v>100</v>
      </c>
      <c r="H55" s="161" t="s">
        <v>197</v>
      </c>
      <c r="I55" s="168">
        <v>180</v>
      </c>
      <c r="J55" s="168">
        <v>5</v>
      </c>
      <c r="K55" s="63">
        <v>1546100</v>
      </c>
      <c r="L55" s="64">
        <v>2</v>
      </c>
      <c r="M55" s="139">
        <v>3092200</v>
      </c>
      <c r="N55" s="139"/>
      <c r="O55" s="64"/>
      <c r="P55" s="185">
        <v>3092200</v>
      </c>
      <c r="Q55" s="47" t="s">
        <v>197</v>
      </c>
      <c r="R55" s="47" t="s">
        <v>198</v>
      </c>
      <c r="S55" s="47" t="s">
        <v>109</v>
      </c>
      <c r="T55" s="47" t="s">
        <v>102</v>
      </c>
      <c r="U55" s="48" t="s">
        <v>13</v>
      </c>
      <c r="V55" s="48" t="s">
        <v>34</v>
      </c>
      <c r="W55" s="49" t="s">
        <v>44</v>
      </c>
      <c r="X55" s="42" t="s">
        <v>199</v>
      </c>
    </row>
    <row r="56" spans="1:24" ht="43.5">
      <c r="A56" s="60"/>
      <c r="B56" s="61"/>
      <c r="C56" s="62" t="s">
        <v>148</v>
      </c>
      <c r="D56" s="63">
        <v>11058</v>
      </c>
      <c r="E56" s="63" t="s">
        <v>100</v>
      </c>
      <c r="F56" s="63">
        <v>2</v>
      </c>
      <c r="G56" s="63">
        <v>100</v>
      </c>
      <c r="H56" s="161" t="s">
        <v>200</v>
      </c>
      <c r="I56" s="168">
        <v>180</v>
      </c>
      <c r="J56" s="168">
        <v>5</v>
      </c>
      <c r="K56" s="63">
        <v>1546100</v>
      </c>
      <c r="L56" s="64">
        <v>1</v>
      </c>
      <c r="M56" s="139">
        <v>1546100</v>
      </c>
      <c r="N56" s="139"/>
      <c r="O56" s="64"/>
      <c r="P56" s="185">
        <v>1546100</v>
      </c>
      <c r="Q56" s="47" t="s">
        <v>200</v>
      </c>
      <c r="R56" s="47" t="s">
        <v>201</v>
      </c>
      <c r="S56" s="47" t="s">
        <v>109</v>
      </c>
      <c r="T56" s="47" t="s">
        <v>102</v>
      </c>
      <c r="U56" s="48" t="s">
        <v>13</v>
      </c>
      <c r="V56" s="48" t="s">
        <v>34</v>
      </c>
      <c r="W56" s="49" t="s">
        <v>44</v>
      </c>
      <c r="X56" s="42" t="s">
        <v>196</v>
      </c>
    </row>
    <row r="57" spans="1:24" ht="65.25">
      <c r="A57" s="60"/>
      <c r="B57" s="61"/>
      <c r="C57" s="62" t="s">
        <v>148</v>
      </c>
      <c r="D57" s="63">
        <v>11058</v>
      </c>
      <c r="E57" s="63" t="s">
        <v>100</v>
      </c>
      <c r="F57" s="63">
        <v>2</v>
      </c>
      <c r="G57" s="63">
        <v>100</v>
      </c>
      <c r="H57" s="161" t="s">
        <v>202</v>
      </c>
      <c r="I57" s="168">
        <v>180</v>
      </c>
      <c r="J57" s="168">
        <v>5</v>
      </c>
      <c r="K57" s="63">
        <v>1546100</v>
      </c>
      <c r="L57" s="64">
        <v>1</v>
      </c>
      <c r="M57" s="139">
        <v>1546100</v>
      </c>
      <c r="N57" s="139"/>
      <c r="O57" s="64"/>
      <c r="P57" s="185">
        <v>1546100</v>
      </c>
      <c r="Q57" s="47" t="s">
        <v>202</v>
      </c>
      <c r="R57" s="47" t="s">
        <v>195</v>
      </c>
      <c r="S57" s="47" t="s">
        <v>109</v>
      </c>
      <c r="T57" s="47" t="s">
        <v>102</v>
      </c>
      <c r="U57" s="48" t="s">
        <v>13</v>
      </c>
      <c r="V57" s="48" t="s">
        <v>34</v>
      </c>
      <c r="W57" s="49" t="s">
        <v>44</v>
      </c>
      <c r="X57" s="42" t="s">
        <v>203</v>
      </c>
    </row>
    <row r="58" spans="1:24" ht="43.5">
      <c r="A58" s="60"/>
      <c r="B58" s="61"/>
      <c r="C58" s="62" t="s">
        <v>204</v>
      </c>
      <c r="D58" s="63">
        <v>2406</v>
      </c>
      <c r="E58" s="63" t="s">
        <v>100</v>
      </c>
      <c r="F58" s="63"/>
      <c r="G58" s="63"/>
      <c r="H58" s="161" t="s">
        <v>205</v>
      </c>
      <c r="I58" s="168">
        <v>60</v>
      </c>
      <c r="J58" s="168">
        <v>1</v>
      </c>
      <c r="K58" s="63">
        <v>379320</v>
      </c>
      <c r="L58" s="64">
        <v>1</v>
      </c>
      <c r="M58" s="139">
        <v>379320</v>
      </c>
      <c r="N58" s="139"/>
      <c r="O58" s="64"/>
      <c r="P58" s="185">
        <v>379320</v>
      </c>
      <c r="Q58" s="47" t="s">
        <v>205</v>
      </c>
      <c r="R58" s="47" t="s">
        <v>206</v>
      </c>
      <c r="S58" s="47" t="s">
        <v>109</v>
      </c>
      <c r="T58" s="47" t="s">
        <v>102</v>
      </c>
      <c r="U58" s="48" t="s">
        <v>13</v>
      </c>
      <c r="V58" s="48" t="s">
        <v>34</v>
      </c>
      <c r="W58" s="49" t="s">
        <v>74</v>
      </c>
      <c r="X58" s="42" t="s">
        <v>207</v>
      </c>
    </row>
    <row r="59" spans="1:24" ht="65.25">
      <c r="A59" s="60"/>
      <c r="B59" s="61"/>
      <c r="C59" s="62" t="s">
        <v>208</v>
      </c>
      <c r="D59" s="63">
        <v>2406</v>
      </c>
      <c r="E59" s="63" t="s">
        <v>100</v>
      </c>
      <c r="F59" s="63"/>
      <c r="G59" s="63"/>
      <c r="H59" s="161" t="s">
        <v>200</v>
      </c>
      <c r="I59" s="168">
        <v>60</v>
      </c>
      <c r="J59" s="168">
        <v>1</v>
      </c>
      <c r="K59" s="63">
        <v>1566000</v>
      </c>
      <c r="L59" s="64">
        <v>1</v>
      </c>
      <c r="M59" s="139">
        <v>1566000</v>
      </c>
      <c r="N59" s="139"/>
      <c r="O59" s="64"/>
      <c r="P59" s="185">
        <v>1566000</v>
      </c>
      <c r="Q59" s="47" t="s">
        <v>200</v>
      </c>
      <c r="R59" s="47" t="s">
        <v>201</v>
      </c>
      <c r="S59" s="47" t="s">
        <v>109</v>
      </c>
      <c r="T59" s="47" t="s">
        <v>102</v>
      </c>
      <c r="U59" s="48" t="s">
        <v>13</v>
      </c>
      <c r="V59" s="48" t="s">
        <v>36</v>
      </c>
      <c r="W59" s="49" t="s">
        <v>74</v>
      </c>
      <c r="X59" s="42" t="s">
        <v>209</v>
      </c>
    </row>
    <row r="60" spans="1:24" ht="43.5">
      <c r="A60" s="60"/>
      <c r="B60" s="61"/>
      <c r="C60" s="62" t="s">
        <v>210</v>
      </c>
      <c r="D60" s="63">
        <v>2406</v>
      </c>
      <c r="E60" s="63" t="s">
        <v>100</v>
      </c>
      <c r="F60" s="63"/>
      <c r="G60" s="63"/>
      <c r="H60" s="161" t="s">
        <v>197</v>
      </c>
      <c r="I60" s="168">
        <v>60</v>
      </c>
      <c r="J60" s="168">
        <v>1</v>
      </c>
      <c r="K60" s="63">
        <v>315000</v>
      </c>
      <c r="L60" s="64">
        <v>1</v>
      </c>
      <c r="M60" s="139">
        <v>315000</v>
      </c>
      <c r="N60" s="139"/>
      <c r="O60" s="64"/>
      <c r="P60" s="185">
        <v>315000</v>
      </c>
      <c r="Q60" s="47" t="s">
        <v>197</v>
      </c>
      <c r="R60" s="47" t="s">
        <v>198</v>
      </c>
      <c r="S60" s="47" t="s">
        <v>109</v>
      </c>
      <c r="T60" s="47" t="s">
        <v>102</v>
      </c>
      <c r="U60" s="48" t="s">
        <v>13</v>
      </c>
      <c r="V60" s="48" t="s">
        <v>34</v>
      </c>
      <c r="W60" s="49" t="s">
        <v>74</v>
      </c>
      <c r="X60" s="42" t="s">
        <v>211</v>
      </c>
    </row>
    <row r="61" spans="1:24" ht="43.5">
      <c r="A61" s="60"/>
      <c r="B61" s="61"/>
      <c r="C61" s="62" t="s">
        <v>212</v>
      </c>
      <c r="D61" s="63">
        <v>2406</v>
      </c>
      <c r="E61" s="63" t="s">
        <v>100</v>
      </c>
      <c r="F61" s="63"/>
      <c r="G61" s="63">
        <v>480</v>
      </c>
      <c r="H61" s="161" t="s">
        <v>213</v>
      </c>
      <c r="I61" s="168">
        <v>60</v>
      </c>
      <c r="J61" s="168">
        <v>1</v>
      </c>
      <c r="K61" s="63">
        <v>417600</v>
      </c>
      <c r="L61" s="64">
        <v>1</v>
      </c>
      <c r="M61" s="139">
        <v>417600</v>
      </c>
      <c r="N61" s="139"/>
      <c r="O61" s="64"/>
      <c r="P61" s="185">
        <v>417600</v>
      </c>
      <c r="Q61" s="47" t="s">
        <v>213</v>
      </c>
      <c r="R61" s="47" t="s">
        <v>214</v>
      </c>
      <c r="S61" s="47" t="s">
        <v>109</v>
      </c>
      <c r="T61" s="47" t="s">
        <v>102</v>
      </c>
      <c r="U61" s="48" t="s">
        <v>13</v>
      </c>
      <c r="V61" s="48" t="s">
        <v>34</v>
      </c>
      <c r="W61" s="49" t="s">
        <v>74</v>
      </c>
      <c r="X61" s="42" t="s">
        <v>207</v>
      </c>
    </row>
    <row r="62" spans="1:24" ht="43.5">
      <c r="A62" s="60"/>
      <c r="B62" s="61"/>
      <c r="C62" s="62" t="s">
        <v>215</v>
      </c>
      <c r="D62" s="63" t="s">
        <v>113</v>
      </c>
      <c r="E62" s="63"/>
      <c r="F62" s="63"/>
      <c r="G62" s="63"/>
      <c r="H62" s="161" t="s">
        <v>205</v>
      </c>
      <c r="I62" s="168"/>
      <c r="J62" s="168"/>
      <c r="K62" s="63">
        <v>277800</v>
      </c>
      <c r="L62" s="64">
        <v>1</v>
      </c>
      <c r="M62" s="139">
        <v>277800</v>
      </c>
      <c r="N62" s="139"/>
      <c r="O62" s="64"/>
      <c r="P62" s="185">
        <v>277800</v>
      </c>
      <c r="Q62" s="47" t="s">
        <v>205</v>
      </c>
      <c r="R62" s="47" t="s">
        <v>206</v>
      </c>
      <c r="S62" s="47" t="s">
        <v>109</v>
      </c>
      <c r="T62" s="47" t="s">
        <v>102</v>
      </c>
      <c r="U62" s="48" t="s">
        <v>216</v>
      </c>
      <c r="V62" s="48" t="s">
        <v>34</v>
      </c>
      <c r="W62" s="49" t="s">
        <v>74</v>
      </c>
      <c r="X62" s="42" t="s">
        <v>217</v>
      </c>
    </row>
    <row r="63" spans="1:24" ht="43.5">
      <c r="A63" s="60"/>
      <c r="B63" s="61"/>
      <c r="C63" s="62" t="s">
        <v>215</v>
      </c>
      <c r="D63" s="63" t="s">
        <v>113</v>
      </c>
      <c r="E63" s="63"/>
      <c r="F63" s="63"/>
      <c r="G63" s="63"/>
      <c r="H63" s="161" t="s">
        <v>218</v>
      </c>
      <c r="I63" s="168"/>
      <c r="J63" s="168"/>
      <c r="K63" s="63">
        <v>140000</v>
      </c>
      <c r="L63" s="64">
        <v>1</v>
      </c>
      <c r="M63" s="139">
        <v>140000</v>
      </c>
      <c r="N63" s="139"/>
      <c r="O63" s="64"/>
      <c r="P63" s="185">
        <v>140000</v>
      </c>
      <c r="Q63" s="47" t="s">
        <v>218</v>
      </c>
      <c r="R63" s="47" t="s">
        <v>219</v>
      </c>
      <c r="S63" s="47" t="s">
        <v>109</v>
      </c>
      <c r="T63" s="47" t="s">
        <v>102</v>
      </c>
      <c r="U63" s="48" t="s">
        <v>13</v>
      </c>
      <c r="V63" s="48" t="s">
        <v>34</v>
      </c>
      <c r="W63" s="49" t="s">
        <v>74</v>
      </c>
      <c r="X63" s="42" t="s">
        <v>220</v>
      </c>
    </row>
    <row r="64" spans="1:24" ht="43.5">
      <c r="A64" s="60"/>
      <c r="B64" s="61"/>
      <c r="C64" s="62" t="s">
        <v>215</v>
      </c>
      <c r="D64" s="63" t="s">
        <v>113</v>
      </c>
      <c r="E64" s="63"/>
      <c r="F64" s="63"/>
      <c r="G64" s="63"/>
      <c r="H64" s="161" t="s">
        <v>213</v>
      </c>
      <c r="I64" s="168"/>
      <c r="J64" s="168"/>
      <c r="K64" s="63">
        <v>277800</v>
      </c>
      <c r="L64" s="64">
        <v>1</v>
      </c>
      <c r="M64" s="139">
        <v>277800</v>
      </c>
      <c r="N64" s="139"/>
      <c r="O64" s="64"/>
      <c r="P64" s="185">
        <v>277800</v>
      </c>
      <c r="Q64" s="47" t="s">
        <v>213</v>
      </c>
      <c r="R64" s="47" t="s">
        <v>214</v>
      </c>
      <c r="S64" s="47" t="s">
        <v>109</v>
      </c>
      <c r="T64" s="47" t="s">
        <v>102</v>
      </c>
      <c r="U64" s="48" t="s">
        <v>216</v>
      </c>
      <c r="V64" s="48" t="s">
        <v>34</v>
      </c>
      <c r="W64" s="49" t="s">
        <v>74</v>
      </c>
      <c r="X64" s="42" t="s">
        <v>217</v>
      </c>
    </row>
    <row r="65" spans="1:24" ht="65.25">
      <c r="A65" s="60"/>
      <c r="B65" s="61"/>
      <c r="C65" s="62" t="s">
        <v>221</v>
      </c>
      <c r="D65" s="63" t="s">
        <v>150</v>
      </c>
      <c r="E65" s="63" t="s">
        <v>100</v>
      </c>
      <c r="F65" s="63"/>
      <c r="G65" s="63"/>
      <c r="H65" s="161" t="s">
        <v>200</v>
      </c>
      <c r="I65" s="168"/>
      <c r="J65" s="168"/>
      <c r="K65" s="63">
        <v>224000</v>
      </c>
      <c r="L65" s="64">
        <v>1</v>
      </c>
      <c r="M65" s="139">
        <v>224000</v>
      </c>
      <c r="N65" s="139"/>
      <c r="O65" s="64"/>
      <c r="P65" s="185">
        <v>224000</v>
      </c>
      <c r="Q65" s="47" t="s">
        <v>200</v>
      </c>
      <c r="R65" s="47" t="s">
        <v>201</v>
      </c>
      <c r="S65" s="47" t="s">
        <v>109</v>
      </c>
      <c r="T65" s="47" t="s">
        <v>102</v>
      </c>
      <c r="U65" s="48" t="s">
        <v>13</v>
      </c>
      <c r="V65" s="48" t="s">
        <v>36</v>
      </c>
      <c r="W65" s="49" t="s">
        <v>74</v>
      </c>
      <c r="X65" s="42" t="s">
        <v>222</v>
      </c>
    </row>
    <row r="66" spans="1:24" ht="65.25">
      <c r="A66" s="60"/>
      <c r="B66" s="61"/>
      <c r="C66" s="62" t="s">
        <v>223</v>
      </c>
      <c r="D66" s="63" t="s">
        <v>186</v>
      </c>
      <c r="E66" s="63" t="s">
        <v>100</v>
      </c>
      <c r="F66" s="63"/>
      <c r="G66" s="63"/>
      <c r="H66" s="161" t="s">
        <v>197</v>
      </c>
      <c r="I66" s="168"/>
      <c r="J66" s="168"/>
      <c r="K66" s="63">
        <v>779760</v>
      </c>
      <c r="L66" s="64">
        <v>1</v>
      </c>
      <c r="M66" s="139">
        <v>779760</v>
      </c>
      <c r="N66" s="139"/>
      <c r="O66" s="64"/>
      <c r="P66" s="185">
        <v>779760</v>
      </c>
      <c r="Q66" s="47" t="s">
        <v>224</v>
      </c>
      <c r="R66" s="47" t="s">
        <v>198</v>
      </c>
      <c r="S66" s="47" t="s">
        <v>109</v>
      </c>
      <c r="T66" s="47" t="s">
        <v>102</v>
      </c>
      <c r="U66" s="48" t="s">
        <v>13</v>
      </c>
      <c r="V66" s="48" t="s">
        <v>34</v>
      </c>
      <c r="W66" s="49" t="s">
        <v>74</v>
      </c>
      <c r="X66" s="42" t="s">
        <v>225</v>
      </c>
    </row>
    <row r="67" spans="1:24" ht="43.5">
      <c r="A67" s="60"/>
      <c r="B67" s="61"/>
      <c r="C67" s="62" t="s">
        <v>226</v>
      </c>
      <c r="D67" s="63" t="s">
        <v>150</v>
      </c>
      <c r="E67" s="63" t="s">
        <v>100</v>
      </c>
      <c r="F67" s="63"/>
      <c r="G67" s="63"/>
      <c r="H67" s="161" t="s">
        <v>227</v>
      </c>
      <c r="I67" s="168"/>
      <c r="J67" s="168"/>
      <c r="K67" s="63">
        <v>566720</v>
      </c>
      <c r="L67" s="64">
        <v>1</v>
      </c>
      <c r="M67" s="139">
        <v>566720</v>
      </c>
      <c r="N67" s="139"/>
      <c r="O67" s="64"/>
      <c r="P67" s="185">
        <v>566720</v>
      </c>
      <c r="Q67" s="47" t="s">
        <v>227</v>
      </c>
      <c r="R67" s="47" t="s">
        <v>228</v>
      </c>
      <c r="S67" s="47" t="s">
        <v>109</v>
      </c>
      <c r="T67" s="47" t="s">
        <v>102</v>
      </c>
      <c r="U67" s="48" t="s">
        <v>13</v>
      </c>
      <c r="V67" s="48" t="s">
        <v>36</v>
      </c>
      <c r="W67" s="49" t="s">
        <v>74</v>
      </c>
      <c r="X67" s="42" t="s">
        <v>222</v>
      </c>
    </row>
    <row r="68" spans="1:24" ht="43.5">
      <c r="A68" s="60"/>
      <c r="B68" s="61"/>
      <c r="C68" s="62" t="s">
        <v>229</v>
      </c>
      <c r="D68" s="63" t="s">
        <v>150</v>
      </c>
      <c r="E68" s="63" t="s">
        <v>100</v>
      </c>
      <c r="F68" s="63"/>
      <c r="G68" s="63"/>
      <c r="H68" s="161" t="s">
        <v>194</v>
      </c>
      <c r="I68" s="168"/>
      <c r="J68" s="168"/>
      <c r="K68" s="63">
        <v>450240</v>
      </c>
      <c r="L68" s="64">
        <v>1</v>
      </c>
      <c r="M68" s="139">
        <v>450240</v>
      </c>
      <c r="N68" s="139"/>
      <c r="O68" s="64"/>
      <c r="P68" s="185">
        <v>450240</v>
      </c>
      <c r="Q68" s="47" t="s">
        <v>194</v>
      </c>
      <c r="R68" s="47" t="s">
        <v>195</v>
      </c>
      <c r="S68" s="47" t="s">
        <v>109</v>
      </c>
      <c r="T68" s="47" t="s">
        <v>102</v>
      </c>
      <c r="U68" s="48" t="s">
        <v>13</v>
      </c>
      <c r="V68" s="48" t="s">
        <v>34</v>
      </c>
      <c r="W68" s="49" t="s">
        <v>74</v>
      </c>
      <c r="X68" s="42" t="s">
        <v>222</v>
      </c>
    </row>
    <row r="69" spans="1:24" ht="43.5">
      <c r="A69" s="60"/>
      <c r="B69" s="61"/>
      <c r="C69" s="62" t="s">
        <v>230</v>
      </c>
      <c r="D69" s="63" t="s">
        <v>150</v>
      </c>
      <c r="E69" s="63" t="s">
        <v>100</v>
      </c>
      <c r="F69" s="63"/>
      <c r="G69" s="63"/>
      <c r="H69" s="161" t="s">
        <v>310</v>
      </c>
      <c r="I69" s="168"/>
      <c r="J69" s="168"/>
      <c r="K69" s="63">
        <v>492800</v>
      </c>
      <c r="L69" s="64">
        <v>1</v>
      </c>
      <c r="M69" s="139">
        <v>492800</v>
      </c>
      <c r="N69" s="139"/>
      <c r="O69" s="64"/>
      <c r="P69" s="185">
        <v>492800</v>
      </c>
      <c r="Q69" s="47" t="s">
        <v>231</v>
      </c>
      <c r="R69" s="47" t="s">
        <v>198</v>
      </c>
      <c r="S69" s="47" t="s">
        <v>109</v>
      </c>
      <c r="T69" s="47" t="s">
        <v>102</v>
      </c>
      <c r="U69" s="48" t="s">
        <v>13</v>
      </c>
      <c r="V69" s="48" t="s">
        <v>36</v>
      </c>
      <c r="W69" s="49" t="s">
        <v>74</v>
      </c>
      <c r="X69" s="42" t="s">
        <v>222</v>
      </c>
    </row>
    <row r="70" spans="1:24" ht="65.25">
      <c r="A70" s="60"/>
      <c r="B70" s="61"/>
      <c r="C70" s="62" t="s">
        <v>232</v>
      </c>
      <c r="D70" s="63">
        <v>5419</v>
      </c>
      <c r="E70" s="63" t="s">
        <v>100</v>
      </c>
      <c r="F70" s="63"/>
      <c r="G70" s="63"/>
      <c r="H70" s="161" t="s">
        <v>202</v>
      </c>
      <c r="I70" s="168"/>
      <c r="J70" s="168"/>
      <c r="K70" s="63">
        <v>885600</v>
      </c>
      <c r="L70" s="64">
        <v>1</v>
      </c>
      <c r="M70" s="139">
        <v>885600</v>
      </c>
      <c r="N70" s="139"/>
      <c r="O70" s="64"/>
      <c r="P70" s="185">
        <v>885600</v>
      </c>
      <c r="Q70" s="47" t="s">
        <v>202</v>
      </c>
      <c r="R70" s="47" t="s">
        <v>195</v>
      </c>
      <c r="S70" s="47" t="s">
        <v>109</v>
      </c>
      <c r="T70" s="47" t="s">
        <v>102</v>
      </c>
      <c r="U70" s="48" t="s">
        <v>13</v>
      </c>
      <c r="V70" s="48" t="s">
        <v>34</v>
      </c>
      <c r="W70" s="49" t="s">
        <v>74</v>
      </c>
      <c r="X70" s="42" t="s">
        <v>233</v>
      </c>
    </row>
    <row r="71" spans="1:24" ht="43.5">
      <c r="A71" s="60"/>
      <c r="B71" s="61"/>
      <c r="C71" s="62" t="s">
        <v>234</v>
      </c>
      <c r="D71" s="63" t="s">
        <v>150</v>
      </c>
      <c r="E71" s="63" t="s">
        <v>100</v>
      </c>
      <c r="F71" s="63"/>
      <c r="G71" s="63"/>
      <c r="H71" s="161" t="s">
        <v>235</v>
      </c>
      <c r="I71" s="168"/>
      <c r="J71" s="168"/>
      <c r="K71" s="63">
        <v>174720</v>
      </c>
      <c r="L71" s="64">
        <v>1</v>
      </c>
      <c r="M71" s="139">
        <v>174720</v>
      </c>
      <c r="N71" s="139"/>
      <c r="O71" s="64"/>
      <c r="P71" s="185">
        <v>174720</v>
      </c>
      <c r="Q71" s="47" t="s">
        <v>235</v>
      </c>
      <c r="R71" s="47" t="s">
        <v>236</v>
      </c>
      <c r="S71" s="47" t="s">
        <v>109</v>
      </c>
      <c r="T71" s="47" t="s">
        <v>102</v>
      </c>
      <c r="U71" s="48" t="s">
        <v>216</v>
      </c>
      <c r="V71" s="48" t="s">
        <v>34</v>
      </c>
      <c r="W71" s="49" t="s">
        <v>74</v>
      </c>
      <c r="X71" s="42" t="s">
        <v>222</v>
      </c>
    </row>
    <row r="72" spans="1:24" ht="43.5">
      <c r="A72" s="60"/>
      <c r="B72" s="61"/>
      <c r="C72" s="62" t="s">
        <v>237</v>
      </c>
      <c r="D72" s="63" t="s">
        <v>150</v>
      </c>
      <c r="E72" s="63" t="s">
        <v>100</v>
      </c>
      <c r="F72" s="63"/>
      <c r="G72" s="63"/>
      <c r="H72" s="161" t="s">
        <v>238</v>
      </c>
      <c r="I72" s="168"/>
      <c r="J72" s="168"/>
      <c r="K72" s="63">
        <v>313600</v>
      </c>
      <c r="L72" s="64">
        <v>1</v>
      </c>
      <c r="M72" s="139">
        <v>313600</v>
      </c>
      <c r="N72" s="139"/>
      <c r="O72" s="64"/>
      <c r="P72" s="185">
        <v>313600</v>
      </c>
      <c r="Q72" s="47" t="s">
        <v>238</v>
      </c>
      <c r="R72" s="47" t="s">
        <v>239</v>
      </c>
      <c r="S72" s="47" t="s">
        <v>109</v>
      </c>
      <c r="T72" s="47" t="s">
        <v>102</v>
      </c>
      <c r="U72" s="48" t="s">
        <v>13</v>
      </c>
      <c r="V72" s="48" t="s">
        <v>36</v>
      </c>
      <c r="W72" s="49" t="s">
        <v>74</v>
      </c>
      <c r="X72" s="42" t="s">
        <v>240</v>
      </c>
    </row>
    <row r="73" spans="1:24">
      <c r="A73" s="173" t="s">
        <v>241</v>
      </c>
      <c r="B73" s="142"/>
      <c r="C73" s="143"/>
      <c r="D73" s="144"/>
      <c r="E73" s="144"/>
      <c r="F73" s="144"/>
      <c r="G73" s="144"/>
      <c r="H73" s="163"/>
      <c r="I73" s="170"/>
      <c r="J73" s="170"/>
      <c r="K73" s="144"/>
      <c r="L73" s="145"/>
      <c r="M73" s="146"/>
      <c r="N73" s="146"/>
      <c r="O73" s="145"/>
      <c r="P73" s="189">
        <f>M73+N73+O73</f>
        <v>0</v>
      </c>
      <c r="Q73" s="118"/>
      <c r="R73" s="118"/>
      <c r="S73" s="118"/>
      <c r="T73" s="118"/>
      <c r="U73" s="119"/>
      <c r="V73" s="119"/>
      <c r="W73" s="120"/>
      <c r="X73" s="117"/>
    </row>
    <row r="74" spans="1:24" ht="43.5">
      <c r="A74" s="60"/>
      <c r="B74" s="61"/>
      <c r="C74" s="62" t="s">
        <v>242</v>
      </c>
      <c r="D74" s="63">
        <v>11057</v>
      </c>
      <c r="E74" s="63" t="s">
        <v>100</v>
      </c>
      <c r="F74" s="63">
        <v>2</v>
      </c>
      <c r="G74" s="63">
        <v>80</v>
      </c>
      <c r="H74" s="161" t="s">
        <v>243</v>
      </c>
      <c r="I74" s="168">
        <v>180</v>
      </c>
      <c r="J74" s="168">
        <v>5</v>
      </c>
      <c r="K74" s="63">
        <v>1099700</v>
      </c>
      <c r="L74" s="64">
        <v>1</v>
      </c>
      <c r="M74" s="139">
        <v>1099700</v>
      </c>
      <c r="N74" s="139"/>
      <c r="O74" s="64"/>
      <c r="P74" s="185">
        <v>1099700</v>
      </c>
      <c r="Q74" s="47" t="s">
        <v>243</v>
      </c>
      <c r="R74" s="47" t="s">
        <v>244</v>
      </c>
      <c r="S74" s="47" t="s">
        <v>117</v>
      </c>
      <c r="T74" s="47" t="s">
        <v>102</v>
      </c>
      <c r="U74" s="48" t="s">
        <v>13</v>
      </c>
      <c r="V74" s="48" t="s">
        <v>36</v>
      </c>
      <c r="W74" s="49" t="s">
        <v>44</v>
      </c>
      <c r="X74" s="42" t="s">
        <v>245</v>
      </c>
    </row>
    <row r="75" spans="1:24" ht="43.5">
      <c r="A75" s="60"/>
      <c r="B75" s="61"/>
      <c r="C75" s="62" t="s">
        <v>246</v>
      </c>
      <c r="D75" s="63" t="s">
        <v>113</v>
      </c>
      <c r="E75" s="63" t="s">
        <v>113</v>
      </c>
      <c r="F75" s="63"/>
      <c r="G75" s="63"/>
      <c r="H75" s="161" t="s">
        <v>247</v>
      </c>
      <c r="I75" s="168"/>
      <c r="J75" s="168"/>
      <c r="K75" s="63">
        <v>150000</v>
      </c>
      <c r="L75" s="64">
        <v>1</v>
      </c>
      <c r="M75" s="139">
        <v>150000</v>
      </c>
      <c r="N75" s="139"/>
      <c r="O75" s="64"/>
      <c r="P75" s="185">
        <v>150000</v>
      </c>
      <c r="Q75" s="47" t="s">
        <v>247</v>
      </c>
      <c r="R75" s="47" t="s">
        <v>244</v>
      </c>
      <c r="S75" s="47" t="s">
        <v>117</v>
      </c>
      <c r="T75" s="47" t="s">
        <v>102</v>
      </c>
      <c r="U75" s="48" t="s">
        <v>13</v>
      </c>
      <c r="V75" s="48" t="s">
        <v>34</v>
      </c>
      <c r="W75" s="49" t="s">
        <v>74</v>
      </c>
      <c r="X75" s="42" t="s">
        <v>248</v>
      </c>
    </row>
    <row r="76" spans="1:24" ht="43.5">
      <c r="A76" s="60"/>
      <c r="B76" s="61"/>
      <c r="C76" s="62" t="s">
        <v>249</v>
      </c>
      <c r="D76" s="63" t="s">
        <v>113</v>
      </c>
      <c r="E76" s="63"/>
      <c r="F76" s="63"/>
      <c r="G76" s="63"/>
      <c r="H76" s="161" t="s">
        <v>250</v>
      </c>
      <c r="I76" s="168"/>
      <c r="J76" s="168"/>
      <c r="K76" s="63">
        <v>380000</v>
      </c>
      <c r="L76" s="64">
        <v>1</v>
      </c>
      <c r="M76" s="139">
        <v>380000</v>
      </c>
      <c r="N76" s="139"/>
      <c r="O76" s="64"/>
      <c r="P76" s="185">
        <v>380000</v>
      </c>
      <c r="Q76" s="47" t="s">
        <v>250</v>
      </c>
      <c r="R76" s="47" t="s">
        <v>251</v>
      </c>
      <c r="S76" s="47" t="s">
        <v>117</v>
      </c>
      <c r="T76" s="47" t="s">
        <v>102</v>
      </c>
      <c r="U76" s="48" t="s">
        <v>13</v>
      </c>
      <c r="V76" s="48" t="s">
        <v>34</v>
      </c>
      <c r="W76" s="49" t="s">
        <v>74</v>
      </c>
      <c r="X76" s="42" t="s">
        <v>252</v>
      </c>
    </row>
    <row r="77" spans="1:24" ht="43.5">
      <c r="A77" s="60"/>
      <c r="B77" s="61"/>
      <c r="C77" s="62" t="s">
        <v>253</v>
      </c>
      <c r="D77" s="63" t="s">
        <v>150</v>
      </c>
      <c r="E77" s="63" t="s">
        <v>100</v>
      </c>
      <c r="F77" s="63"/>
      <c r="G77" s="63"/>
      <c r="H77" s="161" t="s">
        <v>250</v>
      </c>
      <c r="I77" s="168"/>
      <c r="J77" s="168"/>
      <c r="K77" s="63">
        <v>526400</v>
      </c>
      <c r="L77" s="64">
        <v>1</v>
      </c>
      <c r="M77" s="139">
        <v>526400</v>
      </c>
      <c r="N77" s="139"/>
      <c r="O77" s="64"/>
      <c r="P77" s="185">
        <v>526400</v>
      </c>
      <c r="Q77" s="47" t="s">
        <v>250</v>
      </c>
      <c r="R77" s="47" t="s">
        <v>251</v>
      </c>
      <c r="S77" s="47" t="s">
        <v>117</v>
      </c>
      <c r="T77" s="47" t="s">
        <v>102</v>
      </c>
      <c r="U77" s="48" t="s">
        <v>13</v>
      </c>
      <c r="V77" s="48" t="s">
        <v>36</v>
      </c>
      <c r="W77" s="49" t="s">
        <v>74</v>
      </c>
      <c r="X77" s="42" t="s">
        <v>254</v>
      </c>
    </row>
    <row r="78" spans="1:24" ht="65.25">
      <c r="A78" s="60"/>
      <c r="B78" s="61"/>
      <c r="C78" s="62" t="s">
        <v>255</v>
      </c>
      <c r="D78" s="63">
        <v>5419</v>
      </c>
      <c r="E78" s="63" t="s">
        <v>100</v>
      </c>
      <c r="F78" s="63"/>
      <c r="G78" s="63"/>
      <c r="H78" s="161" t="s">
        <v>243</v>
      </c>
      <c r="I78" s="168"/>
      <c r="J78" s="168"/>
      <c r="K78" s="63">
        <v>3676880</v>
      </c>
      <c r="L78" s="64">
        <v>1</v>
      </c>
      <c r="M78" s="139">
        <v>3676880</v>
      </c>
      <c r="N78" s="139"/>
      <c r="O78" s="64"/>
      <c r="P78" s="185">
        <v>3676880</v>
      </c>
      <c r="Q78" s="47" t="s">
        <v>243</v>
      </c>
      <c r="R78" s="47" t="s">
        <v>244</v>
      </c>
      <c r="S78" s="47" t="s">
        <v>117</v>
      </c>
      <c r="T78" s="47" t="s">
        <v>102</v>
      </c>
      <c r="U78" s="48" t="s">
        <v>13</v>
      </c>
      <c r="V78" s="48" t="s">
        <v>36</v>
      </c>
      <c r="W78" s="49" t="s">
        <v>74</v>
      </c>
      <c r="X78" s="42" t="s">
        <v>256</v>
      </c>
    </row>
    <row r="79" spans="1:24">
      <c r="A79" s="141" t="s">
        <v>257</v>
      </c>
      <c r="B79" s="142"/>
      <c r="C79" s="143"/>
      <c r="D79" s="144"/>
      <c r="E79" s="144"/>
      <c r="F79" s="144"/>
      <c r="G79" s="144"/>
      <c r="H79" s="163"/>
      <c r="I79" s="170"/>
      <c r="J79" s="170"/>
      <c r="K79" s="144"/>
      <c r="L79" s="145"/>
      <c r="M79" s="146"/>
      <c r="N79" s="146"/>
      <c r="O79" s="145"/>
      <c r="P79" s="189">
        <f>M79+N79+O79</f>
        <v>0</v>
      </c>
      <c r="Q79" s="118"/>
      <c r="R79" s="118"/>
      <c r="S79" s="118"/>
      <c r="T79" s="118"/>
      <c r="U79" s="119"/>
      <c r="V79" s="119"/>
      <c r="W79" s="120"/>
      <c r="X79" s="117"/>
    </row>
    <row r="80" spans="1:24" ht="43.5">
      <c r="A80" s="60"/>
      <c r="B80" s="61"/>
      <c r="C80" s="62" t="s">
        <v>258</v>
      </c>
      <c r="D80" s="63" t="s">
        <v>113</v>
      </c>
      <c r="E80" s="63"/>
      <c r="F80" s="63"/>
      <c r="G80" s="63"/>
      <c r="H80" s="161" t="s">
        <v>259</v>
      </c>
      <c r="I80" s="168"/>
      <c r="J80" s="168"/>
      <c r="K80" s="63">
        <v>500000</v>
      </c>
      <c r="L80" s="64">
        <v>1</v>
      </c>
      <c r="M80" s="139">
        <v>500000</v>
      </c>
      <c r="N80" s="139"/>
      <c r="O80" s="64"/>
      <c r="P80" s="185">
        <v>500000</v>
      </c>
      <c r="Q80" s="47" t="s">
        <v>259</v>
      </c>
      <c r="R80" s="47" t="s">
        <v>260</v>
      </c>
      <c r="S80" s="47" t="s">
        <v>126</v>
      </c>
      <c r="T80" s="47" t="s">
        <v>102</v>
      </c>
      <c r="U80" s="48" t="s">
        <v>13</v>
      </c>
      <c r="V80" s="48" t="s">
        <v>36</v>
      </c>
      <c r="W80" s="49" t="s">
        <v>74</v>
      </c>
      <c r="X80" s="42" t="s">
        <v>261</v>
      </c>
    </row>
    <row r="81" spans="1:24" ht="43.5">
      <c r="A81" s="60"/>
      <c r="B81" s="61"/>
      <c r="C81" s="62" t="s">
        <v>148</v>
      </c>
      <c r="D81" s="63">
        <v>11058</v>
      </c>
      <c r="E81" s="63" t="s">
        <v>100</v>
      </c>
      <c r="F81" s="63">
        <v>2</v>
      </c>
      <c r="G81" s="63">
        <v>100</v>
      </c>
      <c r="H81" s="161" t="s">
        <v>262</v>
      </c>
      <c r="I81" s="168">
        <v>180</v>
      </c>
      <c r="J81" s="168">
        <v>5</v>
      </c>
      <c r="K81" s="63">
        <v>1546100</v>
      </c>
      <c r="L81" s="64">
        <v>1</v>
      </c>
      <c r="M81" s="139">
        <v>1546100</v>
      </c>
      <c r="N81" s="139"/>
      <c r="O81" s="64"/>
      <c r="P81" s="185">
        <v>1546100</v>
      </c>
      <c r="Q81" s="47" t="s">
        <v>262</v>
      </c>
      <c r="R81" s="47" t="s">
        <v>263</v>
      </c>
      <c r="S81" s="47" t="s">
        <v>126</v>
      </c>
      <c r="T81" s="47" t="s">
        <v>102</v>
      </c>
      <c r="U81" s="48" t="s">
        <v>13</v>
      </c>
      <c r="V81" s="48" t="s">
        <v>36</v>
      </c>
      <c r="W81" s="49" t="s">
        <v>44</v>
      </c>
      <c r="X81" s="42" t="s">
        <v>264</v>
      </c>
    </row>
    <row r="82" spans="1:24" ht="43.5">
      <c r="A82" s="60"/>
      <c r="B82" s="61"/>
      <c r="C82" s="62" t="s">
        <v>265</v>
      </c>
      <c r="D82" s="63">
        <v>2406</v>
      </c>
      <c r="E82" s="63" t="s">
        <v>100</v>
      </c>
      <c r="F82" s="63"/>
      <c r="G82" s="63"/>
      <c r="H82" s="161" t="s">
        <v>266</v>
      </c>
      <c r="I82" s="168">
        <v>60</v>
      </c>
      <c r="J82" s="168">
        <v>1</v>
      </c>
      <c r="K82" s="63">
        <v>800400</v>
      </c>
      <c r="L82" s="64">
        <v>1</v>
      </c>
      <c r="M82" s="139">
        <v>800400</v>
      </c>
      <c r="N82" s="139"/>
      <c r="O82" s="64"/>
      <c r="P82" s="185">
        <v>800400</v>
      </c>
      <c r="Q82" s="47" t="s">
        <v>266</v>
      </c>
      <c r="R82" s="47" t="s">
        <v>126</v>
      </c>
      <c r="S82" s="47" t="s">
        <v>126</v>
      </c>
      <c r="T82" s="47" t="s">
        <v>102</v>
      </c>
      <c r="U82" s="48" t="s">
        <v>72</v>
      </c>
      <c r="V82" s="48" t="s">
        <v>36</v>
      </c>
      <c r="W82" s="49" t="s">
        <v>74</v>
      </c>
      <c r="X82" s="42" t="s">
        <v>267</v>
      </c>
    </row>
    <row r="83" spans="1:24" ht="43.5">
      <c r="A83" s="60"/>
      <c r="B83" s="61"/>
      <c r="C83" s="62" t="s">
        <v>268</v>
      </c>
      <c r="D83" s="63" t="s">
        <v>143</v>
      </c>
      <c r="E83" s="63" t="s">
        <v>100</v>
      </c>
      <c r="F83" s="63">
        <v>1</v>
      </c>
      <c r="G83" s="63"/>
      <c r="H83" s="161" t="s">
        <v>269</v>
      </c>
      <c r="I83" s="168">
        <v>30</v>
      </c>
      <c r="J83" s="168">
        <v>1</v>
      </c>
      <c r="K83" s="63">
        <v>98300</v>
      </c>
      <c r="L83" s="64">
        <v>1</v>
      </c>
      <c r="M83" s="139">
        <v>98300</v>
      </c>
      <c r="N83" s="139"/>
      <c r="O83" s="64"/>
      <c r="P83" s="185">
        <v>98300</v>
      </c>
      <c r="Q83" s="47" t="s">
        <v>269</v>
      </c>
      <c r="R83" s="47" t="s">
        <v>270</v>
      </c>
      <c r="S83" s="47" t="s">
        <v>126</v>
      </c>
      <c r="T83" s="47" t="s">
        <v>102</v>
      </c>
      <c r="U83" s="48" t="s">
        <v>13</v>
      </c>
      <c r="V83" s="48" t="s">
        <v>34</v>
      </c>
      <c r="W83" s="49" t="s">
        <v>74</v>
      </c>
      <c r="X83" s="42" t="s">
        <v>261</v>
      </c>
    </row>
    <row r="84" spans="1:24" ht="43.5">
      <c r="A84" s="60"/>
      <c r="B84" s="61"/>
      <c r="C84" s="62" t="s">
        <v>268</v>
      </c>
      <c r="D84" s="63" t="s">
        <v>143</v>
      </c>
      <c r="E84" s="63" t="s">
        <v>100</v>
      </c>
      <c r="F84" s="63">
        <v>1</v>
      </c>
      <c r="G84" s="63"/>
      <c r="H84" s="161" t="s">
        <v>271</v>
      </c>
      <c r="I84" s="168">
        <v>30</v>
      </c>
      <c r="J84" s="168">
        <v>1</v>
      </c>
      <c r="K84" s="63">
        <v>98300</v>
      </c>
      <c r="L84" s="64">
        <v>1</v>
      </c>
      <c r="M84" s="139">
        <v>98300</v>
      </c>
      <c r="N84" s="139"/>
      <c r="O84" s="64"/>
      <c r="P84" s="185">
        <v>98300</v>
      </c>
      <c r="Q84" s="47" t="s">
        <v>271</v>
      </c>
      <c r="R84" s="47" t="s">
        <v>272</v>
      </c>
      <c r="S84" s="47" t="s">
        <v>126</v>
      </c>
      <c r="T84" s="47" t="s">
        <v>102</v>
      </c>
      <c r="U84" s="48" t="s">
        <v>13</v>
      </c>
      <c r="V84" s="48" t="s">
        <v>34</v>
      </c>
      <c r="W84" s="49" t="s">
        <v>74</v>
      </c>
      <c r="X84" s="42" t="s">
        <v>261</v>
      </c>
    </row>
    <row r="85" spans="1:24" ht="43.5">
      <c r="A85" s="60"/>
      <c r="B85" s="61"/>
      <c r="C85" s="62" t="s">
        <v>268</v>
      </c>
      <c r="D85" s="63" t="s">
        <v>143</v>
      </c>
      <c r="E85" s="63" t="s">
        <v>100</v>
      </c>
      <c r="F85" s="63">
        <v>1</v>
      </c>
      <c r="G85" s="63"/>
      <c r="H85" s="161" t="s">
        <v>273</v>
      </c>
      <c r="I85" s="168">
        <v>30</v>
      </c>
      <c r="J85" s="168">
        <v>1</v>
      </c>
      <c r="K85" s="63">
        <v>98300</v>
      </c>
      <c r="L85" s="64">
        <v>1</v>
      </c>
      <c r="M85" s="139">
        <v>98300</v>
      </c>
      <c r="N85" s="139"/>
      <c r="O85" s="64"/>
      <c r="P85" s="185">
        <v>98300</v>
      </c>
      <c r="Q85" s="47" t="s">
        <v>273</v>
      </c>
      <c r="R85" s="47" t="s">
        <v>274</v>
      </c>
      <c r="S85" s="47" t="s">
        <v>126</v>
      </c>
      <c r="T85" s="47" t="s">
        <v>102</v>
      </c>
      <c r="U85" s="48" t="s">
        <v>13</v>
      </c>
      <c r="V85" s="48" t="s">
        <v>34</v>
      </c>
      <c r="W85" s="49" t="s">
        <v>74</v>
      </c>
      <c r="X85" s="42" t="s">
        <v>261</v>
      </c>
    </row>
    <row r="86" spans="1:24" ht="43.5">
      <c r="A86" s="60"/>
      <c r="B86" s="61"/>
      <c r="C86" s="62" t="s">
        <v>268</v>
      </c>
      <c r="D86" s="63" t="s">
        <v>143</v>
      </c>
      <c r="E86" s="63" t="s">
        <v>100</v>
      </c>
      <c r="F86" s="63">
        <v>1</v>
      </c>
      <c r="G86" s="63"/>
      <c r="H86" s="161" t="s">
        <v>275</v>
      </c>
      <c r="I86" s="168">
        <v>30</v>
      </c>
      <c r="J86" s="168">
        <v>1</v>
      </c>
      <c r="K86" s="63">
        <v>98300</v>
      </c>
      <c r="L86" s="64">
        <v>1</v>
      </c>
      <c r="M86" s="139">
        <v>98300</v>
      </c>
      <c r="N86" s="139"/>
      <c r="O86" s="64"/>
      <c r="P86" s="185">
        <v>98300</v>
      </c>
      <c r="Q86" s="47" t="s">
        <v>275</v>
      </c>
      <c r="R86" s="47" t="s">
        <v>276</v>
      </c>
      <c r="S86" s="47" t="s">
        <v>126</v>
      </c>
      <c r="T86" s="47" t="s">
        <v>102</v>
      </c>
      <c r="U86" s="48" t="s">
        <v>13</v>
      </c>
      <c r="V86" s="48" t="s">
        <v>34</v>
      </c>
      <c r="W86" s="49" t="s">
        <v>74</v>
      </c>
      <c r="X86" s="42" t="s">
        <v>261</v>
      </c>
    </row>
    <row r="87" spans="1:24" ht="43.5">
      <c r="A87" s="60"/>
      <c r="B87" s="61"/>
      <c r="C87" s="62" t="s">
        <v>268</v>
      </c>
      <c r="D87" s="63" t="s">
        <v>143</v>
      </c>
      <c r="E87" s="63" t="s">
        <v>100</v>
      </c>
      <c r="F87" s="63">
        <v>1</v>
      </c>
      <c r="G87" s="63"/>
      <c r="H87" s="161" t="s">
        <v>277</v>
      </c>
      <c r="I87" s="168">
        <v>30</v>
      </c>
      <c r="J87" s="168">
        <v>1</v>
      </c>
      <c r="K87" s="63">
        <v>98300</v>
      </c>
      <c r="L87" s="64">
        <v>1</v>
      </c>
      <c r="M87" s="139">
        <v>98300</v>
      </c>
      <c r="N87" s="139"/>
      <c r="O87" s="64"/>
      <c r="P87" s="185">
        <v>98300</v>
      </c>
      <c r="Q87" s="47" t="s">
        <v>277</v>
      </c>
      <c r="R87" s="47" t="s">
        <v>260</v>
      </c>
      <c r="S87" s="47" t="s">
        <v>126</v>
      </c>
      <c r="T87" s="47" t="s">
        <v>102</v>
      </c>
      <c r="U87" s="48" t="s">
        <v>13</v>
      </c>
      <c r="V87" s="48" t="s">
        <v>34</v>
      </c>
      <c r="W87" s="49" t="s">
        <v>74</v>
      </c>
      <c r="X87" s="42" t="s">
        <v>261</v>
      </c>
    </row>
    <row r="88" spans="1:24" ht="43.5">
      <c r="A88" s="60"/>
      <c r="B88" s="61"/>
      <c r="C88" s="62" t="s">
        <v>268</v>
      </c>
      <c r="D88" s="63" t="s">
        <v>143</v>
      </c>
      <c r="E88" s="63" t="s">
        <v>100</v>
      </c>
      <c r="F88" s="63">
        <v>1</v>
      </c>
      <c r="G88" s="63"/>
      <c r="H88" s="161" t="s">
        <v>262</v>
      </c>
      <c r="I88" s="168">
        <v>30</v>
      </c>
      <c r="J88" s="168">
        <v>1</v>
      </c>
      <c r="K88" s="63">
        <v>98300</v>
      </c>
      <c r="L88" s="64">
        <v>1</v>
      </c>
      <c r="M88" s="139">
        <v>98300</v>
      </c>
      <c r="N88" s="139"/>
      <c r="O88" s="64"/>
      <c r="P88" s="185">
        <v>98300</v>
      </c>
      <c r="Q88" s="47" t="s">
        <v>262</v>
      </c>
      <c r="R88" s="47" t="s">
        <v>263</v>
      </c>
      <c r="S88" s="47" t="s">
        <v>126</v>
      </c>
      <c r="T88" s="47" t="s">
        <v>102</v>
      </c>
      <c r="U88" s="48" t="s">
        <v>13</v>
      </c>
      <c r="V88" s="48" t="s">
        <v>34</v>
      </c>
      <c r="W88" s="49" t="s">
        <v>74</v>
      </c>
      <c r="X88" s="42" t="s">
        <v>261</v>
      </c>
    </row>
    <row r="89" spans="1:24" ht="43.5">
      <c r="A89" s="60"/>
      <c r="B89" s="61"/>
      <c r="C89" s="62" t="s">
        <v>268</v>
      </c>
      <c r="D89" s="63" t="s">
        <v>143</v>
      </c>
      <c r="E89" s="63" t="s">
        <v>100</v>
      </c>
      <c r="F89" s="63">
        <v>1</v>
      </c>
      <c r="G89" s="63"/>
      <c r="H89" s="161" t="s">
        <v>278</v>
      </c>
      <c r="I89" s="168">
        <v>30</v>
      </c>
      <c r="J89" s="168">
        <v>1</v>
      </c>
      <c r="K89" s="63">
        <v>98300</v>
      </c>
      <c r="L89" s="64">
        <v>1</v>
      </c>
      <c r="M89" s="139">
        <v>98300</v>
      </c>
      <c r="N89" s="139"/>
      <c r="O89" s="64"/>
      <c r="P89" s="185">
        <v>98300</v>
      </c>
      <c r="Q89" s="47" t="s">
        <v>278</v>
      </c>
      <c r="R89" s="47" t="s">
        <v>279</v>
      </c>
      <c r="S89" s="47" t="s">
        <v>126</v>
      </c>
      <c r="T89" s="47" t="s">
        <v>102</v>
      </c>
      <c r="U89" s="48" t="s">
        <v>13</v>
      </c>
      <c r="V89" s="48" t="s">
        <v>34</v>
      </c>
      <c r="W89" s="49" t="s">
        <v>74</v>
      </c>
      <c r="X89" s="42" t="s">
        <v>261</v>
      </c>
    </row>
    <row r="90" spans="1:24" ht="43.5">
      <c r="A90" s="60"/>
      <c r="B90" s="61"/>
      <c r="C90" s="62" t="s">
        <v>268</v>
      </c>
      <c r="D90" s="63" t="s">
        <v>143</v>
      </c>
      <c r="E90" s="63" t="s">
        <v>100</v>
      </c>
      <c r="F90" s="63">
        <v>1</v>
      </c>
      <c r="G90" s="63"/>
      <c r="H90" s="161" t="s">
        <v>280</v>
      </c>
      <c r="I90" s="168">
        <v>30</v>
      </c>
      <c r="J90" s="168">
        <v>1</v>
      </c>
      <c r="K90" s="63">
        <v>98300</v>
      </c>
      <c r="L90" s="64">
        <v>1</v>
      </c>
      <c r="M90" s="139">
        <v>98300</v>
      </c>
      <c r="N90" s="139"/>
      <c r="O90" s="64"/>
      <c r="P90" s="185">
        <v>98300</v>
      </c>
      <c r="Q90" s="47" t="s">
        <v>280</v>
      </c>
      <c r="R90" s="47" t="s">
        <v>281</v>
      </c>
      <c r="S90" s="47" t="s">
        <v>126</v>
      </c>
      <c r="T90" s="47" t="s">
        <v>102</v>
      </c>
      <c r="U90" s="48" t="s">
        <v>13</v>
      </c>
      <c r="V90" s="48" t="s">
        <v>34</v>
      </c>
      <c r="W90" s="49" t="s">
        <v>74</v>
      </c>
      <c r="X90" s="42" t="s">
        <v>261</v>
      </c>
    </row>
    <row r="91" spans="1:24" ht="43.5">
      <c r="A91" s="60"/>
      <c r="B91" s="61"/>
      <c r="C91" s="62" t="s">
        <v>215</v>
      </c>
      <c r="D91" s="63" t="s">
        <v>113</v>
      </c>
      <c r="E91" s="63"/>
      <c r="F91" s="63"/>
      <c r="G91" s="63"/>
      <c r="H91" s="161" t="s">
        <v>278</v>
      </c>
      <c r="I91" s="168"/>
      <c r="J91" s="168"/>
      <c r="K91" s="63">
        <v>400000</v>
      </c>
      <c r="L91" s="64">
        <v>1</v>
      </c>
      <c r="M91" s="139">
        <v>400000</v>
      </c>
      <c r="N91" s="139"/>
      <c r="O91" s="64"/>
      <c r="P91" s="185">
        <v>400000</v>
      </c>
      <c r="Q91" s="47" t="s">
        <v>278</v>
      </c>
      <c r="R91" s="47" t="s">
        <v>270</v>
      </c>
      <c r="S91" s="47" t="s">
        <v>126</v>
      </c>
      <c r="T91" s="47" t="s">
        <v>102</v>
      </c>
      <c r="U91" s="48" t="s">
        <v>13</v>
      </c>
      <c r="V91" s="48" t="s">
        <v>36</v>
      </c>
      <c r="W91" s="49" t="s">
        <v>74</v>
      </c>
      <c r="X91" s="42" t="s">
        <v>282</v>
      </c>
    </row>
    <row r="92" spans="1:24" ht="43.5">
      <c r="A92" s="60"/>
      <c r="B92" s="61"/>
      <c r="C92" s="62" t="s">
        <v>215</v>
      </c>
      <c r="D92" s="63" t="s">
        <v>113</v>
      </c>
      <c r="E92" s="63"/>
      <c r="F92" s="63"/>
      <c r="G92" s="63"/>
      <c r="H92" s="161" t="s">
        <v>283</v>
      </c>
      <c r="I92" s="168"/>
      <c r="J92" s="168"/>
      <c r="K92" s="63">
        <v>400000</v>
      </c>
      <c r="L92" s="64">
        <v>1</v>
      </c>
      <c r="M92" s="139">
        <v>400000</v>
      </c>
      <c r="N92" s="139"/>
      <c r="O92" s="64"/>
      <c r="P92" s="185">
        <v>400000</v>
      </c>
      <c r="Q92" s="47" t="s">
        <v>283</v>
      </c>
      <c r="R92" s="47" t="s">
        <v>281</v>
      </c>
      <c r="S92" s="47" t="s">
        <v>126</v>
      </c>
      <c r="T92" s="47" t="s">
        <v>102</v>
      </c>
      <c r="U92" s="48" t="s">
        <v>13</v>
      </c>
      <c r="V92" s="48" t="s">
        <v>36</v>
      </c>
      <c r="W92" s="49" t="s">
        <v>74</v>
      </c>
      <c r="X92" s="42" t="s">
        <v>284</v>
      </c>
    </row>
    <row r="93" spans="1:24" ht="43.5">
      <c r="A93" s="60"/>
      <c r="B93" s="61"/>
      <c r="C93" s="62" t="s">
        <v>215</v>
      </c>
      <c r="D93" s="63" t="s">
        <v>113</v>
      </c>
      <c r="E93" s="63"/>
      <c r="F93" s="63"/>
      <c r="G93" s="63"/>
      <c r="H93" s="161" t="s">
        <v>285</v>
      </c>
      <c r="I93" s="168"/>
      <c r="J93" s="168"/>
      <c r="K93" s="63">
        <v>400000</v>
      </c>
      <c r="L93" s="64">
        <v>1</v>
      </c>
      <c r="M93" s="139">
        <v>400000</v>
      </c>
      <c r="N93" s="139"/>
      <c r="O93" s="64"/>
      <c r="P93" s="185">
        <v>400000</v>
      </c>
      <c r="Q93" s="47" t="s">
        <v>285</v>
      </c>
      <c r="R93" s="47" t="s">
        <v>272</v>
      </c>
      <c r="S93" s="47" t="s">
        <v>126</v>
      </c>
      <c r="T93" s="47" t="s">
        <v>102</v>
      </c>
      <c r="U93" s="48" t="s">
        <v>13</v>
      </c>
      <c r="V93" s="48" t="s">
        <v>36</v>
      </c>
      <c r="W93" s="49" t="s">
        <v>74</v>
      </c>
      <c r="X93" s="42" t="s">
        <v>284</v>
      </c>
    </row>
    <row r="94" spans="1:24" ht="43.5">
      <c r="A94" s="60"/>
      <c r="B94" s="61"/>
      <c r="C94" s="62" t="s">
        <v>286</v>
      </c>
      <c r="D94" s="63" t="s">
        <v>186</v>
      </c>
      <c r="E94" s="63" t="s">
        <v>100</v>
      </c>
      <c r="F94" s="63"/>
      <c r="G94" s="63"/>
      <c r="H94" s="161" t="s">
        <v>266</v>
      </c>
      <c r="I94" s="168"/>
      <c r="J94" s="168"/>
      <c r="K94" s="63">
        <v>590400</v>
      </c>
      <c r="L94" s="64">
        <v>1</v>
      </c>
      <c r="M94" s="139">
        <v>590400</v>
      </c>
      <c r="N94" s="139"/>
      <c r="O94" s="64"/>
      <c r="P94" s="185">
        <v>590400</v>
      </c>
      <c r="Q94" s="47" t="s">
        <v>266</v>
      </c>
      <c r="R94" s="47" t="s">
        <v>126</v>
      </c>
      <c r="S94" s="47" t="s">
        <v>126</v>
      </c>
      <c r="T94" s="47" t="s">
        <v>102</v>
      </c>
      <c r="U94" s="48" t="s">
        <v>72</v>
      </c>
      <c r="V94" s="48" t="s">
        <v>34</v>
      </c>
      <c r="W94" s="49" t="s">
        <v>74</v>
      </c>
      <c r="X94" s="42" t="s">
        <v>287</v>
      </c>
    </row>
    <row r="95" spans="1:24" ht="65.25">
      <c r="A95" s="60"/>
      <c r="B95" s="61"/>
      <c r="C95" s="62" t="s">
        <v>288</v>
      </c>
      <c r="D95" s="63">
        <v>5419</v>
      </c>
      <c r="E95" s="63" t="s">
        <v>100</v>
      </c>
      <c r="F95" s="63"/>
      <c r="G95" s="63"/>
      <c r="H95" s="161" t="s">
        <v>289</v>
      </c>
      <c r="I95" s="168"/>
      <c r="J95" s="168"/>
      <c r="K95" s="63">
        <v>213200</v>
      </c>
      <c r="L95" s="64">
        <v>1</v>
      </c>
      <c r="M95" s="139">
        <v>213200</v>
      </c>
      <c r="N95" s="139"/>
      <c r="O95" s="64"/>
      <c r="P95" s="185">
        <v>213200</v>
      </c>
      <c r="Q95" s="47" t="s">
        <v>289</v>
      </c>
      <c r="R95" s="47" t="s">
        <v>279</v>
      </c>
      <c r="S95" s="47" t="s">
        <v>126</v>
      </c>
      <c r="T95" s="47" t="s">
        <v>102</v>
      </c>
      <c r="U95" s="48" t="s">
        <v>13</v>
      </c>
      <c r="V95" s="48" t="s">
        <v>34</v>
      </c>
      <c r="W95" s="49" t="s">
        <v>74</v>
      </c>
      <c r="X95" s="42" t="s">
        <v>290</v>
      </c>
    </row>
    <row r="96" spans="1:24" ht="65.25">
      <c r="A96" s="60"/>
      <c r="B96" s="61"/>
      <c r="C96" s="62" t="s">
        <v>291</v>
      </c>
      <c r="D96" s="63">
        <v>5419</v>
      </c>
      <c r="E96" s="63" t="s">
        <v>100</v>
      </c>
      <c r="F96" s="63"/>
      <c r="G96" s="63"/>
      <c r="H96" s="161" t="s">
        <v>292</v>
      </c>
      <c r="I96" s="168"/>
      <c r="J96" s="168"/>
      <c r="K96" s="63">
        <v>311600</v>
      </c>
      <c r="L96" s="64">
        <v>1</v>
      </c>
      <c r="M96" s="139">
        <v>311600</v>
      </c>
      <c r="N96" s="139"/>
      <c r="O96" s="64"/>
      <c r="P96" s="185">
        <v>311600</v>
      </c>
      <c r="Q96" s="47" t="s">
        <v>292</v>
      </c>
      <c r="R96" s="47" t="s">
        <v>270</v>
      </c>
      <c r="S96" s="47" t="s">
        <v>126</v>
      </c>
      <c r="T96" s="47" t="s">
        <v>102</v>
      </c>
      <c r="U96" s="48" t="s">
        <v>13</v>
      </c>
      <c r="V96" s="48" t="s">
        <v>34</v>
      </c>
      <c r="W96" s="49" t="s">
        <v>74</v>
      </c>
      <c r="X96" s="42" t="s">
        <v>290</v>
      </c>
    </row>
    <row r="97" spans="1:24" ht="65.25">
      <c r="A97" s="60"/>
      <c r="B97" s="61"/>
      <c r="C97" s="62" t="s">
        <v>293</v>
      </c>
      <c r="D97" s="63">
        <v>5419</v>
      </c>
      <c r="E97" s="63" t="s">
        <v>100</v>
      </c>
      <c r="F97" s="63"/>
      <c r="G97" s="63"/>
      <c r="H97" s="161" t="s">
        <v>278</v>
      </c>
      <c r="I97" s="168"/>
      <c r="J97" s="168"/>
      <c r="K97" s="63">
        <v>492000</v>
      </c>
      <c r="L97" s="64">
        <v>1</v>
      </c>
      <c r="M97" s="139">
        <v>492000</v>
      </c>
      <c r="N97" s="139"/>
      <c r="O97" s="64"/>
      <c r="P97" s="185">
        <v>492000</v>
      </c>
      <c r="Q97" s="47" t="s">
        <v>278</v>
      </c>
      <c r="R97" s="47" t="s">
        <v>279</v>
      </c>
      <c r="S97" s="47" t="s">
        <v>126</v>
      </c>
      <c r="T97" s="47" t="s">
        <v>102</v>
      </c>
      <c r="U97" s="48" t="s">
        <v>13</v>
      </c>
      <c r="V97" s="48" t="s">
        <v>34</v>
      </c>
      <c r="W97" s="49" t="s">
        <v>74</v>
      </c>
      <c r="X97" s="42" t="s">
        <v>290</v>
      </c>
    </row>
    <row r="98" spans="1:24" ht="65.25">
      <c r="A98" s="60"/>
      <c r="B98" s="61"/>
      <c r="C98" s="62" t="s">
        <v>294</v>
      </c>
      <c r="D98" s="63">
        <v>5419</v>
      </c>
      <c r="E98" s="63" t="s">
        <v>100</v>
      </c>
      <c r="F98" s="63"/>
      <c r="G98" s="63"/>
      <c r="H98" s="161" t="s">
        <v>259</v>
      </c>
      <c r="I98" s="168"/>
      <c r="J98" s="168"/>
      <c r="K98" s="63">
        <v>262400</v>
      </c>
      <c r="L98" s="64">
        <v>1</v>
      </c>
      <c r="M98" s="139">
        <v>262400</v>
      </c>
      <c r="N98" s="139"/>
      <c r="O98" s="64"/>
      <c r="P98" s="185">
        <v>262400</v>
      </c>
      <c r="Q98" s="47" t="s">
        <v>259</v>
      </c>
      <c r="R98" s="47" t="s">
        <v>260</v>
      </c>
      <c r="S98" s="47" t="s">
        <v>126</v>
      </c>
      <c r="T98" s="47" t="s">
        <v>102</v>
      </c>
      <c r="U98" s="48" t="s">
        <v>13</v>
      </c>
      <c r="V98" s="48" t="s">
        <v>34</v>
      </c>
      <c r="W98" s="49" t="s">
        <v>74</v>
      </c>
      <c r="X98" s="42" t="s">
        <v>290</v>
      </c>
    </row>
    <row r="99" spans="1:24" ht="65.25">
      <c r="A99" s="60"/>
      <c r="B99" s="61"/>
      <c r="C99" s="62" t="s">
        <v>295</v>
      </c>
      <c r="D99" s="63">
        <v>5419</v>
      </c>
      <c r="E99" s="63" t="s">
        <v>100</v>
      </c>
      <c r="F99" s="63"/>
      <c r="G99" s="63"/>
      <c r="H99" s="161" t="s">
        <v>283</v>
      </c>
      <c r="I99" s="168"/>
      <c r="J99" s="168"/>
      <c r="K99" s="63">
        <v>164000</v>
      </c>
      <c r="L99" s="64">
        <v>1</v>
      </c>
      <c r="M99" s="139">
        <v>164000</v>
      </c>
      <c r="N99" s="139"/>
      <c r="O99" s="64"/>
      <c r="P99" s="185">
        <v>164000</v>
      </c>
      <c r="Q99" s="47" t="s">
        <v>283</v>
      </c>
      <c r="R99" s="47" t="s">
        <v>281</v>
      </c>
      <c r="S99" s="47" t="s">
        <v>126</v>
      </c>
      <c r="T99" s="47" t="s">
        <v>102</v>
      </c>
      <c r="U99" s="48" t="s">
        <v>13</v>
      </c>
      <c r="V99" s="48" t="s">
        <v>34</v>
      </c>
      <c r="W99" s="49" t="s">
        <v>74</v>
      </c>
      <c r="X99" s="42" t="s">
        <v>290</v>
      </c>
    </row>
    <row r="100" spans="1:24" ht="65.25">
      <c r="A100" s="60"/>
      <c r="B100" s="61"/>
      <c r="C100" s="62" t="s">
        <v>296</v>
      </c>
      <c r="D100" s="63">
        <v>5419</v>
      </c>
      <c r="E100" s="63" t="s">
        <v>100</v>
      </c>
      <c r="F100" s="63"/>
      <c r="G100" s="63"/>
      <c r="H100" s="161" t="s">
        <v>297</v>
      </c>
      <c r="I100" s="168"/>
      <c r="J100" s="168"/>
      <c r="K100" s="63">
        <v>196800</v>
      </c>
      <c r="L100" s="64">
        <v>1</v>
      </c>
      <c r="M100" s="139">
        <v>196800</v>
      </c>
      <c r="N100" s="139"/>
      <c r="O100" s="64"/>
      <c r="P100" s="185">
        <v>196800</v>
      </c>
      <c r="Q100" s="47" t="s">
        <v>297</v>
      </c>
      <c r="R100" s="47" t="s">
        <v>276</v>
      </c>
      <c r="S100" s="47" t="s">
        <v>126</v>
      </c>
      <c r="T100" s="47" t="s">
        <v>102</v>
      </c>
      <c r="U100" s="48" t="s">
        <v>13</v>
      </c>
      <c r="V100" s="48" t="s">
        <v>34</v>
      </c>
      <c r="W100" s="49" t="s">
        <v>74</v>
      </c>
      <c r="X100" s="42" t="s">
        <v>290</v>
      </c>
    </row>
    <row r="101" spans="1:24" ht="65.25">
      <c r="A101" s="60"/>
      <c r="B101" s="61"/>
      <c r="C101" s="62" t="s">
        <v>298</v>
      </c>
      <c r="D101" s="63">
        <v>5419</v>
      </c>
      <c r="E101" s="63" t="s">
        <v>100</v>
      </c>
      <c r="F101" s="63"/>
      <c r="G101" s="63"/>
      <c r="H101" s="161" t="s">
        <v>269</v>
      </c>
      <c r="I101" s="168"/>
      <c r="J101" s="168"/>
      <c r="K101" s="63">
        <v>318160</v>
      </c>
      <c r="L101" s="64">
        <v>1</v>
      </c>
      <c r="M101" s="139">
        <v>318160</v>
      </c>
      <c r="N101" s="139"/>
      <c r="O101" s="64"/>
      <c r="P101" s="185">
        <v>318160</v>
      </c>
      <c r="Q101" s="47" t="s">
        <v>269</v>
      </c>
      <c r="R101" s="47" t="s">
        <v>270</v>
      </c>
      <c r="S101" s="47" t="s">
        <v>126</v>
      </c>
      <c r="T101" s="47" t="s">
        <v>102</v>
      </c>
      <c r="U101" s="48" t="s">
        <v>13</v>
      </c>
      <c r="V101" s="48" t="s">
        <v>34</v>
      </c>
      <c r="W101" s="49" t="s">
        <v>74</v>
      </c>
      <c r="X101" s="42" t="s">
        <v>290</v>
      </c>
    </row>
    <row r="102" spans="1:24" ht="65.25">
      <c r="A102" s="60"/>
      <c r="B102" s="61"/>
      <c r="C102" s="62" t="s">
        <v>299</v>
      </c>
      <c r="D102" s="63">
        <v>5419</v>
      </c>
      <c r="E102" s="63" t="s">
        <v>100</v>
      </c>
      <c r="F102" s="63"/>
      <c r="G102" s="63"/>
      <c r="H102" s="161" t="s">
        <v>300</v>
      </c>
      <c r="I102" s="168"/>
      <c r="J102" s="168"/>
      <c r="K102" s="63">
        <v>656000</v>
      </c>
      <c r="L102" s="64">
        <v>1</v>
      </c>
      <c r="M102" s="139">
        <v>656000</v>
      </c>
      <c r="N102" s="139"/>
      <c r="O102" s="64"/>
      <c r="P102" s="185">
        <v>656000</v>
      </c>
      <c r="Q102" s="47" t="s">
        <v>300</v>
      </c>
      <c r="R102" s="47" t="s">
        <v>263</v>
      </c>
      <c r="S102" s="47" t="s">
        <v>126</v>
      </c>
      <c r="T102" s="47" t="s">
        <v>102</v>
      </c>
      <c r="U102" s="48" t="s">
        <v>13</v>
      </c>
      <c r="V102" s="48" t="s">
        <v>34</v>
      </c>
      <c r="W102" s="49" t="s">
        <v>74</v>
      </c>
      <c r="X102" s="42" t="s">
        <v>290</v>
      </c>
    </row>
    <row r="103" spans="1:24" ht="65.25">
      <c r="A103" s="60"/>
      <c r="B103" s="61"/>
      <c r="C103" s="62" t="s">
        <v>301</v>
      </c>
      <c r="D103" s="63">
        <v>5419</v>
      </c>
      <c r="E103" s="63" t="s">
        <v>100</v>
      </c>
      <c r="F103" s="63"/>
      <c r="G103" s="63"/>
      <c r="H103" s="161" t="s">
        <v>302</v>
      </c>
      <c r="I103" s="168"/>
      <c r="J103" s="168"/>
      <c r="K103" s="63">
        <v>328000</v>
      </c>
      <c r="L103" s="64">
        <v>1</v>
      </c>
      <c r="M103" s="139">
        <v>328000</v>
      </c>
      <c r="N103" s="139"/>
      <c r="O103" s="64"/>
      <c r="P103" s="185">
        <v>328000</v>
      </c>
      <c r="Q103" s="47" t="s">
        <v>302</v>
      </c>
      <c r="R103" s="47" t="s">
        <v>303</v>
      </c>
      <c r="S103" s="47" t="s">
        <v>126</v>
      </c>
      <c r="T103" s="47" t="s">
        <v>102</v>
      </c>
      <c r="U103" s="48" t="s">
        <v>13</v>
      </c>
      <c r="V103" s="48" t="s">
        <v>34</v>
      </c>
      <c r="W103" s="49" t="s">
        <v>74</v>
      </c>
      <c r="X103" s="42" t="s">
        <v>290</v>
      </c>
    </row>
    <row r="104" spans="1:24" ht="65.25">
      <c r="A104" s="60"/>
      <c r="B104" s="61"/>
      <c r="C104" s="62" t="s">
        <v>301</v>
      </c>
      <c r="D104" s="63">
        <v>5419</v>
      </c>
      <c r="E104" s="63" t="s">
        <v>100</v>
      </c>
      <c r="F104" s="63"/>
      <c r="G104" s="63"/>
      <c r="H104" s="161" t="s">
        <v>273</v>
      </c>
      <c r="I104" s="168"/>
      <c r="J104" s="168"/>
      <c r="K104" s="63">
        <v>328000</v>
      </c>
      <c r="L104" s="64">
        <v>1</v>
      </c>
      <c r="M104" s="139">
        <v>328000</v>
      </c>
      <c r="N104" s="139"/>
      <c r="O104" s="64"/>
      <c r="P104" s="185">
        <v>328000</v>
      </c>
      <c r="Q104" s="47" t="s">
        <v>273</v>
      </c>
      <c r="R104" s="47" t="s">
        <v>274</v>
      </c>
      <c r="S104" s="47" t="s">
        <v>126</v>
      </c>
      <c r="T104" s="47" t="s">
        <v>102</v>
      </c>
      <c r="U104" s="48" t="s">
        <v>13</v>
      </c>
      <c r="V104" s="48" t="s">
        <v>34</v>
      </c>
      <c r="W104" s="49" t="s">
        <v>74</v>
      </c>
      <c r="X104" s="42" t="s">
        <v>290</v>
      </c>
    </row>
    <row r="105" spans="1:24" ht="65.25">
      <c r="A105" s="60"/>
      <c r="B105" s="61"/>
      <c r="C105" s="62" t="s">
        <v>304</v>
      </c>
      <c r="D105" s="63">
        <v>5419</v>
      </c>
      <c r="E105" s="63" t="s">
        <v>100</v>
      </c>
      <c r="F105" s="63"/>
      <c r="G105" s="63"/>
      <c r="H105" s="161" t="s">
        <v>305</v>
      </c>
      <c r="I105" s="168"/>
      <c r="J105" s="168"/>
      <c r="K105" s="63">
        <v>216480</v>
      </c>
      <c r="L105" s="64">
        <v>1</v>
      </c>
      <c r="M105" s="139">
        <v>216480</v>
      </c>
      <c r="N105" s="139"/>
      <c r="O105" s="64"/>
      <c r="P105" s="185">
        <v>216480</v>
      </c>
      <c r="Q105" s="47" t="s">
        <v>305</v>
      </c>
      <c r="R105" s="47" t="s">
        <v>272</v>
      </c>
      <c r="S105" s="47" t="s">
        <v>126</v>
      </c>
      <c r="T105" s="47" t="s">
        <v>102</v>
      </c>
      <c r="U105" s="48" t="s">
        <v>13</v>
      </c>
      <c r="V105" s="48" t="s">
        <v>34</v>
      </c>
      <c r="W105" s="49" t="s">
        <v>74</v>
      </c>
      <c r="X105" s="42" t="s">
        <v>290</v>
      </c>
    </row>
    <row r="106" spans="1:24" ht="65.25">
      <c r="A106" s="60"/>
      <c r="B106" s="61"/>
      <c r="C106" s="62" t="s">
        <v>301</v>
      </c>
      <c r="D106" s="63">
        <v>5419</v>
      </c>
      <c r="E106" s="63" t="s">
        <v>100</v>
      </c>
      <c r="F106" s="63"/>
      <c r="G106" s="63"/>
      <c r="H106" s="161" t="s">
        <v>262</v>
      </c>
      <c r="I106" s="168"/>
      <c r="J106" s="168"/>
      <c r="K106" s="63">
        <v>328000</v>
      </c>
      <c r="L106" s="64">
        <v>1</v>
      </c>
      <c r="M106" s="139">
        <v>328000</v>
      </c>
      <c r="N106" s="139"/>
      <c r="O106" s="64"/>
      <c r="P106" s="185">
        <v>328000</v>
      </c>
      <c r="Q106" s="47" t="s">
        <v>262</v>
      </c>
      <c r="R106" s="47" t="s">
        <v>263</v>
      </c>
      <c r="S106" s="47" t="s">
        <v>126</v>
      </c>
      <c r="T106" s="47" t="s">
        <v>102</v>
      </c>
      <c r="U106" s="48" t="s">
        <v>13</v>
      </c>
      <c r="V106" s="48" t="s">
        <v>34</v>
      </c>
      <c r="W106" s="49" t="s">
        <v>74</v>
      </c>
      <c r="X106" s="42" t="s">
        <v>290</v>
      </c>
    </row>
    <row r="107" spans="1:24" ht="72">
      <c r="A107" s="191"/>
      <c r="B107" s="192"/>
      <c r="C107" s="193" t="s">
        <v>306</v>
      </c>
      <c r="D107" s="194">
        <v>5419</v>
      </c>
      <c r="E107" s="194" t="s">
        <v>100</v>
      </c>
      <c r="F107" s="194"/>
      <c r="G107" s="194"/>
      <c r="H107" s="195" t="s">
        <v>307</v>
      </c>
      <c r="I107" s="196"/>
      <c r="J107" s="196"/>
      <c r="K107" s="194">
        <v>285360</v>
      </c>
      <c r="L107" s="197">
        <v>1</v>
      </c>
      <c r="M107" s="198">
        <v>285360</v>
      </c>
      <c r="N107" s="198"/>
      <c r="O107" s="197"/>
      <c r="P107" s="199">
        <v>285360</v>
      </c>
      <c r="Q107" s="192" t="s">
        <v>307</v>
      </c>
      <c r="R107" s="192" t="s">
        <v>308</v>
      </c>
      <c r="S107" s="192" t="s">
        <v>126</v>
      </c>
      <c r="T107" s="192" t="s">
        <v>102</v>
      </c>
      <c r="U107" s="192" t="s">
        <v>13</v>
      </c>
      <c r="V107" s="192" t="s">
        <v>34</v>
      </c>
      <c r="W107" s="192" t="s">
        <v>74</v>
      </c>
      <c r="X107" s="19" t="s">
        <v>290</v>
      </c>
    </row>
    <row r="108" spans="1:24">
      <c r="A108" s="191"/>
      <c r="B108" s="192"/>
      <c r="C108" s="193" t="s">
        <v>309</v>
      </c>
      <c r="D108" s="194">
        <v>7427</v>
      </c>
      <c r="E108" s="194" t="s">
        <v>100</v>
      </c>
      <c r="F108" s="194"/>
      <c r="G108" s="194"/>
      <c r="H108" s="195" t="s">
        <v>278</v>
      </c>
      <c r="I108" s="196"/>
      <c r="J108" s="196"/>
      <c r="K108" s="194">
        <v>127500</v>
      </c>
      <c r="L108" s="197">
        <v>1</v>
      </c>
      <c r="M108" s="198">
        <v>127500</v>
      </c>
      <c r="N108" s="198"/>
      <c r="O108" s="197"/>
      <c r="P108" s="199">
        <v>127500</v>
      </c>
      <c r="Q108" s="192" t="s">
        <v>278</v>
      </c>
      <c r="R108" s="192" t="s">
        <v>279</v>
      </c>
      <c r="S108" s="192" t="s">
        <v>126</v>
      </c>
      <c r="T108" s="192" t="s">
        <v>102</v>
      </c>
      <c r="U108" s="192" t="s">
        <v>13</v>
      </c>
      <c r="V108" s="192" t="s">
        <v>36</v>
      </c>
      <c r="W108" s="192" t="s">
        <v>74</v>
      </c>
      <c r="X108" s="19"/>
    </row>
    <row r="109" spans="1:24">
      <c r="A109" s="207" t="s">
        <v>311</v>
      </c>
      <c r="B109" s="208"/>
      <c r="C109" s="209"/>
      <c r="D109" s="210"/>
      <c r="E109" s="210"/>
      <c r="F109" s="210"/>
      <c r="G109" s="210"/>
      <c r="H109" s="211"/>
      <c r="I109" s="212"/>
      <c r="J109" s="212"/>
      <c r="K109" s="210"/>
      <c r="L109" s="213"/>
      <c r="M109" s="214"/>
      <c r="N109" s="214"/>
      <c r="O109" s="213"/>
      <c r="P109" s="215"/>
      <c r="Q109" s="208"/>
      <c r="R109" s="208"/>
      <c r="S109" s="208"/>
      <c r="T109" s="208"/>
      <c r="U109" s="208"/>
      <c r="V109" s="208"/>
      <c r="W109" s="208"/>
      <c r="X109" s="216"/>
    </row>
    <row r="110" spans="1:24" ht="43.5">
      <c r="A110" s="191"/>
      <c r="B110" s="192"/>
      <c r="C110" s="53" t="s">
        <v>312</v>
      </c>
      <c r="D110" s="200">
        <v>11056</v>
      </c>
      <c r="E110" s="201" t="s">
        <v>100</v>
      </c>
      <c r="F110" s="200">
        <v>2</v>
      </c>
      <c r="G110" s="201">
        <v>130</v>
      </c>
      <c r="H110" s="201" t="s">
        <v>313</v>
      </c>
      <c r="I110" s="201">
        <v>180</v>
      </c>
      <c r="J110" s="201">
        <v>5</v>
      </c>
      <c r="K110" s="202">
        <v>1694900</v>
      </c>
      <c r="L110" s="203">
        <v>1</v>
      </c>
      <c r="M110" s="185">
        <v>1694900</v>
      </c>
      <c r="N110" s="185"/>
      <c r="O110" s="185"/>
      <c r="P110" s="185">
        <v>1694900</v>
      </c>
      <c r="Q110" s="53" t="s">
        <v>313</v>
      </c>
      <c r="R110" s="53" t="s">
        <v>314</v>
      </c>
      <c r="S110" s="53" t="s">
        <v>129</v>
      </c>
      <c r="T110" s="53" t="s">
        <v>102</v>
      </c>
      <c r="U110" s="204" t="s">
        <v>13</v>
      </c>
      <c r="V110" s="204" t="s">
        <v>34</v>
      </c>
      <c r="W110" s="205" t="s">
        <v>44</v>
      </c>
      <c r="X110" s="206" t="s">
        <v>315</v>
      </c>
    </row>
    <row r="111" spans="1:24" ht="65.25">
      <c r="A111" s="191"/>
      <c r="B111" s="192"/>
      <c r="C111" s="53" t="s">
        <v>242</v>
      </c>
      <c r="D111" s="200">
        <v>11057</v>
      </c>
      <c r="E111" s="201" t="s">
        <v>100</v>
      </c>
      <c r="F111" s="200">
        <v>2</v>
      </c>
      <c r="G111" s="201">
        <v>80</v>
      </c>
      <c r="H111" s="201" t="s">
        <v>273</v>
      </c>
      <c r="I111" s="201">
        <v>180</v>
      </c>
      <c r="J111" s="201">
        <v>5</v>
      </c>
      <c r="K111" s="202">
        <v>1099700</v>
      </c>
      <c r="L111" s="203">
        <v>1</v>
      </c>
      <c r="M111" s="185">
        <v>1099700</v>
      </c>
      <c r="N111" s="185"/>
      <c r="O111" s="185"/>
      <c r="P111" s="185">
        <v>1099700</v>
      </c>
      <c r="Q111" s="53" t="s">
        <v>273</v>
      </c>
      <c r="R111" s="53" t="s">
        <v>316</v>
      </c>
      <c r="S111" s="53" t="s">
        <v>129</v>
      </c>
      <c r="T111" s="53" t="s">
        <v>102</v>
      </c>
      <c r="U111" s="204" t="s">
        <v>13</v>
      </c>
      <c r="V111" s="204" t="s">
        <v>36</v>
      </c>
      <c r="W111" s="205" t="s">
        <v>44</v>
      </c>
      <c r="X111" s="206" t="s">
        <v>317</v>
      </c>
    </row>
    <row r="112" spans="1:24" ht="43.5">
      <c r="A112" s="191"/>
      <c r="B112" s="192"/>
      <c r="C112" s="53" t="s">
        <v>242</v>
      </c>
      <c r="D112" s="200">
        <v>11057</v>
      </c>
      <c r="E112" s="201" t="s">
        <v>100</v>
      </c>
      <c r="F112" s="200">
        <v>2</v>
      </c>
      <c r="G112" s="201">
        <v>80</v>
      </c>
      <c r="H112" s="201" t="s">
        <v>318</v>
      </c>
      <c r="I112" s="201">
        <v>180</v>
      </c>
      <c r="J112" s="201">
        <v>5</v>
      </c>
      <c r="K112" s="202">
        <v>1099700</v>
      </c>
      <c r="L112" s="203">
        <v>1</v>
      </c>
      <c r="M112" s="185">
        <v>1099700</v>
      </c>
      <c r="N112" s="185"/>
      <c r="O112" s="185"/>
      <c r="P112" s="185">
        <v>1099700</v>
      </c>
      <c r="Q112" s="53" t="s">
        <v>318</v>
      </c>
      <c r="R112" s="53" t="s">
        <v>319</v>
      </c>
      <c r="S112" s="53" t="s">
        <v>129</v>
      </c>
      <c r="T112" s="53" t="s">
        <v>102</v>
      </c>
      <c r="U112" s="204" t="s">
        <v>13</v>
      </c>
      <c r="V112" s="204" t="s">
        <v>34</v>
      </c>
      <c r="W112" s="205" t="s">
        <v>44</v>
      </c>
      <c r="X112" s="206" t="s">
        <v>320</v>
      </c>
    </row>
    <row r="113" spans="1:24" ht="43.5">
      <c r="A113" s="191"/>
      <c r="B113" s="192"/>
      <c r="C113" s="53" t="s">
        <v>242</v>
      </c>
      <c r="D113" s="200">
        <v>11057</v>
      </c>
      <c r="E113" s="201" t="s">
        <v>100</v>
      </c>
      <c r="F113" s="200">
        <v>2</v>
      </c>
      <c r="G113" s="201">
        <v>80</v>
      </c>
      <c r="H113" s="201" t="s">
        <v>321</v>
      </c>
      <c r="I113" s="201">
        <v>180</v>
      </c>
      <c r="J113" s="201">
        <v>5</v>
      </c>
      <c r="K113" s="202">
        <v>1099700</v>
      </c>
      <c r="L113" s="203">
        <v>1</v>
      </c>
      <c r="M113" s="185">
        <v>1099700</v>
      </c>
      <c r="N113" s="185"/>
      <c r="O113" s="185"/>
      <c r="P113" s="185">
        <v>1099700</v>
      </c>
      <c r="Q113" s="53" t="s">
        <v>321</v>
      </c>
      <c r="R113" s="53" t="s">
        <v>322</v>
      </c>
      <c r="S113" s="53" t="s">
        <v>129</v>
      </c>
      <c r="T113" s="53" t="s">
        <v>102</v>
      </c>
      <c r="U113" s="204" t="s">
        <v>13</v>
      </c>
      <c r="V113" s="204" t="s">
        <v>36</v>
      </c>
      <c r="W113" s="205" t="s">
        <v>44</v>
      </c>
      <c r="X113" s="206" t="s">
        <v>323</v>
      </c>
    </row>
    <row r="114" spans="1:24" ht="43.5">
      <c r="A114" s="191"/>
      <c r="B114" s="192"/>
      <c r="C114" s="53" t="s">
        <v>265</v>
      </c>
      <c r="D114" s="200">
        <v>2406</v>
      </c>
      <c r="E114" s="201" t="s">
        <v>100</v>
      </c>
      <c r="F114" s="200"/>
      <c r="G114" s="201"/>
      <c r="H114" s="201" t="s">
        <v>324</v>
      </c>
      <c r="I114" s="201">
        <v>60</v>
      </c>
      <c r="J114" s="201">
        <v>1</v>
      </c>
      <c r="K114" s="202">
        <v>87000</v>
      </c>
      <c r="L114" s="203">
        <v>1</v>
      </c>
      <c r="M114" s="185">
        <v>87000</v>
      </c>
      <c r="N114" s="185"/>
      <c r="O114" s="185"/>
      <c r="P114" s="185">
        <v>87000</v>
      </c>
      <c r="Q114" s="53" t="s">
        <v>324</v>
      </c>
      <c r="R114" s="53" t="s">
        <v>314</v>
      </c>
      <c r="S114" s="53" t="s">
        <v>129</v>
      </c>
      <c r="T114" s="53" t="s">
        <v>102</v>
      </c>
      <c r="U114" s="204" t="s">
        <v>13</v>
      </c>
      <c r="V114" s="204" t="s">
        <v>34</v>
      </c>
      <c r="W114" s="205" t="s">
        <v>74</v>
      </c>
      <c r="X114" s="206" t="s">
        <v>325</v>
      </c>
    </row>
    <row r="115" spans="1:24" ht="43.5">
      <c r="A115" s="191"/>
      <c r="B115" s="192"/>
      <c r="C115" s="53" t="s">
        <v>265</v>
      </c>
      <c r="D115" s="200">
        <v>2406</v>
      </c>
      <c r="E115" s="201" t="s">
        <v>100</v>
      </c>
      <c r="F115" s="200"/>
      <c r="G115" s="201"/>
      <c r="H115" s="201" t="s">
        <v>326</v>
      </c>
      <c r="I115" s="201">
        <v>60</v>
      </c>
      <c r="J115" s="201">
        <v>1</v>
      </c>
      <c r="K115" s="202">
        <v>137460</v>
      </c>
      <c r="L115" s="203">
        <v>1</v>
      </c>
      <c r="M115" s="185">
        <v>137460</v>
      </c>
      <c r="N115" s="185"/>
      <c r="O115" s="185"/>
      <c r="P115" s="185">
        <v>137460</v>
      </c>
      <c r="Q115" s="53" t="s">
        <v>326</v>
      </c>
      <c r="R115" s="53" t="s">
        <v>327</v>
      </c>
      <c r="S115" s="53" t="s">
        <v>129</v>
      </c>
      <c r="T115" s="53" t="s">
        <v>102</v>
      </c>
      <c r="U115" s="204" t="s">
        <v>13</v>
      </c>
      <c r="V115" s="204" t="s">
        <v>36</v>
      </c>
      <c r="W115" s="205" t="s">
        <v>74</v>
      </c>
      <c r="X115" s="206" t="s">
        <v>328</v>
      </c>
    </row>
    <row r="116" spans="1:24" ht="43.5">
      <c r="A116" s="191"/>
      <c r="B116" s="192"/>
      <c r="C116" s="53" t="s">
        <v>265</v>
      </c>
      <c r="D116" s="200">
        <v>2406</v>
      </c>
      <c r="E116" s="201" t="s">
        <v>100</v>
      </c>
      <c r="F116" s="200"/>
      <c r="G116" s="201"/>
      <c r="H116" s="201" t="s">
        <v>318</v>
      </c>
      <c r="I116" s="201">
        <v>60</v>
      </c>
      <c r="J116" s="201">
        <v>1</v>
      </c>
      <c r="K116" s="202">
        <v>318420</v>
      </c>
      <c r="L116" s="203">
        <v>1</v>
      </c>
      <c r="M116" s="185">
        <v>318420</v>
      </c>
      <c r="N116" s="185"/>
      <c r="O116" s="185"/>
      <c r="P116" s="185">
        <v>318420</v>
      </c>
      <c r="Q116" s="53" t="s">
        <v>318</v>
      </c>
      <c r="R116" s="53" t="s">
        <v>319</v>
      </c>
      <c r="S116" s="53" t="s">
        <v>129</v>
      </c>
      <c r="T116" s="53" t="s">
        <v>102</v>
      </c>
      <c r="U116" s="204" t="s">
        <v>13</v>
      </c>
      <c r="V116" s="204" t="s">
        <v>36</v>
      </c>
      <c r="W116" s="205" t="s">
        <v>74</v>
      </c>
      <c r="X116" s="206" t="s">
        <v>329</v>
      </c>
    </row>
    <row r="117" spans="1:24" ht="43.5">
      <c r="A117" s="191"/>
      <c r="B117" s="192"/>
      <c r="C117" s="53" t="s">
        <v>265</v>
      </c>
      <c r="D117" s="200">
        <v>2406</v>
      </c>
      <c r="E117" s="201" t="s">
        <v>100</v>
      </c>
      <c r="F117" s="200"/>
      <c r="G117" s="201"/>
      <c r="H117" s="201" t="s">
        <v>313</v>
      </c>
      <c r="I117" s="201">
        <v>60</v>
      </c>
      <c r="J117" s="201">
        <v>1</v>
      </c>
      <c r="K117" s="202">
        <v>840420</v>
      </c>
      <c r="L117" s="203">
        <v>1</v>
      </c>
      <c r="M117" s="185">
        <v>840420</v>
      </c>
      <c r="N117" s="185"/>
      <c r="O117" s="185"/>
      <c r="P117" s="185">
        <v>840420</v>
      </c>
      <c r="Q117" s="53" t="s">
        <v>313</v>
      </c>
      <c r="R117" s="53" t="s">
        <v>314</v>
      </c>
      <c r="S117" s="53" t="s">
        <v>129</v>
      </c>
      <c r="T117" s="53" t="s">
        <v>102</v>
      </c>
      <c r="U117" s="204" t="s">
        <v>13</v>
      </c>
      <c r="V117" s="204" t="s">
        <v>34</v>
      </c>
      <c r="W117" s="205" t="s">
        <v>74</v>
      </c>
      <c r="X117" s="206" t="s">
        <v>330</v>
      </c>
    </row>
    <row r="118" spans="1:24" ht="43.5">
      <c r="A118" s="191"/>
      <c r="B118" s="192"/>
      <c r="C118" s="53" t="s">
        <v>331</v>
      </c>
      <c r="D118" s="200" t="s">
        <v>113</v>
      </c>
      <c r="E118" s="201"/>
      <c r="F118" s="200"/>
      <c r="G118" s="201"/>
      <c r="H118" s="201" t="s">
        <v>313</v>
      </c>
      <c r="I118" s="201"/>
      <c r="J118" s="201"/>
      <c r="K118" s="202">
        <v>300000</v>
      </c>
      <c r="L118" s="203">
        <v>1</v>
      </c>
      <c r="M118" s="185">
        <v>300000</v>
      </c>
      <c r="N118" s="185"/>
      <c r="O118" s="185"/>
      <c r="P118" s="185">
        <v>300000</v>
      </c>
      <c r="Q118" s="53" t="s">
        <v>313</v>
      </c>
      <c r="R118" s="53" t="s">
        <v>314</v>
      </c>
      <c r="S118" s="53" t="s">
        <v>129</v>
      </c>
      <c r="T118" s="53" t="s">
        <v>102</v>
      </c>
      <c r="U118" s="204" t="s">
        <v>13</v>
      </c>
      <c r="V118" s="204" t="s">
        <v>34</v>
      </c>
      <c r="W118" s="205" t="s">
        <v>74</v>
      </c>
      <c r="X118" s="206" t="s">
        <v>330</v>
      </c>
    </row>
    <row r="119" spans="1:24" ht="43.5">
      <c r="A119" s="191"/>
      <c r="B119" s="192"/>
      <c r="C119" s="53" t="s">
        <v>215</v>
      </c>
      <c r="D119" s="200" t="s">
        <v>113</v>
      </c>
      <c r="E119" s="201"/>
      <c r="F119" s="200"/>
      <c r="G119" s="201"/>
      <c r="H119" s="201" t="s">
        <v>332</v>
      </c>
      <c r="I119" s="201"/>
      <c r="J119" s="201"/>
      <c r="K119" s="202">
        <v>320000</v>
      </c>
      <c r="L119" s="203">
        <v>1</v>
      </c>
      <c r="M119" s="185">
        <v>320000</v>
      </c>
      <c r="N119" s="185"/>
      <c r="O119" s="185"/>
      <c r="P119" s="185">
        <v>320000</v>
      </c>
      <c r="Q119" s="53" t="s">
        <v>332</v>
      </c>
      <c r="R119" s="53" t="s">
        <v>333</v>
      </c>
      <c r="S119" s="53" t="s">
        <v>129</v>
      </c>
      <c r="T119" s="53" t="s">
        <v>102</v>
      </c>
      <c r="U119" s="204" t="s">
        <v>13</v>
      </c>
      <c r="V119" s="204" t="s">
        <v>36</v>
      </c>
      <c r="W119" s="205" t="s">
        <v>74</v>
      </c>
      <c r="X119" s="206" t="s">
        <v>334</v>
      </c>
    </row>
    <row r="120" spans="1:24" ht="43.5">
      <c r="A120" s="191"/>
      <c r="B120" s="192"/>
      <c r="C120" s="53" t="s">
        <v>215</v>
      </c>
      <c r="D120" s="200" t="s">
        <v>113</v>
      </c>
      <c r="E120" s="201"/>
      <c r="F120" s="200"/>
      <c r="G120" s="201"/>
      <c r="H120" s="201" t="s">
        <v>335</v>
      </c>
      <c r="I120" s="201"/>
      <c r="J120" s="201"/>
      <c r="K120" s="202">
        <v>300000</v>
      </c>
      <c r="L120" s="203">
        <v>1</v>
      </c>
      <c r="M120" s="185">
        <v>300000</v>
      </c>
      <c r="N120" s="185"/>
      <c r="O120" s="185"/>
      <c r="P120" s="185">
        <v>300000</v>
      </c>
      <c r="Q120" s="53" t="s">
        <v>335</v>
      </c>
      <c r="R120" s="53" t="s">
        <v>319</v>
      </c>
      <c r="S120" s="53" t="s">
        <v>129</v>
      </c>
      <c r="T120" s="53" t="s">
        <v>102</v>
      </c>
      <c r="U120" s="204" t="s">
        <v>13</v>
      </c>
      <c r="V120" s="204" t="s">
        <v>36</v>
      </c>
      <c r="W120" s="205" t="s">
        <v>74</v>
      </c>
      <c r="X120" s="206" t="s">
        <v>334</v>
      </c>
    </row>
    <row r="121" spans="1:24" ht="43.5">
      <c r="A121" s="191"/>
      <c r="B121" s="192"/>
      <c r="C121" s="53" t="s">
        <v>215</v>
      </c>
      <c r="D121" s="200" t="s">
        <v>113</v>
      </c>
      <c r="E121" s="201"/>
      <c r="F121" s="200"/>
      <c r="G121" s="201"/>
      <c r="H121" s="201" t="s">
        <v>273</v>
      </c>
      <c r="I121" s="201"/>
      <c r="J121" s="201"/>
      <c r="K121" s="202">
        <v>300000</v>
      </c>
      <c r="L121" s="203">
        <v>1</v>
      </c>
      <c r="M121" s="185">
        <v>300000</v>
      </c>
      <c r="N121" s="185"/>
      <c r="O121" s="185"/>
      <c r="P121" s="185">
        <v>300000</v>
      </c>
      <c r="Q121" s="53" t="s">
        <v>273</v>
      </c>
      <c r="R121" s="53" t="s">
        <v>316</v>
      </c>
      <c r="S121" s="53" t="s">
        <v>129</v>
      </c>
      <c r="T121" s="53" t="s">
        <v>102</v>
      </c>
      <c r="U121" s="204" t="s">
        <v>13</v>
      </c>
      <c r="V121" s="204" t="s">
        <v>36</v>
      </c>
      <c r="W121" s="205" t="s">
        <v>74</v>
      </c>
      <c r="X121" s="206" t="s">
        <v>336</v>
      </c>
    </row>
    <row r="122" spans="1:24" ht="43.5">
      <c r="A122" s="191"/>
      <c r="B122" s="192"/>
      <c r="C122" s="53" t="s">
        <v>337</v>
      </c>
      <c r="D122" s="200" t="s">
        <v>150</v>
      </c>
      <c r="E122" s="201" t="s">
        <v>100</v>
      </c>
      <c r="F122" s="200"/>
      <c r="G122" s="201"/>
      <c r="H122" s="201" t="s">
        <v>321</v>
      </c>
      <c r="I122" s="201"/>
      <c r="J122" s="201"/>
      <c r="K122" s="202">
        <v>430080</v>
      </c>
      <c r="L122" s="203">
        <v>1</v>
      </c>
      <c r="M122" s="185">
        <v>430080</v>
      </c>
      <c r="N122" s="185"/>
      <c r="O122" s="185"/>
      <c r="P122" s="185">
        <v>430080</v>
      </c>
      <c r="Q122" s="53" t="s">
        <v>321</v>
      </c>
      <c r="R122" s="53" t="s">
        <v>322</v>
      </c>
      <c r="S122" s="53" t="s">
        <v>129</v>
      </c>
      <c r="T122" s="53" t="s">
        <v>102</v>
      </c>
      <c r="U122" s="204" t="s">
        <v>13</v>
      </c>
      <c r="V122" s="204" t="s">
        <v>36</v>
      </c>
      <c r="W122" s="205" t="s">
        <v>74</v>
      </c>
      <c r="X122" s="206" t="s">
        <v>338</v>
      </c>
    </row>
    <row r="123" spans="1:24" ht="43.5">
      <c r="A123" s="191"/>
      <c r="B123" s="192"/>
      <c r="C123" s="53" t="s">
        <v>339</v>
      </c>
      <c r="D123" s="200" t="s">
        <v>150</v>
      </c>
      <c r="E123" s="201" t="s">
        <v>100</v>
      </c>
      <c r="F123" s="200"/>
      <c r="G123" s="201"/>
      <c r="H123" s="201" t="s">
        <v>340</v>
      </c>
      <c r="I123" s="201"/>
      <c r="J123" s="201"/>
      <c r="K123" s="202">
        <v>618240</v>
      </c>
      <c r="L123" s="203">
        <v>1</v>
      </c>
      <c r="M123" s="185">
        <v>618240</v>
      </c>
      <c r="N123" s="185"/>
      <c r="O123" s="185"/>
      <c r="P123" s="185">
        <v>618240</v>
      </c>
      <c r="Q123" s="53" t="s">
        <v>340</v>
      </c>
      <c r="R123" s="53" t="s">
        <v>314</v>
      </c>
      <c r="S123" s="53" t="s">
        <v>129</v>
      </c>
      <c r="T123" s="53" t="s">
        <v>102</v>
      </c>
      <c r="U123" s="204" t="s">
        <v>13</v>
      </c>
      <c r="V123" s="204" t="s">
        <v>36</v>
      </c>
      <c r="W123" s="205" t="s">
        <v>74</v>
      </c>
      <c r="X123" s="206" t="s">
        <v>341</v>
      </c>
    </row>
    <row r="124" spans="1:24" ht="43.5">
      <c r="A124" s="191"/>
      <c r="B124" s="192"/>
      <c r="C124" s="53" t="s">
        <v>296</v>
      </c>
      <c r="D124" s="200">
        <v>5419</v>
      </c>
      <c r="E124" s="201" t="s">
        <v>100</v>
      </c>
      <c r="F124" s="200"/>
      <c r="G124" s="201"/>
      <c r="H124" s="201" t="s">
        <v>324</v>
      </c>
      <c r="I124" s="201"/>
      <c r="J124" s="201"/>
      <c r="K124" s="202">
        <v>196800</v>
      </c>
      <c r="L124" s="203">
        <v>1</v>
      </c>
      <c r="M124" s="185">
        <v>196800</v>
      </c>
      <c r="N124" s="185"/>
      <c r="O124" s="185"/>
      <c r="P124" s="185">
        <v>196800</v>
      </c>
      <c r="Q124" s="53" t="s">
        <v>324</v>
      </c>
      <c r="R124" s="53" t="s">
        <v>314</v>
      </c>
      <c r="S124" s="53" t="s">
        <v>129</v>
      </c>
      <c r="T124" s="53" t="s">
        <v>102</v>
      </c>
      <c r="U124" s="204" t="s">
        <v>13</v>
      </c>
      <c r="V124" s="204" t="s">
        <v>34</v>
      </c>
      <c r="W124" s="205" t="s">
        <v>74</v>
      </c>
      <c r="X124" s="206" t="s">
        <v>342</v>
      </c>
    </row>
    <row r="125" spans="1:24" ht="43.5">
      <c r="A125" s="191"/>
      <c r="B125" s="192"/>
      <c r="C125" s="53" t="s">
        <v>343</v>
      </c>
      <c r="D125" s="200" t="s">
        <v>150</v>
      </c>
      <c r="E125" s="201" t="s">
        <v>100</v>
      </c>
      <c r="F125" s="200"/>
      <c r="G125" s="201"/>
      <c r="H125" s="201" t="s">
        <v>324</v>
      </c>
      <c r="I125" s="201"/>
      <c r="J125" s="201"/>
      <c r="K125" s="202">
        <v>392000</v>
      </c>
      <c r="L125" s="203">
        <v>1</v>
      </c>
      <c r="M125" s="185">
        <v>392000</v>
      </c>
      <c r="N125" s="185"/>
      <c r="O125" s="185"/>
      <c r="P125" s="185">
        <v>392000</v>
      </c>
      <c r="Q125" s="53" t="s">
        <v>324</v>
      </c>
      <c r="R125" s="53" t="s">
        <v>314</v>
      </c>
      <c r="S125" s="53" t="s">
        <v>129</v>
      </c>
      <c r="T125" s="53" t="s">
        <v>102</v>
      </c>
      <c r="U125" s="204" t="s">
        <v>13</v>
      </c>
      <c r="V125" s="204" t="s">
        <v>34</v>
      </c>
      <c r="W125" s="205" t="s">
        <v>74</v>
      </c>
      <c r="X125" s="206" t="s">
        <v>342</v>
      </c>
    </row>
    <row r="126" spans="1:24" ht="43.5">
      <c r="A126" s="191"/>
      <c r="B126" s="192"/>
      <c r="C126" s="53" t="s">
        <v>344</v>
      </c>
      <c r="D126" s="200" t="s">
        <v>150</v>
      </c>
      <c r="E126" s="201" t="s">
        <v>100</v>
      </c>
      <c r="F126" s="200"/>
      <c r="G126" s="201"/>
      <c r="H126" s="201" t="s">
        <v>318</v>
      </c>
      <c r="I126" s="201"/>
      <c r="J126" s="201"/>
      <c r="K126" s="202">
        <v>575680</v>
      </c>
      <c r="L126" s="203">
        <v>1</v>
      </c>
      <c r="M126" s="185">
        <v>575680</v>
      </c>
      <c r="N126" s="185"/>
      <c r="O126" s="185"/>
      <c r="P126" s="185">
        <v>575680</v>
      </c>
      <c r="Q126" s="53" t="s">
        <v>318</v>
      </c>
      <c r="R126" s="53" t="s">
        <v>319</v>
      </c>
      <c r="S126" s="53" t="s">
        <v>129</v>
      </c>
      <c r="T126" s="53" t="s">
        <v>102</v>
      </c>
      <c r="U126" s="204" t="s">
        <v>13</v>
      </c>
      <c r="V126" s="204" t="s">
        <v>34</v>
      </c>
      <c r="W126" s="205" t="s">
        <v>74</v>
      </c>
      <c r="X126" s="206" t="s">
        <v>342</v>
      </c>
    </row>
    <row r="127" spans="1:24" ht="43.5">
      <c r="A127" s="191"/>
      <c r="B127" s="192"/>
      <c r="C127" s="53" t="s">
        <v>309</v>
      </c>
      <c r="D127" s="200">
        <v>7427</v>
      </c>
      <c r="E127" s="201" t="s">
        <v>100</v>
      </c>
      <c r="F127" s="200"/>
      <c r="G127" s="201"/>
      <c r="H127" s="201" t="s">
        <v>313</v>
      </c>
      <c r="I127" s="201">
        <v>60</v>
      </c>
      <c r="J127" s="201">
        <v>1</v>
      </c>
      <c r="K127" s="202">
        <v>127500</v>
      </c>
      <c r="L127" s="203">
        <v>1</v>
      </c>
      <c r="M127" s="185">
        <v>127500</v>
      </c>
      <c r="N127" s="185"/>
      <c r="O127" s="185"/>
      <c r="P127" s="185">
        <v>127500</v>
      </c>
      <c r="Q127" s="53" t="s">
        <v>313</v>
      </c>
      <c r="R127" s="53" t="s">
        <v>314</v>
      </c>
      <c r="S127" s="53" t="s">
        <v>129</v>
      </c>
      <c r="T127" s="53" t="s">
        <v>102</v>
      </c>
      <c r="U127" s="204" t="s">
        <v>13</v>
      </c>
      <c r="V127" s="204" t="s">
        <v>36</v>
      </c>
      <c r="W127" s="205" t="s">
        <v>74</v>
      </c>
      <c r="X127" s="206"/>
    </row>
    <row r="128" spans="1:24">
      <c r="A128" s="207" t="s">
        <v>345</v>
      </c>
      <c r="B128" s="208"/>
      <c r="C128" s="209"/>
      <c r="D128" s="210"/>
      <c r="E128" s="210"/>
      <c r="F128" s="210"/>
      <c r="G128" s="210"/>
      <c r="H128" s="211"/>
      <c r="I128" s="212"/>
      <c r="J128" s="212"/>
      <c r="K128" s="210"/>
      <c r="L128" s="213"/>
      <c r="M128" s="214"/>
      <c r="N128" s="214"/>
      <c r="O128" s="213"/>
      <c r="P128" s="215"/>
      <c r="Q128" s="208"/>
      <c r="R128" s="208"/>
      <c r="S128" s="208"/>
      <c r="T128" s="208"/>
      <c r="U128" s="208"/>
      <c r="V128" s="208"/>
      <c r="W128" s="208"/>
      <c r="X128" s="216"/>
    </row>
    <row r="129" spans="1:24" ht="43.5">
      <c r="A129" s="191"/>
      <c r="B129" s="192"/>
      <c r="C129" s="53" t="s">
        <v>346</v>
      </c>
      <c r="D129" s="200">
        <v>11058</v>
      </c>
      <c r="E129" s="201" t="s">
        <v>100</v>
      </c>
      <c r="F129" s="200">
        <v>2</v>
      </c>
      <c r="G129" s="201">
        <v>100</v>
      </c>
      <c r="H129" s="201" t="s">
        <v>347</v>
      </c>
      <c r="I129" s="201">
        <v>180</v>
      </c>
      <c r="J129" s="201">
        <v>5</v>
      </c>
      <c r="K129" s="202">
        <v>1546100</v>
      </c>
      <c r="L129" s="203">
        <v>1</v>
      </c>
      <c r="M129" s="185">
        <v>1546100</v>
      </c>
      <c r="N129" s="185"/>
      <c r="O129" s="185"/>
      <c r="P129" s="185">
        <v>1546100</v>
      </c>
      <c r="Q129" s="53" t="s">
        <v>347</v>
      </c>
      <c r="R129" s="53" t="s">
        <v>140</v>
      </c>
      <c r="S129" s="53" t="s">
        <v>140</v>
      </c>
      <c r="T129" s="53" t="s">
        <v>102</v>
      </c>
      <c r="U129" s="204" t="s">
        <v>13</v>
      </c>
      <c r="V129" s="204" t="s">
        <v>36</v>
      </c>
      <c r="W129" s="205" t="s">
        <v>44</v>
      </c>
      <c r="X129" s="206" t="s">
        <v>184</v>
      </c>
    </row>
    <row r="130" spans="1:24" ht="43.5">
      <c r="A130" s="191"/>
      <c r="B130" s="192"/>
      <c r="C130" s="53" t="s">
        <v>148</v>
      </c>
      <c r="D130" s="200">
        <v>11058</v>
      </c>
      <c r="E130" s="201" t="s">
        <v>100</v>
      </c>
      <c r="F130" s="200">
        <v>2</v>
      </c>
      <c r="G130" s="201">
        <v>100</v>
      </c>
      <c r="H130" s="201" t="s">
        <v>348</v>
      </c>
      <c r="I130" s="201">
        <v>180</v>
      </c>
      <c r="J130" s="201">
        <v>5</v>
      </c>
      <c r="K130" s="202">
        <v>1546100</v>
      </c>
      <c r="L130" s="203">
        <v>1</v>
      </c>
      <c r="M130" s="185">
        <v>1546100</v>
      </c>
      <c r="N130" s="185"/>
      <c r="O130" s="185"/>
      <c r="P130" s="185">
        <v>1546100</v>
      </c>
      <c r="Q130" s="53" t="s">
        <v>348</v>
      </c>
      <c r="R130" s="53" t="s">
        <v>349</v>
      </c>
      <c r="S130" s="53" t="s">
        <v>140</v>
      </c>
      <c r="T130" s="53" t="s">
        <v>102</v>
      </c>
      <c r="U130" s="204" t="s">
        <v>13</v>
      </c>
      <c r="V130" s="204" t="s">
        <v>36</v>
      </c>
      <c r="W130" s="205" t="s">
        <v>44</v>
      </c>
      <c r="X130" s="206" t="s">
        <v>184</v>
      </c>
    </row>
    <row r="131" spans="1:24" ht="43.5">
      <c r="A131" s="191"/>
      <c r="B131" s="192"/>
      <c r="C131" s="53" t="s">
        <v>350</v>
      </c>
      <c r="D131" s="200">
        <v>2406</v>
      </c>
      <c r="E131" s="201" t="s">
        <v>100</v>
      </c>
      <c r="F131" s="200"/>
      <c r="G131" s="201">
        <v>435</v>
      </c>
      <c r="H131" s="201" t="s">
        <v>351</v>
      </c>
      <c r="I131" s="201">
        <v>60</v>
      </c>
      <c r="J131" s="201">
        <v>1</v>
      </c>
      <c r="K131" s="202">
        <v>378450</v>
      </c>
      <c r="L131" s="203">
        <v>1</v>
      </c>
      <c r="M131" s="185">
        <v>378450</v>
      </c>
      <c r="N131" s="185"/>
      <c r="O131" s="185"/>
      <c r="P131" s="185">
        <v>378450</v>
      </c>
      <c r="Q131" s="53" t="s">
        <v>351</v>
      </c>
      <c r="R131" s="53" t="s">
        <v>352</v>
      </c>
      <c r="S131" s="53" t="s">
        <v>140</v>
      </c>
      <c r="T131" s="53" t="s">
        <v>102</v>
      </c>
      <c r="U131" s="204" t="s">
        <v>13</v>
      </c>
      <c r="V131" s="204" t="s">
        <v>36</v>
      </c>
      <c r="W131" s="205" t="s">
        <v>74</v>
      </c>
      <c r="X131" s="206" t="s">
        <v>353</v>
      </c>
    </row>
    <row r="132" spans="1:24" ht="43.5">
      <c r="A132" s="191"/>
      <c r="B132" s="192"/>
      <c r="C132" s="53" t="s">
        <v>354</v>
      </c>
      <c r="D132" s="200">
        <v>2406</v>
      </c>
      <c r="E132" s="201" t="s">
        <v>100</v>
      </c>
      <c r="F132" s="200"/>
      <c r="G132" s="201"/>
      <c r="H132" s="201" t="s">
        <v>355</v>
      </c>
      <c r="I132" s="201">
        <v>60</v>
      </c>
      <c r="J132" s="201">
        <v>1</v>
      </c>
      <c r="K132" s="202">
        <v>649890</v>
      </c>
      <c r="L132" s="203">
        <v>1</v>
      </c>
      <c r="M132" s="185">
        <v>649890</v>
      </c>
      <c r="N132" s="185"/>
      <c r="O132" s="185"/>
      <c r="P132" s="185">
        <v>649890</v>
      </c>
      <c r="Q132" s="53" t="s">
        <v>355</v>
      </c>
      <c r="R132" s="53" t="s">
        <v>352</v>
      </c>
      <c r="S132" s="53" t="s">
        <v>140</v>
      </c>
      <c r="T132" s="53" t="s">
        <v>102</v>
      </c>
      <c r="U132" s="204" t="s">
        <v>13</v>
      </c>
      <c r="V132" s="204" t="s">
        <v>36</v>
      </c>
      <c r="W132" s="205" t="s">
        <v>74</v>
      </c>
      <c r="X132" s="206" t="s">
        <v>353</v>
      </c>
    </row>
    <row r="133" spans="1:24" ht="43.5">
      <c r="A133" s="191"/>
      <c r="B133" s="192"/>
      <c r="C133" s="53" t="s">
        <v>268</v>
      </c>
      <c r="D133" s="200" t="s">
        <v>143</v>
      </c>
      <c r="E133" s="201" t="s">
        <v>100</v>
      </c>
      <c r="F133" s="200"/>
      <c r="G133" s="201"/>
      <c r="H133" s="201" t="s">
        <v>356</v>
      </c>
      <c r="I133" s="201">
        <v>30</v>
      </c>
      <c r="J133" s="201">
        <v>1</v>
      </c>
      <c r="K133" s="202">
        <v>98300</v>
      </c>
      <c r="L133" s="203">
        <v>1</v>
      </c>
      <c r="M133" s="185">
        <v>98300</v>
      </c>
      <c r="N133" s="185"/>
      <c r="O133" s="185"/>
      <c r="P133" s="185">
        <v>98300</v>
      </c>
      <c r="Q133" s="53" t="s">
        <v>356</v>
      </c>
      <c r="R133" s="53" t="s">
        <v>357</v>
      </c>
      <c r="S133" s="53" t="s">
        <v>140</v>
      </c>
      <c r="T133" s="53" t="s">
        <v>102</v>
      </c>
      <c r="U133" s="204" t="s">
        <v>13</v>
      </c>
      <c r="V133" s="204" t="s">
        <v>36</v>
      </c>
      <c r="W133" s="205" t="s">
        <v>74</v>
      </c>
      <c r="X133" s="206" t="s">
        <v>358</v>
      </c>
    </row>
    <row r="134" spans="1:24" ht="43.5">
      <c r="A134" s="191"/>
      <c r="B134" s="192"/>
      <c r="C134" s="53" t="s">
        <v>268</v>
      </c>
      <c r="D134" s="200" t="s">
        <v>143</v>
      </c>
      <c r="E134" s="201" t="s">
        <v>100</v>
      </c>
      <c r="F134" s="200"/>
      <c r="G134" s="201"/>
      <c r="H134" s="201" t="s">
        <v>359</v>
      </c>
      <c r="I134" s="201">
        <v>30</v>
      </c>
      <c r="J134" s="201">
        <v>1</v>
      </c>
      <c r="K134" s="202">
        <v>98300</v>
      </c>
      <c r="L134" s="203">
        <v>1</v>
      </c>
      <c r="M134" s="185">
        <v>98300</v>
      </c>
      <c r="N134" s="185"/>
      <c r="O134" s="185"/>
      <c r="P134" s="185">
        <v>98300</v>
      </c>
      <c r="Q134" s="53" t="s">
        <v>359</v>
      </c>
      <c r="R134" s="53" t="s">
        <v>352</v>
      </c>
      <c r="S134" s="53" t="s">
        <v>140</v>
      </c>
      <c r="T134" s="53" t="s">
        <v>102</v>
      </c>
      <c r="U134" s="204" t="s">
        <v>13</v>
      </c>
      <c r="V134" s="204" t="s">
        <v>36</v>
      </c>
      <c r="W134" s="205" t="s">
        <v>74</v>
      </c>
      <c r="X134" s="206" t="s">
        <v>358</v>
      </c>
    </row>
    <row r="135" spans="1:24" ht="43.5">
      <c r="A135" s="191"/>
      <c r="B135" s="192"/>
      <c r="C135" s="53" t="s">
        <v>268</v>
      </c>
      <c r="D135" s="200" t="s">
        <v>143</v>
      </c>
      <c r="E135" s="201" t="s">
        <v>100</v>
      </c>
      <c r="F135" s="200"/>
      <c r="G135" s="201"/>
      <c r="H135" s="201" t="s">
        <v>360</v>
      </c>
      <c r="I135" s="201">
        <v>30</v>
      </c>
      <c r="J135" s="201">
        <v>1</v>
      </c>
      <c r="K135" s="202">
        <v>98300</v>
      </c>
      <c r="L135" s="203">
        <v>1</v>
      </c>
      <c r="M135" s="185">
        <v>98300</v>
      </c>
      <c r="N135" s="185"/>
      <c r="O135" s="185"/>
      <c r="P135" s="185">
        <v>98300</v>
      </c>
      <c r="Q135" s="53" t="s">
        <v>360</v>
      </c>
      <c r="R135" s="53" t="s">
        <v>361</v>
      </c>
      <c r="S135" s="53" t="s">
        <v>140</v>
      </c>
      <c r="T135" s="53" t="s">
        <v>102</v>
      </c>
      <c r="U135" s="204" t="s">
        <v>13</v>
      </c>
      <c r="V135" s="204" t="s">
        <v>36</v>
      </c>
      <c r="W135" s="205" t="s">
        <v>74</v>
      </c>
      <c r="X135" s="206" t="s">
        <v>358</v>
      </c>
    </row>
    <row r="136" spans="1:24" ht="43.5">
      <c r="A136" s="191"/>
      <c r="B136" s="192"/>
      <c r="C136" s="53" t="s">
        <v>268</v>
      </c>
      <c r="D136" s="200" t="s">
        <v>143</v>
      </c>
      <c r="E136" s="201" t="s">
        <v>100</v>
      </c>
      <c r="F136" s="200"/>
      <c r="G136" s="201"/>
      <c r="H136" s="201" t="s">
        <v>362</v>
      </c>
      <c r="I136" s="201">
        <v>30</v>
      </c>
      <c r="J136" s="201">
        <v>1</v>
      </c>
      <c r="K136" s="202">
        <v>98300</v>
      </c>
      <c r="L136" s="203">
        <v>1</v>
      </c>
      <c r="M136" s="185">
        <v>98300</v>
      </c>
      <c r="N136" s="185"/>
      <c r="O136" s="185"/>
      <c r="P136" s="185">
        <v>98300</v>
      </c>
      <c r="Q136" s="53" t="s">
        <v>362</v>
      </c>
      <c r="R136" s="53" t="s">
        <v>357</v>
      </c>
      <c r="S136" s="53" t="s">
        <v>140</v>
      </c>
      <c r="T136" s="53" t="s">
        <v>102</v>
      </c>
      <c r="U136" s="204" t="s">
        <v>13</v>
      </c>
      <c r="V136" s="204" t="s">
        <v>36</v>
      </c>
      <c r="W136" s="205" t="s">
        <v>74</v>
      </c>
      <c r="X136" s="206" t="s">
        <v>358</v>
      </c>
    </row>
    <row r="137" spans="1:24" ht="43.5">
      <c r="A137" s="191"/>
      <c r="B137" s="192"/>
      <c r="C137" s="53" t="s">
        <v>268</v>
      </c>
      <c r="D137" s="200" t="s">
        <v>143</v>
      </c>
      <c r="E137" s="201" t="s">
        <v>100</v>
      </c>
      <c r="F137" s="200"/>
      <c r="G137" s="201"/>
      <c r="H137" s="201" t="s">
        <v>363</v>
      </c>
      <c r="I137" s="201">
        <v>30</v>
      </c>
      <c r="J137" s="201">
        <v>1</v>
      </c>
      <c r="K137" s="202">
        <v>98300</v>
      </c>
      <c r="L137" s="203">
        <v>1</v>
      </c>
      <c r="M137" s="185">
        <v>98300</v>
      </c>
      <c r="N137" s="185"/>
      <c r="O137" s="185"/>
      <c r="P137" s="185">
        <v>98300</v>
      </c>
      <c r="Q137" s="53" t="s">
        <v>363</v>
      </c>
      <c r="R137" s="53" t="s">
        <v>140</v>
      </c>
      <c r="S137" s="53" t="s">
        <v>140</v>
      </c>
      <c r="T137" s="53" t="s">
        <v>102</v>
      </c>
      <c r="U137" s="204" t="s">
        <v>13</v>
      </c>
      <c r="V137" s="204" t="s">
        <v>36</v>
      </c>
      <c r="W137" s="205" t="s">
        <v>74</v>
      </c>
      <c r="X137" s="206" t="s">
        <v>358</v>
      </c>
    </row>
    <row r="138" spans="1:24" ht="43.5">
      <c r="A138" s="191"/>
      <c r="B138" s="192"/>
      <c r="C138" s="53" t="s">
        <v>268</v>
      </c>
      <c r="D138" s="200" t="s">
        <v>143</v>
      </c>
      <c r="E138" s="201" t="s">
        <v>100</v>
      </c>
      <c r="F138" s="200"/>
      <c r="G138" s="201"/>
      <c r="H138" s="201" t="s">
        <v>364</v>
      </c>
      <c r="I138" s="201">
        <v>30</v>
      </c>
      <c r="J138" s="201">
        <v>1</v>
      </c>
      <c r="K138" s="202">
        <v>98300</v>
      </c>
      <c r="L138" s="203">
        <v>1</v>
      </c>
      <c r="M138" s="185">
        <v>98300</v>
      </c>
      <c r="N138" s="185"/>
      <c r="O138" s="185"/>
      <c r="P138" s="185">
        <v>98300</v>
      </c>
      <c r="Q138" s="53" t="s">
        <v>364</v>
      </c>
      <c r="R138" s="53" t="s">
        <v>349</v>
      </c>
      <c r="S138" s="53" t="s">
        <v>140</v>
      </c>
      <c r="T138" s="53" t="s">
        <v>102</v>
      </c>
      <c r="U138" s="204" t="s">
        <v>13</v>
      </c>
      <c r="V138" s="204" t="s">
        <v>36</v>
      </c>
      <c r="W138" s="205" t="s">
        <v>74</v>
      </c>
      <c r="X138" s="206" t="s">
        <v>358</v>
      </c>
    </row>
    <row r="139" spans="1:24" ht="43.5">
      <c r="A139" s="191"/>
      <c r="B139" s="192"/>
      <c r="C139" s="53" t="s">
        <v>365</v>
      </c>
      <c r="D139" s="200" t="s">
        <v>113</v>
      </c>
      <c r="E139" s="201" t="s">
        <v>113</v>
      </c>
      <c r="F139" s="200"/>
      <c r="G139" s="201"/>
      <c r="H139" s="201" t="s">
        <v>366</v>
      </c>
      <c r="I139" s="201"/>
      <c r="J139" s="201"/>
      <c r="K139" s="202">
        <v>250000</v>
      </c>
      <c r="L139" s="203">
        <v>1</v>
      </c>
      <c r="M139" s="185">
        <v>250000</v>
      </c>
      <c r="N139" s="185"/>
      <c r="O139" s="185"/>
      <c r="P139" s="185">
        <v>250000</v>
      </c>
      <c r="Q139" s="53" t="s">
        <v>366</v>
      </c>
      <c r="R139" s="53" t="s">
        <v>352</v>
      </c>
      <c r="S139" s="53" t="s">
        <v>140</v>
      </c>
      <c r="T139" s="53" t="s">
        <v>102</v>
      </c>
      <c r="U139" s="204" t="s">
        <v>13</v>
      </c>
      <c r="V139" s="204" t="s">
        <v>36</v>
      </c>
      <c r="W139" s="205" t="s">
        <v>74</v>
      </c>
      <c r="X139" s="206" t="s">
        <v>367</v>
      </c>
    </row>
    <row r="140" spans="1:24" ht="43.5">
      <c r="A140" s="191"/>
      <c r="B140" s="192"/>
      <c r="C140" s="53" t="s">
        <v>368</v>
      </c>
      <c r="D140" s="200" t="s">
        <v>113</v>
      </c>
      <c r="E140" s="201" t="s">
        <v>113</v>
      </c>
      <c r="F140" s="200"/>
      <c r="G140" s="201"/>
      <c r="H140" s="201" t="s">
        <v>359</v>
      </c>
      <c r="I140" s="201"/>
      <c r="J140" s="201"/>
      <c r="K140" s="202">
        <v>250000</v>
      </c>
      <c r="L140" s="203">
        <v>1</v>
      </c>
      <c r="M140" s="185">
        <v>250000</v>
      </c>
      <c r="N140" s="185"/>
      <c r="O140" s="185"/>
      <c r="P140" s="185">
        <v>250000</v>
      </c>
      <c r="Q140" s="53" t="s">
        <v>359</v>
      </c>
      <c r="R140" s="53" t="s">
        <v>352</v>
      </c>
      <c r="S140" s="53" t="s">
        <v>140</v>
      </c>
      <c r="T140" s="53" t="s">
        <v>102</v>
      </c>
      <c r="U140" s="204" t="s">
        <v>13</v>
      </c>
      <c r="V140" s="204" t="s">
        <v>36</v>
      </c>
      <c r="W140" s="205" t="s">
        <v>74</v>
      </c>
      <c r="X140" s="206" t="s">
        <v>367</v>
      </c>
    </row>
    <row r="141" spans="1:24" ht="43.5">
      <c r="A141" s="191"/>
      <c r="B141" s="192"/>
      <c r="C141" s="53" t="s">
        <v>369</v>
      </c>
      <c r="D141" s="200" t="s">
        <v>113</v>
      </c>
      <c r="E141" s="201" t="s">
        <v>113</v>
      </c>
      <c r="F141" s="200"/>
      <c r="G141" s="201"/>
      <c r="H141" s="201" t="s">
        <v>364</v>
      </c>
      <c r="I141" s="201"/>
      <c r="J141" s="201"/>
      <c r="K141" s="202">
        <v>250000</v>
      </c>
      <c r="L141" s="203">
        <v>1</v>
      </c>
      <c r="M141" s="185">
        <v>250000</v>
      </c>
      <c r="N141" s="185"/>
      <c r="O141" s="185"/>
      <c r="P141" s="185">
        <v>250000</v>
      </c>
      <c r="Q141" s="53" t="s">
        <v>364</v>
      </c>
      <c r="R141" s="53" t="s">
        <v>349</v>
      </c>
      <c r="S141" s="53" t="s">
        <v>140</v>
      </c>
      <c r="T141" s="53" t="s">
        <v>102</v>
      </c>
      <c r="U141" s="204" t="s">
        <v>13</v>
      </c>
      <c r="V141" s="204" t="s">
        <v>36</v>
      </c>
      <c r="W141" s="205" t="s">
        <v>74</v>
      </c>
      <c r="X141" s="206" t="s">
        <v>367</v>
      </c>
    </row>
    <row r="142" spans="1:24" ht="43.5">
      <c r="A142" s="191"/>
      <c r="B142" s="192"/>
      <c r="C142" s="53" t="s">
        <v>370</v>
      </c>
      <c r="D142" s="200" t="s">
        <v>113</v>
      </c>
      <c r="E142" s="201" t="s">
        <v>113</v>
      </c>
      <c r="F142" s="200"/>
      <c r="G142" s="201"/>
      <c r="H142" s="201" t="s">
        <v>348</v>
      </c>
      <c r="I142" s="201"/>
      <c r="J142" s="201"/>
      <c r="K142" s="202">
        <v>250000</v>
      </c>
      <c r="L142" s="203">
        <v>1</v>
      </c>
      <c r="M142" s="185">
        <v>250000</v>
      </c>
      <c r="N142" s="185"/>
      <c r="O142" s="185"/>
      <c r="P142" s="185">
        <v>250000</v>
      </c>
      <c r="Q142" s="53" t="s">
        <v>348</v>
      </c>
      <c r="R142" s="53" t="s">
        <v>349</v>
      </c>
      <c r="S142" s="53" t="s">
        <v>140</v>
      </c>
      <c r="T142" s="53" t="s">
        <v>102</v>
      </c>
      <c r="U142" s="204" t="s">
        <v>13</v>
      </c>
      <c r="V142" s="204" t="s">
        <v>36</v>
      </c>
      <c r="W142" s="205" t="s">
        <v>74</v>
      </c>
      <c r="X142" s="206" t="s">
        <v>367</v>
      </c>
    </row>
    <row r="143" spans="1:24" ht="43.5">
      <c r="A143" s="191"/>
      <c r="B143" s="192"/>
      <c r="C143" s="53" t="s">
        <v>371</v>
      </c>
      <c r="D143" s="200" t="s">
        <v>113</v>
      </c>
      <c r="E143" s="201" t="s">
        <v>113</v>
      </c>
      <c r="F143" s="200"/>
      <c r="G143" s="201"/>
      <c r="H143" s="201" t="s">
        <v>351</v>
      </c>
      <c r="I143" s="201"/>
      <c r="J143" s="201"/>
      <c r="K143" s="202">
        <v>250000</v>
      </c>
      <c r="L143" s="203">
        <v>1</v>
      </c>
      <c r="M143" s="185">
        <v>250000</v>
      </c>
      <c r="N143" s="185"/>
      <c r="O143" s="185"/>
      <c r="P143" s="185">
        <v>250000</v>
      </c>
      <c r="Q143" s="53" t="s">
        <v>351</v>
      </c>
      <c r="R143" s="53" t="s">
        <v>352</v>
      </c>
      <c r="S143" s="53" t="s">
        <v>140</v>
      </c>
      <c r="T143" s="53" t="s">
        <v>102</v>
      </c>
      <c r="U143" s="204" t="s">
        <v>13</v>
      </c>
      <c r="V143" s="204" t="s">
        <v>36</v>
      </c>
      <c r="W143" s="205" t="s">
        <v>74</v>
      </c>
      <c r="X143" s="206" t="s">
        <v>367</v>
      </c>
    </row>
    <row r="144" spans="1:24" ht="43.5">
      <c r="A144" s="191"/>
      <c r="B144" s="192"/>
      <c r="C144" s="53" t="s">
        <v>215</v>
      </c>
      <c r="D144" s="200" t="s">
        <v>113</v>
      </c>
      <c r="E144" s="201"/>
      <c r="F144" s="200"/>
      <c r="G144" s="201"/>
      <c r="H144" s="201" t="s">
        <v>356</v>
      </c>
      <c r="I144" s="201"/>
      <c r="J144" s="201"/>
      <c r="K144" s="202">
        <v>300000</v>
      </c>
      <c r="L144" s="203">
        <v>1</v>
      </c>
      <c r="M144" s="185">
        <v>300000</v>
      </c>
      <c r="N144" s="185"/>
      <c r="O144" s="185"/>
      <c r="P144" s="185">
        <v>300000</v>
      </c>
      <c r="Q144" s="53" t="s">
        <v>356</v>
      </c>
      <c r="R144" s="53" t="s">
        <v>357</v>
      </c>
      <c r="S144" s="53" t="s">
        <v>140</v>
      </c>
      <c r="T144" s="53" t="s">
        <v>102</v>
      </c>
      <c r="U144" s="204" t="s">
        <v>13</v>
      </c>
      <c r="V144" s="204" t="s">
        <v>36</v>
      </c>
      <c r="W144" s="205" t="s">
        <v>74</v>
      </c>
      <c r="X144" s="206" t="s">
        <v>372</v>
      </c>
    </row>
    <row r="145" spans="1:24" ht="43.5">
      <c r="A145" s="191"/>
      <c r="B145" s="192"/>
      <c r="C145" s="53" t="s">
        <v>215</v>
      </c>
      <c r="D145" s="200" t="s">
        <v>113</v>
      </c>
      <c r="E145" s="201"/>
      <c r="F145" s="200"/>
      <c r="G145" s="201"/>
      <c r="H145" s="201" t="s">
        <v>366</v>
      </c>
      <c r="I145" s="201"/>
      <c r="J145" s="201"/>
      <c r="K145" s="202">
        <v>300000</v>
      </c>
      <c r="L145" s="203">
        <v>1</v>
      </c>
      <c r="M145" s="185">
        <v>300000</v>
      </c>
      <c r="N145" s="185"/>
      <c r="O145" s="185"/>
      <c r="P145" s="185">
        <v>300000</v>
      </c>
      <c r="Q145" s="53" t="s">
        <v>366</v>
      </c>
      <c r="R145" s="53" t="s">
        <v>352</v>
      </c>
      <c r="S145" s="53" t="s">
        <v>140</v>
      </c>
      <c r="T145" s="53" t="s">
        <v>102</v>
      </c>
      <c r="U145" s="204" t="s">
        <v>13</v>
      </c>
      <c r="V145" s="204" t="s">
        <v>36</v>
      </c>
      <c r="W145" s="205" t="s">
        <v>74</v>
      </c>
      <c r="X145" s="206" t="s">
        <v>372</v>
      </c>
    </row>
    <row r="146" spans="1:24" ht="43.5">
      <c r="A146" s="191"/>
      <c r="B146" s="192"/>
      <c r="C146" s="53" t="s">
        <v>215</v>
      </c>
      <c r="D146" s="200" t="s">
        <v>113</v>
      </c>
      <c r="E146" s="201"/>
      <c r="F146" s="200"/>
      <c r="G146" s="201"/>
      <c r="H146" s="201" t="s">
        <v>359</v>
      </c>
      <c r="I146" s="201"/>
      <c r="J146" s="201"/>
      <c r="K146" s="202">
        <v>300000</v>
      </c>
      <c r="L146" s="203">
        <v>1</v>
      </c>
      <c r="M146" s="185">
        <v>300000</v>
      </c>
      <c r="N146" s="185"/>
      <c r="O146" s="185"/>
      <c r="P146" s="185">
        <v>300000</v>
      </c>
      <c r="Q146" s="53" t="s">
        <v>359</v>
      </c>
      <c r="R146" s="53" t="s">
        <v>352</v>
      </c>
      <c r="S146" s="53" t="s">
        <v>140</v>
      </c>
      <c r="T146" s="53" t="s">
        <v>102</v>
      </c>
      <c r="U146" s="204" t="s">
        <v>13</v>
      </c>
      <c r="V146" s="204" t="s">
        <v>36</v>
      </c>
      <c r="W146" s="205" t="s">
        <v>74</v>
      </c>
      <c r="X146" s="206" t="s">
        <v>372</v>
      </c>
    </row>
    <row r="147" spans="1:24" ht="43.5">
      <c r="A147" s="191"/>
      <c r="B147" s="192"/>
      <c r="C147" s="53" t="s">
        <v>215</v>
      </c>
      <c r="D147" s="200" t="s">
        <v>113</v>
      </c>
      <c r="E147" s="201"/>
      <c r="F147" s="200"/>
      <c r="G147" s="201"/>
      <c r="H147" s="201" t="s">
        <v>360</v>
      </c>
      <c r="I147" s="201"/>
      <c r="J147" s="201"/>
      <c r="K147" s="202">
        <v>300000</v>
      </c>
      <c r="L147" s="203">
        <v>1</v>
      </c>
      <c r="M147" s="185">
        <v>300000</v>
      </c>
      <c r="N147" s="185"/>
      <c r="O147" s="185"/>
      <c r="P147" s="185">
        <v>300000</v>
      </c>
      <c r="Q147" s="53" t="s">
        <v>360</v>
      </c>
      <c r="R147" s="53" t="s">
        <v>361</v>
      </c>
      <c r="S147" s="53" t="s">
        <v>140</v>
      </c>
      <c r="T147" s="53" t="s">
        <v>102</v>
      </c>
      <c r="U147" s="204" t="s">
        <v>13</v>
      </c>
      <c r="V147" s="204" t="s">
        <v>36</v>
      </c>
      <c r="W147" s="205" t="s">
        <v>74</v>
      </c>
      <c r="X147" s="206" t="s">
        <v>372</v>
      </c>
    </row>
    <row r="148" spans="1:24" ht="43.5">
      <c r="A148" s="191"/>
      <c r="B148" s="192"/>
      <c r="C148" s="53" t="s">
        <v>215</v>
      </c>
      <c r="D148" s="200" t="s">
        <v>113</v>
      </c>
      <c r="E148" s="201"/>
      <c r="F148" s="200"/>
      <c r="G148" s="201"/>
      <c r="H148" s="201" t="s">
        <v>362</v>
      </c>
      <c r="I148" s="201"/>
      <c r="J148" s="201"/>
      <c r="K148" s="202">
        <v>300000</v>
      </c>
      <c r="L148" s="203">
        <v>1</v>
      </c>
      <c r="M148" s="185">
        <v>300000</v>
      </c>
      <c r="N148" s="185"/>
      <c r="O148" s="185"/>
      <c r="P148" s="185">
        <v>300000</v>
      </c>
      <c r="Q148" s="53" t="s">
        <v>362</v>
      </c>
      <c r="R148" s="53" t="s">
        <v>357</v>
      </c>
      <c r="S148" s="53" t="s">
        <v>140</v>
      </c>
      <c r="T148" s="53" t="s">
        <v>102</v>
      </c>
      <c r="U148" s="204" t="s">
        <v>13</v>
      </c>
      <c r="V148" s="204" t="s">
        <v>36</v>
      </c>
      <c r="W148" s="205" t="s">
        <v>74</v>
      </c>
      <c r="X148" s="206" t="s">
        <v>372</v>
      </c>
    </row>
    <row r="149" spans="1:24" ht="43.5">
      <c r="A149" s="191"/>
      <c r="B149" s="192"/>
      <c r="C149" s="53" t="s">
        <v>215</v>
      </c>
      <c r="D149" s="200" t="s">
        <v>113</v>
      </c>
      <c r="E149" s="201"/>
      <c r="F149" s="200"/>
      <c r="G149" s="201"/>
      <c r="H149" s="201" t="s">
        <v>363</v>
      </c>
      <c r="I149" s="201"/>
      <c r="J149" s="201"/>
      <c r="K149" s="202">
        <v>300000</v>
      </c>
      <c r="L149" s="203">
        <v>1</v>
      </c>
      <c r="M149" s="185">
        <v>300000</v>
      </c>
      <c r="N149" s="185"/>
      <c r="O149" s="185"/>
      <c r="P149" s="185">
        <v>300000</v>
      </c>
      <c r="Q149" s="53" t="s">
        <v>363</v>
      </c>
      <c r="R149" s="53" t="s">
        <v>140</v>
      </c>
      <c r="S149" s="53" t="s">
        <v>140</v>
      </c>
      <c r="T149" s="53" t="s">
        <v>102</v>
      </c>
      <c r="U149" s="204" t="s">
        <v>13</v>
      </c>
      <c r="V149" s="204" t="s">
        <v>36</v>
      </c>
      <c r="W149" s="205" t="s">
        <v>74</v>
      </c>
      <c r="X149" s="206" t="s">
        <v>372</v>
      </c>
    </row>
    <row r="150" spans="1:24" ht="43.5">
      <c r="A150" s="191"/>
      <c r="B150" s="192"/>
      <c r="C150" s="53" t="s">
        <v>373</v>
      </c>
      <c r="D150" s="200" t="s">
        <v>150</v>
      </c>
      <c r="E150" s="201" t="s">
        <v>100</v>
      </c>
      <c r="F150" s="200"/>
      <c r="G150" s="201"/>
      <c r="H150" s="201" t="s">
        <v>347</v>
      </c>
      <c r="I150" s="201"/>
      <c r="J150" s="201"/>
      <c r="K150" s="202">
        <v>806400</v>
      </c>
      <c r="L150" s="203">
        <v>1</v>
      </c>
      <c r="M150" s="185">
        <v>806400</v>
      </c>
      <c r="N150" s="185"/>
      <c r="O150" s="185"/>
      <c r="P150" s="185">
        <v>806400</v>
      </c>
      <c r="Q150" s="53" t="s">
        <v>347</v>
      </c>
      <c r="R150" s="53" t="s">
        <v>140</v>
      </c>
      <c r="S150" s="53" t="s">
        <v>140</v>
      </c>
      <c r="T150" s="53" t="s">
        <v>102</v>
      </c>
      <c r="U150" s="204" t="s">
        <v>13</v>
      </c>
      <c r="V150" s="204" t="s">
        <v>36</v>
      </c>
      <c r="W150" s="205" t="s">
        <v>74</v>
      </c>
      <c r="X150" s="206" t="s">
        <v>192</v>
      </c>
    </row>
    <row r="151" spans="1:24" ht="43.5">
      <c r="A151" s="191"/>
      <c r="B151" s="192"/>
      <c r="C151" s="53" t="s">
        <v>374</v>
      </c>
      <c r="D151" s="200" t="s">
        <v>150</v>
      </c>
      <c r="E151" s="201" t="s">
        <v>100</v>
      </c>
      <c r="F151" s="200"/>
      <c r="G151" s="201"/>
      <c r="H151" s="201" t="s">
        <v>375</v>
      </c>
      <c r="I151" s="201"/>
      <c r="J151" s="201"/>
      <c r="K151" s="202">
        <v>436800</v>
      </c>
      <c r="L151" s="203">
        <v>1</v>
      </c>
      <c r="M151" s="185">
        <v>436800</v>
      </c>
      <c r="N151" s="185"/>
      <c r="O151" s="185"/>
      <c r="P151" s="185">
        <v>436800</v>
      </c>
      <c r="Q151" s="53" t="s">
        <v>375</v>
      </c>
      <c r="R151" s="53" t="s">
        <v>349</v>
      </c>
      <c r="S151" s="53" t="s">
        <v>140</v>
      </c>
      <c r="T151" s="53" t="s">
        <v>102</v>
      </c>
      <c r="U151" s="204" t="s">
        <v>13</v>
      </c>
      <c r="V151" s="204" t="s">
        <v>36</v>
      </c>
      <c r="W151" s="205" t="s">
        <v>74</v>
      </c>
      <c r="X151" s="206" t="s">
        <v>192</v>
      </c>
    </row>
    <row r="152" spans="1:24">
      <c r="A152" s="207" t="s">
        <v>376</v>
      </c>
      <c r="B152" s="208"/>
      <c r="C152" s="209"/>
      <c r="D152" s="210"/>
      <c r="E152" s="210"/>
      <c r="F152" s="210"/>
      <c r="G152" s="210"/>
      <c r="H152" s="211"/>
      <c r="I152" s="212"/>
      <c r="J152" s="212"/>
      <c r="K152" s="210"/>
      <c r="L152" s="213"/>
      <c r="M152" s="214"/>
      <c r="N152" s="214"/>
      <c r="O152" s="213"/>
      <c r="P152" s="215"/>
      <c r="Q152" s="208"/>
      <c r="R152" s="208"/>
      <c r="S152" s="208"/>
      <c r="T152" s="208"/>
      <c r="U152" s="208"/>
      <c r="V152" s="208"/>
      <c r="W152" s="208"/>
      <c r="X152" s="216"/>
    </row>
    <row r="153" spans="1:24" ht="43.5">
      <c r="A153" s="191"/>
      <c r="B153" s="192"/>
      <c r="C153" s="53" t="s">
        <v>312</v>
      </c>
      <c r="D153" s="200">
        <v>11056</v>
      </c>
      <c r="E153" s="201" t="s">
        <v>100</v>
      </c>
      <c r="F153" s="200">
        <v>2</v>
      </c>
      <c r="G153" s="201">
        <v>130</v>
      </c>
      <c r="H153" s="201" t="s">
        <v>377</v>
      </c>
      <c r="I153" s="201">
        <v>180</v>
      </c>
      <c r="J153" s="201">
        <v>5</v>
      </c>
      <c r="K153" s="202">
        <v>1694900</v>
      </c>
      <c r="L153" s="203">
        <v>1</v>
      </c>
      <c r="M153" s="185">
        <v>1694900</v>
      </c>
      <c r="N153" s="185"/>
      <c r="O153" s="185"/>
      <c r="P153" s="185">
        <v>1694900</v>
      </c>
      <c r="Q153" s="53" t="s">
        <v>377</v>
      </c>
      <c r="R153" s="53" t="s">
        <v>378</v>
      </c>
      <c r="S153" s="53" t="s">
        <v>147</v>
      </c>
      <c r="T153" s="53" t="s">
        <v>102</v>
      </c>
      <c r="U153" s="204" t="s">
        <v>13</v>
      </c>
      <c r="V153" s="204" t="s">
        <v>34</v>
      </c>
      <c r="W153" s="205" t="s">
        <v>44</v>
      </c>
      <c r="X153" s="206" t="s">
        <v>379</v>
      </c>
    </row>
    <row r="154" spans="1:24" ht="87">
      <c r="A154" s="191"/>
      <c r="B154" s="192"/>
      <c r="C154" s="53" t="s">
        <v>242</v>
      </c>
      <c r="D154" s="200">
        <v>11057</v>
      </c>
      <c r="E154" s="201" t="s">
        <v>100</v>
      </c>
      <c r="F154" s="200">
        <v>2</v>
      </c>
      <c r="G154" s="201">
        <v>80</v>
      </c>
      <c r="H154" s="201" t="s">
        <v>380</v>
      </c>
      <c r="I154" s="201">
        <v>180</v>
      </c>
      <c r="J154" s="201">
        <v>5</v>
      </c>
      <c r="K154" s="202">
        <v>1099700</v>
      </c>
      <c r="L154" s="203">
        <v>1</v>
      </c>
      <c r="M154" s="185">
        <v>1099700</v>
      </c>
      <c r="N154" s="185"/>
      <c r="O154" s="185"/>
      <c r="P154" s="185">
        <v>1099700</v>
      </c>
      <c r="Q154" s="53" t="s">
        <v>380</v>
      </c>
      <c r="R154" s="53" t="s">
        <v>381</v>
      </c>
      <c r="S154" s="53" t="s">
        <v>147</v>
      </c>
      <c r="T154" s="53" t="s">
        <v>102</v>
      </c>
      <c r="U154" s="204" t="s">
        <v>13</v>
      </c>
      <c r="V154" s="204" t="s">
        <v>34</v>
      </c>
      <c r="W154" s="205" t="s">
        <v>44</v>
      </c>
      <c r="X154" s="206" t="s">
        <v>382</v>
      </c>
    </row>
    <row r="155" spans="1:24" ht="43.5">
      <c r="A155" s="191"/>
      <c r="B155" s="192"/>
      <c r="C155" s="53" t="s">
        <v>265</v>
      </c>
      <c r="D155" s="200">
        <v>2406</v>
      </c>
      <c r="E155" s="201" t="s">
        <v>100</v>
      </c>
      <c r="F155" s="200"/>
      <c r="G155" s="201"/>
      <c r="H155" s="201" t="s">
        <v>377</v>
      </c>
      <c r="I155" s="201">
        <v>60</v>
      </c>
      <c r="J155" s="201">
        <v>1</v>
      </c>
      <c r="K155" s="202">
        <v>435000</v>
      </c>
      <c r="L155" s="203">
        <v>1</v>
      </c>
      <c r="M155" s="185">
        <v>435000</v>
      </c>
      <c r="N155" s="185"/>
      <c r="O155" s="185"/>
      <c r="P155" s="185">
        <v>435000</v>
      </c>
      <c r="Q155" s="53" t="s">
        <v>377</v>
      </c>
      <c r="R155" s="53" t="s">
        <v>378</v>
      </c>
      <c r="S155" s="53" t="s">
        <v>147</v>
      </c>
      <c r="T155" s="53" t="s">
        <v>102</v>
      </c>
      <c r="U155" s="204" t="s">
        <v>13</v>
      </c>
      <c r="V155" s="204" t="s">
        <v>34</v>
      </c>
      <c r="W155" s="205" t="s">
        <v>74</v>
      </c>
      <c r="X155" s="206" t="s">
        <v>383</v>
      </c>
    </row>
    <row r="156" spans="1:24" ht="65.25">
      <c r="A156" s="191"/>
      <c r="B156" s="192"/>
      <c r="C156" s="53" t="s">
        <v>384</v>
      </c>
      <c r="D156" s="200" t="s">
        <v>186</v>
      </c>
      <c r="E156" s="201"/>
      <c r="F156" s="200"/>
      <c r="G156" s="201"/>
      <c r="H156" s="201" t="s">
        <v>377</v>
      </c>
      <c r="I156" s="201"/>
      <c r="J156" s="201"/>
      <c r="K156" s="202">
        <v>231000</v>
      </c>
      <c r="L156" s="203">
        <v>1</v>
      </c>
      <c r="M156" s="185">
        <v>231000</v>
      </c>
      <c r="N156" s="185"/>
      <c r="O156" s="185"/>
      <c r="P156" s="185">
        <v>231000</v>
      </c>
      <c r="Q156" s="53" t="s">
        <v>377</v>
      </c>
      <c r="R156" s="53" t="s">
        <v>378</v>
      </c>
      <c r="S156" s="53" t="s">
        <v>147</v>
      </c>
      <c r="T156" s="53" t="s">
        <v>102</v>
      </c>
      <c r="U156" s="204" t="s">
        <v>13</v>
      </c>
      <c r="V156" s="204" t="s">
        <v>34</v>
      </c>
      <c r="W156" s="205" t="s">
        <v>74</v>
      </c>
      <c r="X156" s="206" t="s">
        <v>385</v>
      </c>
    </row>
    <row r="157" spans="1:24" ht="43.5">
      <c r="A157" s="191"/>
      <c r="B157" s="192"/>
      <c r="C157" s="53" t="s">
        <v>386</v>
      </c>
      <c r="D157" s="200" t="s">
        <v>150</v>
      </c>
      <c r="E157" s="201" t="s">
        <v>100</v>
      </c>
      <c r="F157" s="200"/>
      <c r="G157" s="201"/>
      <c r="H157" s="201" t="s">
        <v>377</v>
      </c>
      <c r="I157" s="201"/>
      <c r="J157" s="201"/>
      <c r="K157" s="202">
        <v>492800</v>
      </c>
      <c r="L157" s="203">
        <v>1</v>
      </c>
      <c r="M157" s="185">
        <v>492800</v>
      </c>
      <c r="N157" s="185"/>
      <c r="O157" s="185"/>
      <c r="P157" s="185">
        <v>492800</v>
      </c>
      <c r="Q157" s="53" t="s">
        <v>377</v>
      </c>
      <c r="R157" s="53" t="s">
        <v>378</v>
      </c>
      <c r="S157" s="53" t="s">
        <v>147</v>
      </c>
      <c r="T157" s="53" t="s">
        <v>102</v>
      </c>
      <c r="U157" s="204" t="s">
        <v>13</v>
      </c>
      <c r="V157" s="204" t="s">
        <v>34</v>
      </c>
      <c r="W157" s="205" t="s">
        <v>74</v>
      </c>
      <c r="X157" s="206" t="s">
        <v>385</v>
      </c>
    </row>
    <row r="158" spans="1:24" ht="43.5">
      <c r="A158" s="191"/>
      <c r="B158" s="192"/>
      <c r="C158" s="53" t="s">
        <v>309</v>
      </c>
      <c r="D158" s="200">
        <v>7427</v>
      </c>
      <c r="E158" s="201" t="s">
        <v>100</v>
      </c>
      <c r="F158" s="200"/>
      <c r="G158" s="201"/>
      <c r="H158" s="201" t="s">
        <v>377</v>
      </c>
      <c r="I158" s="201">
        <v>60</v>
      </c>
      <c r="J158" s="201">
        <v>1</v>
      </c>
      <c r="K158" s="202">
        <v>127500</v>
      </c>
      <c r="L158" s="203">
        <v>1</v>
      </c>
      <c r="M158" s="185">
        <v>127500</v>
      </c>
      <c r="N158" s="185"/>
      <c r="O158" s="185"/>
      <c r="P158" s="185">
        <v>127500</v>
      </c>
      <c r="Q158" s="53" t="s">
        <v>377</v>
      </c>
      <c r="R158" s="53" t="s">
        <v>378</v>
      </c>
      <c r="S158" s="53" t="s">
        <v>147</v>
      </c>
      <c r="T158" s="53" t="s">
        <v>102</v>
      </c>
      <c r="U158" s="204" t="s">
        <v>13</v>
      </c>
      <c r="V158" s="204" t="s">
        <v>34</v>
      </c>
      <c r="W158" s="205" t="s">
        <v>74</v>
      </c>
      <c r="X158" s="206" t="s">
        <v>387</v>
      </c>
    </row>
    <row r="159" spans="1:24" ht="43.5">
      <c r="A159" s="191"/>
      <c r="B159" s="192"/>
      <c r="C159" s="53" t="s">
        <v>155</v>
      </c>
      <c r="D159" s="200" t="s">
        <v>156</v>
      </c>
      <c r="E159" s="201" t="s">
        <v>100</v>
      </c>
      <c r="F159" s="200"/>
      <c r="G159" s="201"/>
      <c r="H159" s="201" t="s">
        <v>377</v>
      </c>
      <c r="I159" s="201">
        <v>60</v>
      </c>
      <c r="J159" s="201">
        <v>2</v>
      </c>
      <c r="K159" s="202">
        <v>179400</v>
      </c>
      <c r="L159" s="203">
        <v>1</v>
      </c>
      <c r="M159" s="185">
        <v>179400</v>
      </c>
      <c r="N159" s="185"/>
      <c r="O159" s="185"/>
      <c r="P159" s="185">
        <v>179400</v>
      </c>
      <c r="Q159" s="53" t="s">
        <v>377</v>
      </c>
      <c r="R159" s="53" t="s">
        <v>378</v>
      </c>
      <c r="S159" s="53" t="s">
        <v>147</v>
      </c>
      <c r="T159" s="53" t="s">
        <v>102</v>
      </c>
      <c r="U159" s="204" t="s">
        <v>13</v>
      </c>
      <c r="V159" s="204" t="s">
        <v>34</v>
      </c>
      <c r="W159" s="205" t="s">
        <v>74</v>
      </c>
      <c r="X159" s="206" t="s">
        <v>388</v>
      </c>
    </row>
    <row r="160" spans="1:24">
      <c r="A160" s="207" t="s">
        <v>389</v>
      </c>
      <c r="B160" s="208"/>
      <c r="C160" s="209"/>
      <c r="D160" s="210"/>
      <c r="E160" s="210"/>
      <c r="F160" s="210"/>
      <c r="G160" s="210"/>
      <c r="H160" s="211"/>
      <c r="I160" s="212"/>
      <c r="J160" s="212"/>
      <c r="K160" s="210"/>
      <c r="L160" s="213"/>
      <c r="M160" s="214"/>
      <c r="N160" s="214"/>
      <c r="O160" s="213"/>
      <c r="P160" s="215"/>
      <c r="Q160" s="208"/>
      <c r="R160" s="208"/>
      <c r="S160" s="208"/>
      <c r="T160" s="208"/>
      <c r="U160" s="208"/>
      <c r="V160" s="208"/>
      <c r="W160" s="208"/>
      <c r="X160" s="216"/>
    </row>
    <row r="161" spans="1:24" ht="43.5">
      <c r="A161" s="191"/>
      <c r="B161" s="192"/>
      <c r="C161" s="53" t="s">
        <v>390</v>
      </c>
      <c r="D161" s="200">
        <v>11028</v>
      </c>
      <c r="E161" s="201" t="s">
        <v>100</v>
      </c>
      <c r="F161" s="200">
        <v>1</v>
      </c>
      <c r="G161" s="201">
        <v>80</v>
      </c>
      <c r="H161" s="201" t="s">
        <v>391</v>
      </c>
      <c r="I161" s="201">
        <v>120</v>
      </c>
      <c r="J161" s="201">
        <v>3</v>
      </c>
      <c r="K161" s="202">
        <v>983500</v>
      </c>
      <c r="L161" s="203">
        <v>1</v>
      </c>
      <c r="M161" s="185">
        <v>983500</v>
      </c>
      <c r="N161" s="185"/>
      <c r="O161" s="185"/>
      <c r="P161" s="185">
        <v>983500</v>
      </c>
      <c r="Q161" s="53" t="s">
        <v>391</v>
      </c>
      <c r="R161" s="53" t="s">
        <v>392</v>
      </c>
      <c r="S161" s="53" t="s">
        <v>158</v>
      </c>
      <c r="T161" s="53" t="s">
        <v>102</v>
      </c>
      <c r="U161" s="204" t="s">
        <v>13</v>
      </c>
      <c r="V161" s="204" t="s">
        <v>34</v>
      </c>
      <c r="W161" s="205" t="s">
        <v>40</v>
      </c>
      <c r="X161" s="206" t="s">
        <v>393</v>
      </c>
    </row>
    <row r="162" spans="1:24" ht="65.25">
      <c r="A162" s="191"/>
      <c r="B162" s="192"/>
      <c r="C162" s="53" t="s">
        <v>394</v>
      </c>
      <c r="D162" s="200" t="s">
        <v>395</v>
      </c>
      <c r="E162" s="201" t="s">
        <v>396</v>
      </c>
      <c r="F162" s="200">
        <v>1</v>
      </c>
      <c r="G162" s="201"/>
      <c r="H162" s="201" t="s">
        <v>397</v>
      </c>
      <c r="I162" s="201"/>
      <c r="J162" s="201"/>
      <c r="K162" s="202">
        <v>866000</v>
      </c>
      <c r="L162" s="203">
        <v>1</v>
      </c>
      <c r="M162" s="185">
        <v>866000</v>
      </c>
      <c r="N162" s="185"/>
      <c r="O162" s="185"/>
      <c r="P162" s="185">
        <v>866000</v>
      </c>
      <c r="Q162" s="53" t="s">
        <v>397</v>
      </c>
      <c r="R162" s="53" t="s">
        <v>398</v>
      </c>
      <c r="S162" s="53" t="s">
        <v>158</v>
      </c>
      <c r="T162" s="53" t="s">
        <v>102</v>
      </c>
      <c r="U162" s="204" t="s">
        <v>216</v>
      </c>
      <c r="V162" s="204" t="s">
        <v>34</v>
      </c>
      <c r="W162" s="205" t="s">
        <v>73</v>
      </c>
      <c r="X162" s="206" t="s">
        <v>399</v>
      </c>
    </row>
    <row r="163" spans="1:24" ht="43.5">
      <c r="A163" s="191"/>
      <c r="B163" s="192"/>
      <c r="C163" s="53" t="s">
        <v>242</v>
      </c>
      <c r="D163" s="200">
        <v>11057</v>
      </c>
      <c r="E163" s="201" t="s">
        <v>100</v>
      </c>
      <c r="F163" s="200">
        <v>2</v>
      </c>
      <c r="G163" s="201">
        <v>80</v>
      </c>
      <c r="H163" s="201" t="s">
        <v>400</v>
      </c>
      <c r="I163" s="201">
        <v>180</v>
      </c>
      <c r="J163" s="201">
        <v>5</v>
      </c>
      <c r="K163" s="202">
        <v>1099700</v>
      </c>
      <c r="L163" s="203">
        <v>1</v>
      </c>
      <c r="M163" s="185">
        <v>1099700</v>
      </c>
      <c r="N163" s="185"/>
      <c r="O163" s="185"/>
      <c r="P163" s="185">
        <v>1099700</v>
      </c>
      <c r="Q163" s="53" t="s">
        <v>400</v>
      </c>
      <c r="R163" s="53" t="s">
        <v>392</v>
      </c>
      <c r="S163" s="53" t="s">
        <v>158</v>
      </c>
      <c r="T163" s="53" t="s">
        <v>102</v>
      </c>
      <c r="U163" s="204" t="s">
        <v>13</v>
      </c>
      <c r="V163" s="204" t="s">
        <v>34</v>
      </c>
      <c r="W163" s="205" t="s">
        <v>44</v>
      </c>
      <c r="X163" s="206" t="s">
        <v>401</v>
      </c>
    </row>
    <row r="164" spans="1:24" ht="43.5">
      <c r="A164" s="191"/>
      <c r="B164" s="192"/>
      <c r="C164" s="53" t="s">
        <v>265</v>
      </c>
      <c r="D164" s="200">
        <v>2406</v>
      </c>
      <c r="E164" s="201" t="s">
        <v>100</v>
      </c>
      <c r="F164" s="200"/>
      <c r="G164" s="201"/>
      <c r="H164" s="201" t="s">
        <v>397</v>
      </c>
      <c r="I164" s="201">
        <v>60</v>
      </c>
      <c r="J164" s="201">
        <v>1</v>
      </c>
      <c r="K164" s="202">
        <v>348000</v>
      </c>
      <c r="L164" s="203">
        <v>1</v>
      </c>
      <c r="M164" s="185">
        <v>348000</v>
      </c>
      <c r="N164" s="185"/>
      <c r="O164" s="185"/>
      <c r="P164" s="185">
        <v>348000</v>
      </c>
      <c r="Q164" s="53" t="s">
        <v>397</v>
      </c>
      <c r="R164" s="53" t="s">
        <v>398</v>
      </c>
      <c r="S164" s="53" t="s">
        <v>158</v>
      </c>
      <c r="T164" s="53" t="s">
        <v>102</v>
      </c>
      <c r="U164" s="204" t="s">
        <v>216</v>
      </c>
      <c r="V164" s="204" t="s">
        <v>34</v>
      </c>
      <c r="W164" s="205" t="s">
        <v>74</v>
      </c>
      <c r="X164" s="206" t="s">
        <v>325</v>
      </c>
    </row>
    <row r="165" spans="1:24" ht="43.5">
      <c r="A165" s="191"/>
      <c r="B165" s="192"/>
      <c r="C165" s="53" t="s">
        <v>268</v>
      </c>
      <c r="D165" s="200" t="s">
        <v>143</v>
      </c>
      <c r="E165" s="201" t="s">
        <v>100</v>
      </c>
      <c r="F165" s="200">
        <v>1</v>
      </c>
      <c r="G165" s="201"/>
      <c r="H165" s="201" t="s">
        <v>402</v>
      </c>
      <c r="I165" s="201">
        <v>30</v>
      </c>
      <c r="J165" s="201">
        <v>1</v>
      </c>
      <c r="K165" s="202">
        <v>98300</v>
      </c>
      <c r="L165" s="203">
        <v>1</v>
      </c>
      <c r="M165" s="185">
        <v>98300</v>
      </c>
      <c r="N165" s="185"/>
      <c r="O165" s="185"/>
      <c r="P165" s="185">
        <v>98300</v>
      </c>
      <c r="Q165" s="53" t="s">
        <v>402</v>
      </c>
      <c r="R165" s="53" t="s">
        <v>158</v>
      </c>
      <c r="S165" s="53" t="s">
        <v>158</v>
      </c>
      <c r="T165" s="53" t="s">
        <v>102</v>
      </c>
      <c r="U165" s="204" t="s">
        <v>13</v>
      </c>
      <c r="V165" s="204" t="s">
        <v>34</v>
      </c>
      <c r="W165" s="205" t="s">
        <v>74</v>
      </c>
      <c r="X165" s="206" t="s">
        <v>393</v>
      </c>
    </row>
    <row r="166" spans="1:24" ht="43.5">
      <c r="A166" s="191"/>
      <c r="B166" s="192"/>
      <c r="C166" s="53" t="s">
        <v>403</v>
      </c>
      <c r="D166" s="200" t="s">
        <v>150</v>
      </c>
      <c r="E166" s="201" t="s">
        <v>100</v>
      </c>
      <c r="F166" s="200"/>
      <c r="G166" s="201"/>
      <c r="H166" s="201" t="s">
        <v>391</v>
      </c>
      <c r="I166" s="201"/>
      <c r="J166" s="201"/>
      <c r="K166" s="202">
        <v>1485120</v>
      </c>
      <c r="L166" s="203">
        <v>1</v>
      </c>
      <c r="M166" s="185">
        <v>1485120</v>
      </c>
      <c r="N166" s="185"/>
      <c r="O166" s="185"/>
      <c r="P166" s="185">
        <v>1485120</v>
      </c>
      <c r="Q166" s="53" t="s">
        <v>391</v>
      </c>
      <c r="R166" s="53" t="s">
        <v>392</v>
      </c>
      <c r="S166" s="53" t="s">
        <v>158</v>
      </c>
      <c r="T166" s="53" t="s">
        <v>102</v>
      </c>
      <c r="U166" s="204" t="s">
        <v>13</v>
      </c>
      <c r="V166" s="204" t="s">
        <v>34</v>
      </c>
      <c r="W166" s="205" t="s">
        <v>74</v>
      </c>
      <c r="X166" s="206" t="s">
        <v>342</v>
      </c>
    </row>
    <row r="167" spans="1:24" ht="43.5">
      <c r="A167" s="191"/>
      <c r="B167" s="192"/>
      <c r="C167" s="53" t="s">
        <v>295</v>
      </c>
      <c r="D167" s="200">
        <v>5419</v>
      </c>
      <c r="E167" s="201" t="s">
        <v>100</v>
      </c>
      <c r="F167" s="200"/>
      <c r="G167" s="201"/>
      <c r="H167" s="201" t="s">
        <v>404</v>
      </c>
      <c r="I167" s="201"/>
      <c r="J167" s="201"/>
      <c r="K167" s="202">
        <v>164000</v>
      </c>
      <c r="L167" s="203">
        <v>1</v>
      </c>
      <c r="M167" s="185">
        <v>164000</v>
      </c>
      <c r="N167" s="185"/>
      <c r="O167" s="185"/>
      <c r="P167" s="185">
        <v>164000</v>
      </c>
      <c r="Q167" s="53" t="s">
        <v>404</v>
      </c>
      <c r="R167" s="53" t="s">
        <v>398</v>
      </c>
      <c r="S167" s="53" t="s">
        <v>158</v>
      </c>
      <c r="T167" s="53" t="s">
        <v>102</v>
      </c>
      <c r="U167" s="204" t="s">
        <v>13</v>
      </c>
      <c r="V167" s="204" t="s">
        <v>34</v>
      </c>
      <c r="W167" s="205" t="s">
        <v>74</v>
      </c>
      <c r="X167" s="206" t="s">
        <v>405</v>
      </c>
    </row>
    <row r="168" spans="1:24" ht="43.5">
      <c r="A168" s="191"/>
      <c r="B168" s="192"/>
      <c r="C168" s="53" t="s">
        <v>406</v>
      </c>
      <c r="D168" s="200" t="s">
        <v>150</v>
      </c>
      <c r="E168" s="201" t="s">
        <v>100</v>
      </c>
      <c r="F168" s="200"/>
      <c r="G168" s="201"/>
      <c r="H168" s="201" t="s">
        <v>404</v>
      </c>
      <c r="I168" s="201"/>
      <c r="J168" s="201"/>
      <c r="K168" s="202">
        <v>448000</v>
      </c>
      <c r="L168" s="203">
        <v>1</v>
      </c>
      <c r="M168" s="185">
        <v>448000</v>
      </c>
      <c r="N168" s="185"/>
      <c r="O168" s="185"/>
      <c r="P168" s="185">
        <v>448000</v>
      </c>
      <c r="Q168" s="53" t="s">
        <v>404</v>
      </c>
      <c r="R168" s="53" t="s">
        <v>398</v>
      </c>
      <c r="S168" s="53" t="s">
        <v>158</v>
      </c>
      <c r="T168" s="53" t="s">
        <v>102</v>
      </c>
      <c r="U168" s="204" t="s">
        <v>13</v>
      </c>
      <c r="V168" s="204" t="s">
        <v>34</v>
      </c>
      <c r="W168" s="205" t="s">
        <v>74</v>
      </c>
      <c r="X168" s="206" t="s">
        <v>405</v>
      </c>
    </row>
    <row r="169" spans="1:24" ht="43.5">
      <c r="A169" s="191"/>
      <c r="B169" s="192"/>
      <c r="C169" s="53" t="s">
        <v>407</v>
      </c>
      <c r="D169" s="200" t="s">
        <v>150</v>
      </c>
      <c r="E169" s="201" t="s">
        <v>100</v>
      </c>
      <c r="F169" s="200"/>
      <c r="G169" s="201"/>
      <c r="H169" s="201" t="s">
        <v>397</v>
      </c>
      <c r="I169" s="201"/>
      <c r="J169" s="201"/>
      <c r="K169" s="202">
        <v>304640</v>
      </c>
      <c r="L169" s="203">
        <v>1</v>
      </c>
      <c r="M169" s="185">
        <v>304640</v>
      </c>
      <c r="N169" s="185"/>
      <c r="O169" s="185"/>
      <c r="P169" s="185">
        <v>304640</v>
      </c>
      <c r="Q169" s="53" t="s">
        <v>397</v>
      </c>
      <c r="R169" s="53" t="s">
        <v>398</v>
      </c>
      <c r="S169" s="53" t="s">
        <v>158</v>
      </c>
      <c r="T169" s="53" t="s">
        <v>102</v>
      </c>
      <c r="U169" s="204" t="s">
        <v>13</v>
      </c>
      <c r="V169" s="204" t="s">
        <v>34</v>
      </c>
      <c r="W169" s="205" t="s">
        <v>74</v>
      </c>
      <c r="X169" s="206" t="s">
        <v>342</v>
      </c>
    </row>
    <row r="170" spans="1:24" ht="65.25">
      <c r="A170" s="191"/>
      <c r="B170" s="192"/>
      <c r="C170" s="53" t="s">
        <v>151</v>
      </c>
      <c r="D170" s="200" t="s">
        <v>152</v>
      </c>
      <c r="E170" s="201" t="s">
        <v>153</v>
      </c>
      <c r="F170" s="200">
        <v>1</v>
      </c>
      <c r="G170" s="201"/>
      <c r="H170" s="201" t="s">
        <v>408</v>
      </c>
      <c r="I170" s="201"/>
      <c r="J170" s="201"/>
      <c r="K170" s="202">
        <v>550000</v>
      </c>
      <c r="L170" s="203">
        <v>1</v>
      </c>
      <c r="M170" s="185">
        <v>550000</v>
      </c>
      <c r="N170" s="185"/>
      <c r="O170" s="185"/>
      <c r="P170" s="185">
        <v>550000</v>
      </c>
      <c r="Q170" s="53" t="s">
        <v>408</v>
      </c>
      <c r="R170" s="53" t="s">
        <v>158</v>
      </c>
      <c r="S170" s="53" t="s">
        <v>158</v>
      </c>
      <c r="T170" s="53" t="s">
        <v>102</v>
      </c>
      <c r="U170" s="204" t="s">
        <v>13</v>
      </c>
      <c r="V170" s="204" t="s">
        <v>36</v>
      </c>
      <c r="W170" s="205" t="s">
        <v>74</v>
      </c>
      <c r="X170" s="206" t="s">
        <v>409</v>
      </c>
    </row>
    <row r="171" spans="1:24" ht="43.5">
      <c r="A171" s="191"/>
      <c r="B171" s="192"/>
      <c r="C171" s="53" t="s">
        <v>410</v>
      </c>
      <c r="D171" s="200" t="s">
        <v>152</v>
      </c>
      <c r="E171" s="201" t="s">
        <v>153</v>
      </c>
      <c r="F171" s="200"/>
      <c r="G171" s="201"/>
      <c r="H171" s="201" t="s">
        <v>397</v>
      </c>
      <c r="I171" s="201"/>
      <c r="J171" s="201"/>
      <c r="K171" s="202">
        <v>500000</v>
      </c>
      <c r="L171" s="203">
        <v>1</v>
      </c>
      <c r="M171" s="185">
        <v>500000</v>
      </c>
      <c r="N171" s="185"/>
      <c r="O171" s="185"/>
      <c r="P171" s="185">
        <v>500000</v>
      </c>
      <c r="Q171" s="53" t="s">
        <v>397</v>
      </c>
      <c r="R171" s="53" t="s">
        <v>398</v>
      </c>
      <c r="S171" s="53" t="s">
        <v>158</v>
      </c>
      <c r="T171" s="53" t="s">
        <v>102</v>
      </c>
      <c r="U171" s="204" t="s">
        <v>13</v>
      </c>
      <c r="V171" s="204" t="s">
        <v>36</v>
      </c>
      <c r="W171" s="205" t="s">
        <v>74</v>
      </c>
      <c r="X171" s="206" t="s">
        <v>325</v>
      </c>
    </row>
    <row r="172" spans="1:24">
      <c r="A172" s="207" t="s">
        <v>411</v>
      </c>
      <c r="B172" s="208"/>
      <c r="C172" s="209"/>
      <c r="D172" s="210"/>
      <c r="E172" s="210"/>
      <c r="F172" s="210"/>
      <c r="G172" s="210"/>
      <c r="H172" s="211"/>
      <c r="I172" s="212"/>
      <c r="J172" s="212"/>
      <c r="K172" s="210"/>
      <c r="L172" s="213"/>
      <c r="M172" s="214"/>
      <c r="N172" s="214"/>
      <c r="O172" s="213"/>
      <c r="P172" s="215"/>
      <c r="Q172" s="208"/>
      <c r="R172" s="208"/>
      <c r="S172" s="208"/>
      <c r="T172" s="208"/>
      <c r="U172" s="208"/>
      <c r="V172" s="208"/>
      <c r="W172" s="208"/>
      <c r="X172" s="216"/>
    </row>
    <row r="173" spans="1:24" ht="43.5">
      <c r="A173" s="191"/>
      <c r="B173" s="192"/>
      <c r="C173" s="53" t="s">
        <v>242</v>
      </c>
      <c r="D173" s="200">
        <v>11057</v>
      </c>
      <c r="E173" s="201" t="s">
        <v>100</v>
      </c>
      <c r="F173" s="200">
        <v>2</v>
      </c>
      <c r="G173" s="201">
        <v>80</v>
      </c>
      <c r="H173" s="201" t="s">
        <v>412</v>
      </c>
      <c r="I173" s="201">
        <v>180</v>
      </c>
      <c r="J173" s="201">
        <v>5</v>
      </c>
      <c r="K173" s="202">
        <v>1099700</v>
      </c>
      <c r="L173" s="203">
        <v>1</v>
      </c>
      <c r="M173" s="185">
        <v>1099700</v>
      </c>
      <c r="N173" s="185"/>
      <c r="O173" s="185"/>
      <c r="P173" s="185">
        <v>1099700</v>
      </c>
      <c r="Q173" s="53" t="s">
        <v>412</v>
      </c>
      <c r="R173" s="53" t="s">
        <v>171</v>
      </c>
      <c r="S173" s="53" t="s">
        <v>171</v>
      </c>
      <c r="T173" s="53" t="s">
        <v>102</v>
      </c>
      <c r="U173" s="204" t="s">
        <v>13</v>
      </c>
      <c r="V173" s="204" t="s">
        <v>35</v>
      </c>
      <c r="W173" s="205" t="s">
        <v>44</v>
      </c>
      <c r="X173" s="206" t="s">
        <v>413</v>
      </c>
    </row>
    <row r="174" spans="1:24" ht="43.5">
      <c r="A174" s="191"/>
      <c r="B174" s="192"/>
      <c r="C174" s="53" t="s">
        <v>242</v>
      </c>
      <c r="D174" s="200">
        <v>11057</v>
      </c>
      <c r="E174" s="201" t="s">
        <v>100</v>
      </c>
      <c r="F174" s="200">
        <v>2</v>
      </c>
      <c r="G174" s="201">
        <v>80</v>
      </c>
      <c r="H174" s="201" t="s">
        <v>414</v>
      </c>
      <c r="I174" s="201">
        <v>180</v>
      </c>
      <c r="J174" s="201">
        <v>5</v>
      </c>
      <c r="K174" s="202">
        <v>1099700</v>
      </c>
      <c r="L174" s="203">
        <v>1</v>
      </c>
      <c r="M174" s="185">
        <v>1099700</v>
      </c>
      <c r="N174" s="185"/>
      <c r="O174" s="185"/>
      <c r="P174" s="185">
        <v>1099700</v>
      </c>
      <c r="Q174" s="53" t="s">
        <v>414</v>
      </c>
      <c r="R174" s="53" t="s">
        <v>415</v>
      </c>
      <c r="S174" s="53" t="s">
        <v>171</v>
      </c>
      <c r="T174" s="53" t="s">
        <v>102</v>
      </c>
      <c r="U174" s="204" t="s">
        <v>13</v>
      </c>
      <c r="V174" s="204" t="s">
        <v>35</v>
      </c>
      <c r="W174" s="205" t="s">
        <v>44</v>
      </c>
      <c r="X174" s="206" t="s">
        <v>413</v>
      </c>
    </row>
    <row r="175" spans="1:24" ht="43.5">
      <c r="A175" s="191"/>
      <c r="B175" s="192"/>
      <c r="C175" s="53" t="s">
        <v>265</v>
      </c>
      <c r="D175" s="200">
        <v>2406</v>
      </c>
      <c r="E175" s="201" t="s">
        <v>100</v>
      </c>
      <c r="F175" s="200"/>
      <c r="G175" s="201"/>
      <c r="H175" s="201" t="s">
        <v>416</v>
      </c>
      <c r="I175" s="201">
        <v>60</v>
      </c>
      <c r="J175" s="201">
        <v>1</v>
      </c>
      <c r="K175" s="202">
        <v>478500</v>
      </c>
      <c r="L175" s="203">
        <v>1</v>
      </c>
      <c r="M175" s="185">
        <v>478500</v>
      </c>
      <c r="N175" s="185"/>
      <c r="O175" s="185"/>
      <c r="P175" s="185">
        <v>478500</v>
      </c>
      <c r="Q175" s="53" t="s">
        <v>416</v>
      </c>
      <c r="R175" s="53" t="s">
        <v>415</v>
      </c>
      <c r="S175" s="53" t="s">
        <v>171</v>
      </c>
      <c r="T175" s="53" t="s">
        <v>102</v>
      </c>
      <c r="U175" s="204" t="s">
        <v>13</v>
      </c>
      <c r="V175" s="204" t="s">
        <v>36</v>
      </c>
      <c r="W175" s="205" t="s">
        <v>74</v>
      </c>
      <c r="X175" s="206" t="s">
        <v>417</v>
      </c>
    </row>
    <row r="176" spans="1:24" ht="43.5">
      <c r="A176" s="191"/>
      <c r="B176" s="192"/>
      <c r="C176" s="53" t="s">
        <v>265</v>
      </c>
      <c r="D176" s="200">
        <v>2406</v>
      </c>
      <c r="E176" s="201" t="s">
        <v>100</v>
      </c>
      <c r="F176" s="200"/>
      <c r="G176" s="201"/>
      <c r="H176" s="201" t="s">
        <v>418</v>
      </c>
      <c r="I176" s="201">
        <v>60</v>
      </c>
      <c r="J176" s="201">
        <v>1</v>
      </c>
      <c r="K176" s="202">
        <v>522000</v>
      </c>
      <c r="L176" s="203">
        <v>1</v>
      </c>
      <c r="M176" s="185">
        <v>522000</v>
      </c>
      <c r="N176" s="185"/>
      <c r="O176" s="185"/>
      <c r="P176" s="185">
        <v>522000</v>
      </c>
      <c r="Q176" s="53" t="s">
        <v>418</v>
      </c>
      <c r="R176" s="53" t="s">
        <v>171</v>
      </c>
      <c r="S176" s="53" t="s">
        <v>171</v>
      </c>
      <c r="T176" s="53" t="s">
        <v>102</v>
      </c>
      <c r="U176" s="204" t="s">
        <v>13</v>
      </c>
      <c r="V176" s="204" t="s">
        <v>36</v>
      </c>
      <c r="W176" s="205" t="s">
        <v>74</v>
      </c>
      <c r="X176" s="206" t="s">
        <v>419</v>
      </c>
    </row>
    <row r="177" spans="1:24" ht="43.5">
      <c r="A177" s="191"/>
      <c r="B177" s="192"/>
      <c r="C177" s="53" t="s">
        <v>265</v>
      </c>
      <c r="D177" s="200">
        <v>2406</v>
      </c>
      <c r="E177" s="201" t="s">
        <v>100</v>
      </c>
      <c r="F177" s="200"/>
      <c r="G177" s="201"/>
      <c r="H177" s="201" t="s">
        <v>420</v>
      </c>
      <c r="I177" s="201">
        <v>60</v>
      </c>
      <c r="J177" s="201">
        <v>1</v>
      </c>
      <c r="K177" s="202">
        <v>443700</v>
      </c>
      <c r="L177" s="203">
        <v>1</v>
      </c>
      <c r="M177" s="185">
        <v>443700</v>
      </c>
      <c r="N177" s="185"/>
      <c r="O177" s="185"/>
      <c r="P177" s="185">
        <v>443700</v>
      </c>
      <c r="Q177" s="53" t="s">
        <v>420</v>
      </c>
      <c r="R177" s="53" t="s">
        <v>421</v>
      </c>
      <c r="S177" s="53" t="s">
        <v>171</v>
      </c>
      <c r="T177" s="53" t="s">
        <v>102</v>
      </c>
      <c r="U177" s="204" t="s">
        <v>13</v>
      </c>
      <c r="V177" s="204" t="s">
        <v>36</v>
      </c>
      <c r="W177" s="205" t="s">
        <v>74</v>
      </c>
      <c r="X177" s="206" t="s">
        <v>417</v>
      </c>
    </row>
    <row r="178" spans="1:24" ht="43.5">
      <c r="A178" s="191"/>
      <c r="B178" s="192"/>
      <c r="C178" s="53" t="s">
        <v>268</v>
      </c>
      <c r="D178" s="200" t="s">
        <v>143</v>
      </c>
      <c r="E178" s="201" t="s">
        <v>100</v>
      </c>
      <c r="F178" s="200">
        <v>1</v>
      </c>
      <c r="G178" s="201"/>
      <c r="H178" s="201" t="s">
        <v>418</v>
      </c>
      <c r="I178" s="201">
        <v>30</v>
      </c>
      <c r="J178" s="201">
        <v>1</v>
      </c>
      <c r="K178" s="202">
        <v>98300</v>
      </c>
      <c r="L178" s="203">
        <v>1</v>
      </c>
      <c r="M178" s="185">
        <v>98300</v>
      </c>
      <c r="N178" s="185"/>
      <c r="O178" s="185"/>
      <c r="P178" s="185">
        <v>98300</v>
      </c>
      <c r="Q178" s="53" t="s">
        <v>418</v>
      </c>
      <c r="R178" s="53" t="s">
        <v>171</v>
      </c>
      <c r="S178" s="53" t="s">
        <v>171</v>
      </c>
      <c r="T178" s="53" t="s">
        <v>102</v>
      </c>
      <c r="U178" s="204" t="s">
        <v>13</v>
      </c>
      <c r="V178" s="204" t="s">
        <v>34</v>
      </c>
      <c r="W178" s="205" t="s">
        <v>74</v>
      </c>
      <c r="X178" s="206" t="s">
        <v>422</v>
      </c>
    </row>
    <row r="179" spans="1:24" ht="43.5">
      <c r="A179" s="191"/>
      <c r="B179" s="192"/>
      <c r="C179" s="53" t="s">
        <v>268</v>
      </c>
      <c r="D179" s="200" t="s">
        <v>143</v>
      </c>
      <c r="E179" s="201" t="s">
        <v>100</v>
      </c>
      <c r="F179" s="200">
        <v>1</v>
      </c>
      <c r="G179" s="201"/>
      <c r="H179" s="201" t="s">
        <v>423</v>
      </c>
      <c r="I179" s="201">
        <v>30</v>
      </c>
      <c r="J179" s="201">
        <v>1</v>
      </c>
      <c r="K179" s="202">
        <v>98300</v>
      </c>
      <c r="L179" s="203">
        <v>1</v>
      </c>
      <c r="M179" s="185">
        <v>98300</v>
      </c>
      <c r="N179" s="185"/>
      <c r="O179" s="185"/>
      <c r="P179" s="185">
        <v>98300</v>
      </c>
      <c r="Q179" s="53" t="s">
        <v>423</v>
      </c>
      <c r="R179" s="53" t="s">
        <v>171</v>
      </c>
      <c r="S179" s="53" t="s">
        <v>171</v>
      </c>
      <c r="T179" s="53" t="s">
        <v>102</v>
      </c>
      <c r="U179" s="204" t="s">
        <v>13</v>
      </c>
      <c r="V179" s="204" t="s">
        <v>34</v>
      </c>
      <c r="W179" s="205" t="s">
        <v>74</v>
      </c>
      <c r="X179" s="206" t="s">
        <v>422</v>
      </c>
    </row>
    <row r="180" spans="1:24" ht="43.5">
      <c r="A180" s="191"/>
      <c r="B180" s="192"/>
      <c r="C180" s="53" t="s">
        <v>424</v>
      </c>
      <c r="D180" s="200" t="s">
        <v>113</v>
      </c>
      <c r="E180" s="201" t="s">
        <v>113</v>
      </c>
      <c r="F180" s="200"/>
      <c r="G180" s="201"/>
      <c r="H180" s="201" t="s">
        <v>425</v>
      </c>
      <c r="I180" s="201"/>
      <c r="J180" s="201"/>
      <c r="K180" s="202">
        <v>180000</v>
      </c>
      <c r="L180" s="203">
        <v>1</v>
      </c>
      <c r="M180" s="185">
        <v>180000</v>
      </c>
      <c r="N180" s="185"/>
      <c r="O180" s="185"/>
      <c r="P180" s="185">
        <v>180000</v>
      </c>
      <c r="Q180" s="53" t="s">
        <v>425</v>
      </c>
      <c r="R180" s="53" t="s">
        <v>274</v>
      </c>
      <c r="S180" s="53" t="s">
        <v>171</v>
      </c>
      <c r="T180" s="53" t="s">
        <v>102</v>
      </c>
      <c r="U180" s="204" t="s">
        <v>13</v>
      </c>
      <c r="V180" s="204" t="s">
        <v>34</v>
      </c>
      <c r="W180" s="205" t="s">
        <v>74</v>
      </c>
      <c r="X180" s="206" t="s">
        <v>426</v>
      </c>
    </row>
    <row r="181" spans="1:24" ht="43.5">
      <c r="A181" s="191"/>
      <c r="B181" s="192"/>
      <c r="C181" s="53" t="s">
        <v>215</v>
      </c>
      <c r="D181" s="200" t="s">
        <v>113</v>
      </c>
      <c r="E181" s="201"/>
      <c r="F181" s="200"/>
      <c r="G181" s="201"/>
      <c r="H181" s="201" t="s">
        <v>416</v>
      </c>
      <c r="I181" s="201"/>
      <c r="J181" s="201"/>
      <c r="K181" s="202">
        <v>300000</v>
      </c>
      <c r="L181" s="203">
        <v>1</v>
      </c>
      <c r="M181" s="185">
        <v>300000</v>
      </c>
      <c r="N181" s="185"/>
      <c r="O181" s="185"/>
      <c r="P181" s="185">
        <v>300000</v>
      </c>
      <c r="Q181" s="53" t="s">
        <v>416</v>
      </c>
      <c r="R181" s="53" t="s">
        <v>415</v>
      </c>
      <c r="S181" s="53" t="s">
        <v>171</v>
      </c>
      <c r="T181" s="53" t="s">
        <v>102</v>
      </c>
      <c r="U181" s="204" t="s">
        <v>13</v>
      </c>
      <c r="V181" s="204" t="s">
        <v>36</v>
      </c>
      <c r="W181" s="205" t="s">
        <v>74</v>
      </c>
      <c r="X181" s="206" t="s">
        <v>427</v>
      </c>
    </row>
    <row r="182" spans="1:24" ht="43.5">
      <c r="A182" s="191"/>
      <c r="B182" s="192"/>
      <c r="C182" s="53" t="s">
        <v>215</v>
      </c>
      <c r="D182" s="200" t="s">
        <v>113</v>
      </c>
      <c r="E182" s="201"/>
      <c r="F182" s="200"/>
      <c r="G182" s="201"/>
      <c r="H182" s="201" t="s">
        <v>412</v>
      </c>
      <c r="I182" s="201"/>
      <c r="J182" s="201"/>
      <c r="K182" s="202">
        <v>300000</v>
      </c>
      <c r="L182" s="203">
        <v>1</v>
      </c>
      <c r="M182" s="185">
        <v>300000</v>
      </c>
      <c r="N182" s="185"/>
      <c r="O182" s="185"/>
      <c r="P182" s="185">
        <v>300000</v>
      </c>
      <c r="Q182" s="53" t="s">
        <v>412</v>
      </c>
      <c r="R182" s="53" t="s">
        <v>171</v>
      </c>
      <c r="S182" s="53" t="s">
        <v>171</v>
      </c>
      <c r="T182" s="53" t="s">
        <v>102</v>
      </c>
      <c r="U182" s="204" t="s">
        <v>13</v>
      </c>
      <c r="V182" s="204" t="s">
        <v>36</v>
      </c>
      <c r="W182" s="205" t="s">
        <v>74</v>
      </c>
      <c r="X182" s="206" t="s">
        <v>427</v>
      </c>
    </row>
    <row r="183" spans="1:24" ht="43.5">
      <c r="A183" s="191"/>
      <c r="B183" s="192"/>
      <c r="C183" s="53" t="s">
        <v>215</v>
      </c>
      <c r="D183" s="200" t="s">
        <v>113</v>
      </c>
      <c r="E183" s="201"/>
      <c r="F183" s="200"/>
      <c r="G183" s="201"/>
      <c r="H183" s="201" t="s">
        <v>428</v>
      </c>
      <c r="I183" s="201"/>
      <c r="J183" s="201"/>
      <c r="K183" s="202">
        <v>300000</v>
      </c>
      <c r="L183" s="203">
        <v>1</v>
      </c>
      <c r="M183" s="185">
        <v>300000</v>
      </c>
      <c r="N183" s="185"/>
      <c r="O183" s="185"/>
      <c r="P183" s="185">
        <v>300000</v>
      </c>
      <c r="Q183" s="53" t="s">
        <v>428</v>
      </c>
      <c r="R183" s="53" t="s">
        <v>274</v>
      </c>
      <c r="S183" s="53" t="s">
        <v>171</v>
      </c>
      <c r="T183" s="53" t="s">
        <v>102</v>
      </c>
      <c r="U183" s="204" t="s">
        <v>13</v>
      </c>
      <c r="V183" s="204" t="s">
        <v>36</v>
      </c>
      <c r="W183" s="205" t="s">
        <v>74</v>
      </c>
      <c r="X183" s="206" t="s">
        <v>427</v>
      </c>
    </row>
    <row r="184" spans="1:24" ht="43.5">
      <c r="A184" s="191"/>
      <c r="B184" s="192"/>
      <c r="C184" s="53" t="s">
        <v>429</v>
      </c>
      <c r="D184" s="200">
        <v>5419</v>
      </c>
      <c r="E184" s="201" t="s">
        <v>100</v>
      </c>
      <c r="F184" s="200"/>
      <c r="G184" s="201"/>
      <c r="H184" s="201" t="s">
        <v>416</v>
      </c>
      <c r="I184" s="201"/>
      <c r="J184" s="201"/>
      <c r="K184" s="202">
        <v>938080</v>
      </c>
      <c r="L184" s="203">
        <v>1</v>
      </c>
      <c r="M184" s="185">
        <v>938080</v>
      </c>
      <c r="N184" s="185"/>
      <c r="O184" s="185"/>
      <c r="P184" s="185">
        <v>938080</v>
      </c>
      <c r="Q184" s="53" t="s">
        <v>416</v>
      </c>
      <c r="R184" s="53" t="s">
        <v>415</v>
      </c>
      <c r="S184" s="53" t="s">
        <v>171</v>
      </c>
      <c r="T184" s="53" t="s">
        <v>102</v>
      </c>
      <c r="U184" s="204" t="s">
        <v>13</v>
      </c>
      <c r="V184" s="204" t="s">
        <v>36</v>
      </c>
      <c r="W184" s="205" t="s">
        <v>74</v>
      </c>
      <c r="X184" s="206" t="s">
        <v>430</v>
      </c>
    </row>
    <row r="185" spans="1:24" ht="43.5">
      <c r="A185" s="191"/>
      <c r="B185" s="192"/>
      <c r="C185" s="53" t="s">
        <v>431</v>
      </c>
      <c r="D185" s="200">
        <v>5419</v>
      </c>
      <c r="E185" s="201" t="s">
        <v>100</v>
      </c>
      <c r="F185" s="200"/>
      <c r="G185" s="201"/>
      <c r="H185" s="201" t="s">
        <v>414</v>
      </c>
      <c r="I185" s="201"/>
      <c r="J185" s="201"/>
      <c r="K185" s="202">
        <v>1033200</v>
      </c>
      <c r="L185" s="203">
        <v>1</v>
      </c>
      <c r="M185" s="185">
        <v>1033200</v>
      </c>
      <c r="N185" s="185"/>
      <c r="O185" s="185"/>
      <c r="P185" s="185">
        <v>1033200</v>
      </c>
      <c r="Q185" s="53" t="s">
        <v>414</v>
      </c>
      <c r="R185" s="53" t="s">
        <v>415</v>
      </c>
      <c r="S185" s="53" t="s">
        <v>171</v>
      </c>
      <c r="T185" s="53" t="s">
        <v>102</v>
      </c>
      <c r="U185" s="204" t="s">
        <v>13</v>
      </c>
      <c r="V185" s="204" t="s">
        <v>36</v>
      </c>
      <c r="W185" s="205" t="s">
        <v>74</v>
      </c>
      <c r="X185" s="206" t="s">
        <v>430</v>
      </c>
    </row>
    <row r="186" spans="1:24" ht="43.5">
      <c r="A186" s="191"/>
      <c r="B186" s="192"/>
      <c r="C186" s="53" t="s">
        <v>432</v>
      </c>
      <c r="D186" s="200">
        <v>5419</v>
      </c>
      <c r="E186" s="201" t="s">
        <v>100</v>
      </c>
      <c r="F186" s="200"/>
      <c r="G186" s="201"/>
      <c r="H186" s="201" t="s">
        <v>428</v>
      </c>
      <c r="I186" s="201"/>
      <c r="J186" s="201"/>
      <c r="K186" s="202">
        <v>970880</v>
      </c>
      <c r="L186" s="203">
        <v>1</v>
      </c>
      <c r="M186" s="185">
        <v>970880</v>
      </c>
      <c r="N186" s="185"/>
      <c r="O186" s="185"/>
      <c r="P186" s="185">
        <v>970880</v>
      </c>
      <c r="Q186" s="53" t="s">
        <v>428</v>
      </c>
      <c r="R186" s="53" t="s">
        <v>274</v>
      </c>
      <c r="S186" s="53" t="s">
        <v>171</v>
      </c>
      <c r="T186" s="53" t="s">
        <v>102</v>
      </c>
      <c r="U186" s="204" t="s">
        <v>13</v>
      </c>
      <c r="V186" s="204" t="s">
        <v>36</v>
      </c>
      <c r="W186" s="205" t="s">
        <v>74</v>
      </c>
      <c r="X186" s="206" t="s">
        <v>430</v>
      </c>
    </row>
  </sheetData>
  <mergeCells count="3">
    <mergeCell ref="M5:O5"/>
    <mergeCell ref="A1:X1"/>
    <mergeCell ref="A2:X2"/>
  </mergeCells>
  <printOptions horizontalCentered="1"/>
  <pageMargins left="0" right="0" top="0.39370078740157483" bottom="0.23622047244094491" header="0.19685039370078741" footer="0.15748031496062992"/>
  <pageSetup paperSize="9" scale="41" fitToHeight="0" orientation="landscape" r:id="rId1"/>
  <headerFooter alignWithMargins="0">
    <oddFooter>&amp;C&amp;"TH SarabunPSK,ธรรมดา"&amp;16หน้า &amp;P จาก &amp;N&amp;R&amp;"TH SarabunPSK,ธรรมดา"&amp;16&amp;A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="ท่านใส่ข้อมูลไม่ตรงตามรายการที่กำหนด" xr:uid="{00000000-0002-0000-0200-000000000000}">
          <x14:formula1>
            <xm:f>'drop down list(ห้ามลบ)'!$B$2:$B$4</xm:f>
          </x14:formula1>
          <xm:sqref>V9:V106</xm:sqref>
        </x14:dataValidation>
        <x14:dataValidation type="list" allowBlank="1" showInputMessage="1" showErrorMessage="1" xr:uid="{00000000-0002-0000-0200-000001000000}">
          <x14:formula1>
            <xm:f>'drop down list(ห้ามลบ)'!$A$2:$A$11</xm:f>
          </x14:formula1>
          <xm:sqref>U9:U106</xm:sqref>
        </x14:dataValidation>
        <x14:dataValidation type="list" errorStyle="warning" allowBlank="1" showInputMessage="1" showErrorMessage="1" error="ท่านใส่ข้อมูลไม่ตรงตามรายการที่กำหนด" xr:uid="{00000000-0002-0000-0200-000002000000}">
          <x14:formula1>
            <xm:f>'drop down list(ห้ามลบ)'!$C$2:$C$11</xm:f>
          </x14:formula1>
          <xm:sqref>W9:W106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  <pageSetUpPr fitToPage="1"/>
  </sheetPr>
  <dimension ref="A1:S207"/>
  <sheetViews>
    <sheetView tabSelected="1" zoomScale="90" zoomScaleNormal="90" zoomScaleSheetLayoutView="90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C132" sqref="C132"/>
    </sheetView>
  </sheetViews>
  <sheetFormatPr defaultColWidth="8" defaultRowHeight="24"/>
  <cols>
    <col min="1" max="1" width="4.5703125" style="6" bestFit="1" customWidth="1"/>
    <col min="2" max="2" width="7.5703125" style="2" customWidth="1"/>
    <col min="3" max="3" width="47.42578125" style="75" customWidth="1"/>
    <col min="4" max="4" width="20.5703125" style="7" customWidth="1"/>
    <col min="5" max="5" width="11.85546875" style="7" customWidth="1"/>
    <col min="6" max="6" width="8.42578125" style="1" customWidth="1"/>
    <col min="7" max="9" width="14.42578125" style="1" customWidth="1"/>
    <col min="10" max="10" width="14.42578125" style="8" customWidth="1"/>
    <col min="11" max="11" width="19.42578125" style="2" customWidth="1"/>
    <col min="12" max="12" width="10.42578125" style="2" customWidth="1"/>
    <col min="13" max="13" width="9.42578125" style="2" customWidth="1"/>
    <col min="14" max="14" width="11.140625" style="2" customWidth="1"/>
    <col min="15" max="15" width="9.5703125" style="2" customWidth="1"/>
    <col min="16" max="16" width="8.5703125" style="2" customWidth="1"/>
    <col min="17" max="17" width="26.42578125" style="2" customWidth="1"/>
    <col min="18" max="18" width="27.42578125" style="9" customWidth="1"/>
    <col min="19" max="19" width="22.140625" style="6" customWidth="1"/>
    <col min="20" max="16384" width="8" style="6"/>
  </cols>
  <sheetData>
    <row r="1" spans="1:19" ht="27.75">
      <c r="A1" s="232" t="s">
        <v>91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72"/>
    </row>
    <row r="2" spans="1:19" ht="27.75">
      <c r="A2" s="232" t="s">
        <v>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72"/>
    </row>
    <row r="3" spans="1:19" ht="27.75">
      <c r="A3" s="14" t="s">
        <v>75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72"/>
    </row>
    <row r="4" spans="1:19" ht="27.75">
      <c r="A4" s="72" t="s">
        <v>90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9" ht="20.45" customHeight="1">
      <c r="A5" s="35"/>
      <c r="B5" s="35"/>
      <c r="C5" s="217"/>
      <c r="D5" s="218"/>
      <c r="E5" s="218"/>
      <c r="F5" s="35"/>
      <c r="G5" s="233"/>
      <c r="H5" s="233"/>
      <c r="I5" s="233"/>
      <c r="J5" s="219"/>
      <c r="K5" s="35"/>
      <c r="L5" s="35"/>
      <c r="M5" s="35"/>
      <c r="N5" s="35"/>
      <c r="O5" s="35"/>
      <c r="P5" s="35"/>
      <c r="Q5" s="35"/>
      <c r="R5" s="35"/>
    </row>
    <row r="6" spans="1:19" s="116" customFormat="1" ht="87">
      <c r="A6" s="220" t="s">
        <v>8</v>
      </c>
      <c r="B6" s="220" t="s">
        <v>5</v>
      </c>
      <c r="C6" s="220" t="s">
        <v>38</v>
      </c>
      <c r="D6" s="221" t="s">
        <v>98</v>
      </c>
      <c r="E6" s="221" t="s">
        <v>6</v>
      </c>
      <c r="F6" s="222" t="s">
        <v>22</v>
      </c>
      <c r="G6" s="114" t="s">
        <v>80</v>
      </c>
      <c r="H6" s="114" t="s">
        <v>81</v>
      </c>
      <c r="I6" s="114" t="s">
        <v>93</v>
      </c>
      <c r="J6" s="222" t="s">
        <v>96</v>
      </c>
      <c r="K6" s="220" t="s">
        <v>97</v>
      </c>
      <c r="L6" s="220" t="s">
        <v>11</v>
      </c>
      <c r="M6" s="220" t="s">
        <v>3</v>
      </c>
      <c r="N6" s="220" t="s">
        <v>0</v>
      </c>
      <c r="O6" s="220" t="s">
        <v>21</v>
      </c>
      <c r="P6" s="220" t="s">
        <v>26</v>
      </c>
      <c r="Q6" s="220" t="s">
        <v>37</v>
      </c>
      <c r="R6" s="220" t="s">
        <v>95</v>
      </c>
      <c r="S6" s="220" t="s">
        <v>433</v>
      </c>
    </row>
    <row r="7" spans="1:19">
      <c r="A7" s="37"/>
      <c r="B7" s="37"/>
      <c r="C7" s="37" t="s">
        <v>1</v>
      </c>
      <c r="D7" s="38"/>
      <c r="E7" s="38"/>
      <c r="F7" s="39">
        <f>SUM(F8:F15)</f>
        <v>0</v>
      </c>
      <c r="G7" s="39">
        <f>SUM(G8:G15)</f>
        <v>0</v>
      </c>
      <c r="H7" s="39">
        <f>SUM(H8:H15)</f>
        <v>0</v>
      </c>
      <c r="I7" s="39">
        <f>SUM(I8:I15)</f>
        <v>0</v>
      </c>
      <c r="J7" s="39">
        <f>SUM(J8:J15)</f>
        <v>0</v>
      </c>
      <c r="K7" s="37"/>
      <c r="L7" s="37"/>
      <c r="M7" s="37"/>
      <c r="N7" s="37"/>
      <c r="O7" s="37"/>
      <c r="P7" s="37"/>
      <c r="Q7" s="37"/>
      <c r="R7" s="37"/>
      <c r="S7" s="236"/>
    </row>
    <row r="8" spans="1:19">
      <c r="A8" s="40"/>
      <c r="B8" s="41"/>
      <c r="C8" s="42"/>
      <c r="D8" s="43"/>
      <c r="E8" s="44"/>
      <c r="F8" s="45"/>
      <c r="G8" s="73">
        <f>E8*F8</f>
        <v>0</v>
      </c>
      <c r="H8" s="44"/>
      <c r="I8" s="44"/>
      <c r="J8" s="73">
        <f t="shared" ref="J8:J15" si="0">G8+H8+I8</f>
        <v>0</v>
      </c>
      <c r="K8" s="46"/>
      <c r="L8" s="47"/>
      <c r="M8" s="47"/>
      <c r="N8" s="47"/>
      <c r="O8" s="48"/>
      <c r="P8" s="48"/>
      <c r="Q8" s="49"/>
      <c r="R8" s="42"/>
      <c r="S8" s="235"/>
    </row>
    <row r="9" spans="1:19">
      <c r="A9" s="40"/>
      <c r="B9" s="41"/>
      <c r="C9" s="42"/>
      <c r="D9" s="43"/>
      <c r="E9" s="63"/>
      <c r="F9" s="41"/>
      <c r="G9" s="73">
        <f t="shared" ref="G9:G16" si="1">E9*F9</f>
        <v>0</v>
      </c>
      <c r="H9" s="41"/>
      <c r="I9" s="41"/>
      <c r="J9" s="73">
        <f t="shared" si="0"/>
        <v>0</v>
      </c>
      <c r="K9" s="46"/>
      <c r="L9" s="47"/>
      <c r="M9" s="47"/>
      <c r="N9" s="47"/>
      <c r="O9" s="48"/>
      <c r="P9" s="48"/>
      <c r="Q9" s="49"/>
      <c r="R9" s="42"/>
      <c r="S9" s="235"/>
    </row>
    <row r="10" spans="1:19">
      <c r="A10" s="40"/>
      <c r="B10" s="41"/>
      <c r="C10" s="42"/>
      <c r="D10" s="43"/>
      <c r="E10" s="63"/>
      <c r="F10" s="45"/>
      <c r="G10" s="73">
        <f t="shared" si="1"/>
        <v>0</v>
      </c>
      <c r="H10" s="44"/>
      <c r="I10" s="44"/>
      <c r="J10" s="73">
        <f t="shared" si="0"/>
        <v>0</v>
      </c>
      <c r="K10" s="46"/>
      <c r="L10" s="47"/>
      <c r="M10" s="47"/>
      <c r="N10" s="47"/>
      <c r="O10" s="48"/>
      <c r="P10" s="48"/>
      <c r="Q10" s="49"/>
      <c r="R10" s="42"/>
      <c r="S10" s="235"/>
    </row>
    <row r="11" spans="1:19">
      <c r="A11" s="40"/>
      <c r="B11" s="41"/>
      <c r="C11" s="42"/>
      <c r="D11" s="43"/>
      <c r="E11" s="44"/>
      <c r="F11" s="51"/>
      <c r="G11" s="73">
        <f t="shared" si="1"/>
        <v>0</v>
      </c>
      <c r="H11" s="41"/>
      <c r="I11" s="41"/>
      <c r="J11" s="73">
        <f t="shared" si="0"/>
        <v>0</v>
      </c>
      <c r="K11" s="52"/>
      <c r="L11" s="53"/>
      <c r="M11" s="53"/>
      <c r="N11" s="53"/>
      <c r="O11" s="48"/>
      <c r="P11" s="48"/>
      <c r="Q11" s="49"/>
      <c r="R11" s="42"/>
      <c r="S11" s="235"/>
    </row>
    <row r="12" spans="1:19">
      <c r="A12" s="54"/>
      <c r="B12" s="41"/>
      <c r="C12" s="42"/>
      <c r="D12" s="43"/>
      <c r="E12" s="63"/>
      <c r="F12" s="41"/>
      <c r="G12" s="73">
        <f t="shared" si="1"/>
        <v>0</v>
      </c>
      <c r="H12" s="41"/>
      <c r="I12" s="41"/>
      <c r="J12" s="73">
        <f t="shared" si="0"/>
        <v>0</v>
      </c>
      <c r="K12" s="47"/>
      <c r="L12" s="47"/>
      <c r="M12" s="47"/>
      <c r="N12" s="47"/>
      <c r="O12" s="48"/>
      <c r="P12" s="48"/>
      <c r="Q12" s="49"/>
      <c r="R12" s="42"/>
      <c r="S12" s="235"/>
    </row>
    <row r="13" spans="1:19">
      <c r="A13" s="40"/>
      <c r="B13" s="41"/>
      <c r="C13" s="42"/>
      <c r="D13" s="43"/>
      <c r="E13" s="63"/>
      <c r="F13" s="41"/>
      <c r="G13" s="73">
        <f t="shared" si="1"/>
        <v>0</v>
      </c>
      <c r="H13" s="41"/>
      <c r="I13" s="41"/>
      <c r="J13" s="73">
        <f t="shared" si="0"/>
        <v>0</v>
      </c>
      <c r="K13" s="47"/>
      <c r="L13" s="47"/>
      <c r="M13" s="47"/>
      <c r="N13" s="47"/>
      <c r="O13" s="48"/>
      <c r="P13" s="48"/>
      <c r="Q13" s="49"/>
      <c r="R13" s="42"/>
      <c r="S13" s="235"/>
    </row>
    <row r="14" spans="1:19" s="24" customFormat="1">
      <c r="A14" s="55"/>
      <c r="B14" s="56"/>
      <c r="C14" s="57"/>
      <c r="D14" s="58"/>
      <c r="E14" s="71"/>
      <c r="F14" s="56"/>
      <c r="G14" s="73">
        <f t="shared" si="1"/>
        <v>0</v>
      </c>
      <c r="H14" s="56"/>
      <c r="I14" s="56"/>
      <c r="J14" s="73">
        <f t="shared" si="0"/>
        <v>0</v>
      </c>
      <c r="K14" s="59"/>
      <c r="L14" s="59"/>
      <c r="M14" s="59"/>
      <c r="N14" s="59"/>
      <c r="O14" s="48"/>
      <c r="P14" s="48"/>
      <c r="Q14" s="49"/>
      <c r="R14" s="57"/>
      <c r="S14" s="235"/>
    </row>
    <row r="15" spans="1:19">
      <c r="A15" s="60"/>
      <c r="B15" s="61"/>
      <c r="C15" s="62"/>
      <c r="D15" s="63"/>
      <c r="E15" s="63"/>
      <c r="F15" s="64"/>
      <c r="G15" s="73">
        <f t="shared" si="1"/>
        <v>0</v>
      </c>
      <c r="H15" s="64"/>
      <c r="I15" s="64"/>
      <c r="J15" s="73">
        <f t="shared" si="0"/>
        <v>0</v>
      </c>
      <c r="K15" s="47"/>
      <c r="L15" s="47"/>
      <c r="M15" s="47"/>
      <c r="N15" s="47"/>
      <c r="O15" s="48"/>
      <c r="P15" s="48"/>
      <c r="Q15" s="49"/>
      <c r="R15" s="42"/>
      <c r="S15" s="235"/>
    </row>
    <row r="16" spans="1:19">
      <c r="A16" s="40"/>
      <c r="B16" s="41"/>
      <c r="C16" s="42"/>
      <c r="D16" s="43"/>
      <c r="E16" s="44"/>
      <c r="F16" s="45"/>
      <c r="G16" s="73">
        <f t="shared" si="1"/>
        <v>0</v>
      </c>
      <c r="H16" s="44"/>
      <c r="I16" s="44"/>
      <c r="J16" s="73">
        <f t="shared" ref="J16:J79" si="2">G16+H16+I16</f>
        <v>0</v>
      </c>
      <c r="K16" s="46"/>
      <c r="L16" s="47"/>
      <c r="M16" s="47"/>
      <c r="N16" s="47"/>
      <c r="O16" s="48"/>
      <c r="P16" s="48"/>
      <c r="Q16" s="49"/>
      <c r="R16" s="42"/>
      <c r="S16" s="191"/>
    </row>
    <row r="17" spans="1:19">
      <c r="A17" s="40"/>
      <c r="B17" s="41"/>
      <c r="C17" s="42"/>
      <c r="D17" s="43"/>
      <c r="E17" s="63"/>
      <c r="F17" s="41"/>
      <c r="G17" s="73">
        <f t="shared" ref="G17:G80" si="3">E17*F17</f>
        <v>0</v>
      </c>
      <c r="H17" s="41"/>
      <c r="I17" s="41"/>
      <c r="J17" s="73">
        <f t="shared" si="2"/>
        <v>0</v>
      </c>
      <c r="K17" s="46"/>
      <c r="L17" s="47"/>
      <c r="M17" s="47"/>
      <c r="N17" s="47"/>
      <c r="O17" s="48"/>
      <c r="P17" s="48"/>
      <c r="Q17" s="49"/>
      <c r="R17" s="42"/>
      <c r="S17" s="191"/>
    </row>
    <row r="18" spans="1:19">
      <c r="A18" s="40"/>
      <c r="B18" s="41"/>
      <c r="C18" s="42"/>
      <c r="D18" s="43"/>
      <c r="E18" s="63"/>
      <c r="F18" s="45"/>
      <c r="G18" s="73">
        <f t="shared" si="3"/>
        <v>0</v>
      </c>
      <c r="H18" s="44"/>
      <c r="I18" s="44"/>
      <c r="J18" s="73">
        <f t="shared" si="2"/>
        <v>0</v>
      </c>
      <c r="K18" s="46"/>
      <c r="L18" s="47"/>
      <c r="M18" s="47"/>
      <c r="N18" s="47"/>
      <c r="O18" s="48"/>
      <c r="P18" s="48"/>
      <c r="Q18" s="49"/>
      <c r="R18" s="42"/>
      <c r="S18" s="191"/>
    </row>
    <row r="19" spans="1:19">
      <c r="A19" s="40"/>
      <c r="B19" s="41"/>
      <c r="C19" s="42"/>
      <c r="D19" s="43"/>
      <c r="E19" s="44"/>
      <c r="F19" s="51"/>
      <c r="G19" s="73">
        <f t="shared" si="3"/>
        <v>0</v>
      </c>
      <c r="H19" s="41"/>
      <c r="I19" s="41"/>
      <c r="J19" s="73">
        <f t="shared" si="2"/>
        <v>0</v>
      </c>
      <c r="K19" s="52"/>
      <c r="L19" s="53"/>
      <c r="M19" s="53"/>
      <c r="N19" s="53"/>
      <c r="O19" s="48"/>
      <c r="P19" s="48"/>
      <c r="Q19" s="49"/>
      <c r="R19" s="42"/>
      <c r="S19" s="191"/>
    </row>
    <row r="20" spans="1:19">
      <c r="A20" s="54"/>
      <c r="B20" s="41"/>
      <c r="C20" s="42"/>
      <c r="D20" s="43"/>
      <c r="E20" s="63"/>
      <c r="F20" s="41"/>
      <c r="G20" s="73">
        <f t="shared" si="3"/>
        <v>0</v>
      </c>
      <c r="H20" s="41"/>
      <c r="I20" s="41"/>
      <c r="J20" s="73">
        <f t="shared" si="2"/>
        <v>0</v>
      </c>
      <c r="K20" s="47"/>
      <c r="L20" s="47"/>
      <c r="M20" s="47"/>
      <c r="N20" s="47"/>
      <c r="O20" s="48"/>
      <c r="P20" s="48"/>
      <c r="Q20" s="49"/>
      <c r="R20" s="42"/>
      <c r="S20" s="191"/>
    </row>
    <row r="21" spans="1:19">
      <c r="A21" s="40"/>
      <c r="B21" s="41"/>
      <c r="C21" s="42"/>
      <c r="D21" s="43"/>
      <c r="E21" s="63"/>
      <c r="F21" s="41"/>
      <c r="G21" s="73">
        <f t="shared" si="3"/>
        <v>0</v>
      </c>
      <c r="H21" s="41"/>
      <c r="I21" s="41"/>
      <c r="J21" s="73">
        <f t="shared" si="2"/>
        <v>0</v>
      </c>
      <c r="K21" s="47"/>
      <c r="L21" s="47"/>
      <c r="M21" s="47"/>
      <c r="N21" s="47"/>
      <c r="O21" s="48"/>
      <c r="P21" s="48"/>
      <c r="Q21" s="49"/>
      <c r="R21" s="42"/>
      <c r="S21" s="234"/>
    </row>
    <row r="22" spans="1:19">
      <c r="A22" s="55"/>
      <c r="B22" s="56"/>
      <c r="C22" s="57"/>
      <c r="D22" s="58"/>
      <c r="E22" s="71"/>
      <c r="F22" s="56"/>
      <c r="G22" s="73">
        <f t="shared" si="3"/>
        <v>0</v>
      </c>
      <c r="H22" s="56"/>
      <c r="I22" s="56"/>
      <c r="J22" s="73">
        <f t="shared" si="2"/>
        <v>0</v>
      </c>
      <c r="K22" s="59"/>
      <c r="L22" s="59"/>
      <c r="M22" s="59"/>
      <c r="N22" s="59"/>
      <c r="O22" s="48"/>
      <c r="P22" s="48"/>
      <c r="Q22" s="49"/>
      <c r="R22" s="57"/>
      <c r="S22" s="234"/>
    </row>
    <row r="23" spans="1:19">
      <c r="A23" s="60"/>
      <c r="B23" s="61"/>
      <c r="C23" s="62"/>
      <c r="D23" s="63"/>
      <c r="E23" s="63"/>
      <c r="F23" s="64"/>
      <c r="G23" s="73">
        <f t="shared" si="3"/>
        <v>0</v>
      </c>
      <c r="H23" s="64"/>
      <c r="I23" s="64"/>
      <c r="J23" s="73">
        <f t="shared" si="2"/>
        <v>0</v>
      </c>
      <c r="K23" s="47"/>
      <c r="L23" s="47"/>
      <c r="M23" s="47"/>
      <c r="N23" s="47"/>
      <c r="O23" s="48"/>
      <c r="P23" s="48"/>
      <c r="Q23" s="49"/>
      <c r="R23" s="42"/>
      <c r="S23" s="234"/>
    </row>
    <row r="24" spans="1:19">
      <c r="A24" s="40"/>
      <c r="B24" s="41"/>
      <c r="C24" s="42"/>
      <c r="D24" s="43"/>
      <c r="E24" s="44"/>
      <c r="F24" s="45"/>
      <c r="G24" s="73">
        <f t="shared" si="3"/>
        <v>0</v>
      </c>
      <c r="H24" s="44"/>
      <c r="I24" s="44"/>
      <c r="J24" s="73">
        <f t="shared" si="2"/>
        <v>0</v>
      </c>
      <c r="K24" s="46"/>
      <c r="L24" s="47"/>
      <c r="M24" s="47"/>
      <c r="N24" s="47"/>
      <c r="O24" s="48"/>
      <c r="P24" s="48"/>
      <c r="Q24" s="49"/>
      <c r="R24" s="42"/>
      <c r="S24" s="191"/>
    </row>
    <row r="25" spans="1:19">
      <c r="A25" s="40"/>
      <c r="B25" s="41"/>
      <c r="C25" s="42"/>
      <c r="D25" s="43"/>
      <c r="E25" s="63"/>
      <c r="F25" s="41"/>
      <c r="G25" s="73">
        <f t="shared" si="3"/>
        <v>0</v>
      </c>
      <c r="H25" s="41"/>
      <c r="I25" s="41"/>
      <c r="J25" s="73">
        <f t="shared" si="2"/>
        <v>0</v>
      </c>
      <c r="K25" s="46"/>
      <c r="L25" s="47"/>
      <c r="M25" s="47"/>
      <c r="N25" s="47"/>
      <c r="O25" s="48"/>
      <c r="P25" s="48"/>
      <c r="Q25" s="49"/>
      <c r="R25" s="42"/>
      <c r="S25" s="191"/>
    </row>
    <row r="26" spans="1:19">
      <c r="A26" s="40"/>
      <c r="B26" s="41"/>
      <c r="C26" s="42"/>
      <c r="D26" s="43"/>
      <c r="E26" s="63"/>
      <c r="F26" s="45"/>
      <c r="G26" s="73">
        <f t="shared" si="3"/>
        <v>0</v>
      </c>
      <c r="H26" s="44"/>
      <c r="I26" s="44"/>
      <c r="J26" s="73">
        <f t="shared" si="2"/>
        <v>0</v>
      </c>
      <c r="K26" s="46"/>
      <c r="L26" s="47"/>
      <c r="M26" s="47"/>
      <c r="N26" s="47"/>
      <c r="O26" s="48"/>
      <c r="P26" s="48"/>
      <c r="Q26" s="49"/>
      <c r="R26" s="42"/>
      <c r="S26" s="191"/>
    </row>
    <row r="27" spans="1:19">
      <c r="A27" s="40"/>
      <c r="B27" s="41"/>
      <c r="C27" s="42"/>
      <c r="D27" s="43"/>
      <c r="E27" s="44"/>
      <c r="F27" s="51"/>
      <c r="G27" s="73">
        <f t="shared" si="3"/>
        <v>0</v>
      </c>
      <c r="H27" s="41"/>
      <c r="I27" s="41"/>
      <c r="J27" s="73">
        <f t="shared" si="2"/>
        <v>0</v>
      </c>
      <c r="K27" s="52"/>
      <c r="L27" s="53"/>
      <c r="M27" s="53"/>
      <c r="N27" s="53"/>
      <c r="O27" s="48"/>
      <c r="P27" s="48"/>
      <c r="Q27" s="49"/>
      <c r="R27" s="42"/>
      <c r="S27" s="191"/>
    </row>
    <row r="28" spans="1:19">
      <c r="A28" s="54"/>
      <c r="B28" s="41"/>
      <c r="C28" s="42"/>
      <c r="D28" s="43"/>
      <c r="E28" s="63"/>
      <c r="F28" s="41"/>
      <c r="G28" s="73">
        <f t="shared" si="3"/>
        <v>0</v>
      </c>
      <c r="H28" s="41"/>
      <c r="I28" s="41"/>
      <c r="J28" s="73">
        <f t="shared" si="2"/>
        <v>0</v>
      </c>
      <c r="K28" s="47"/>
      <c r="L28" s="47"/>
      <c r="M28" s="47"/>
      <c r="N28" s="47"/>
      <c r="O28" s="48"/>
      <c r="P28" s="48"/>
      <c r="Q28" s="49"/>
      <c r="R28" s="42"/>
      <c r="S28" s="191"/>
    </row>
    <row r="29" spans="1:19">
      <c r="A29" s="40"/>
      <c r="B29" s="41"/>
      <c r="C29" s="42"/>
      <c r="D29" s="43"/>
      <c r="E29" s="63"/>
      <c r="F29" s="41"/>
      <c r="G29" s="73">
        <f t="shared" si="3"/>
        <v>0</v>
      </c>
      <c r="H29" s="41"/>
      <c r="I29" s="41"/>
      <c r="J29" s="73">
        <f t="shared" si="2"/>
        <v>0</v>
      </c>
      <c r="K29" s="47"/>
      <c r="L29" s="47"/>
      <c r="M29" s="47"/>
      <c r="N29" s="47"/>
      <c r="O29" s="48"/>
      <c r="P29" s="48"/>
      <c r="Q29" s="49"/>
      <c r="R29" s="42"/>
      <c r="S29" s="191"/>
    </row>
    <row r="30" spans="1:19">
      <c r="A30" s="55"/>
      <c r="B30" s="56"/>
      <c r="C30" s="57"/>
      <c r="D30" s="58"/>
      <c r="E30" s="71"/>
      <c r="F30" s="56"/>
      <c r="G30" s="73">
        <f t="shared" si="3"/>
        <v>0</v>
      </c>
      <c r="H30" s="56"/>
      <c r="I30" s="56"/>
      <c r="J30" s="73">
        <f t="shared" si="2"/>
        <v>0</v>
      </c>
      <c r="K30" s="59"/>
      <c r="L30" s="59"/>
      <c r="M30" s="59"/>
      <c r="N30" s="59"/>
      <c r="O30" s="48"/>
      <c r="P30" s="48"/>
      <c r="Q30" s="49"/>
      <c r="R30" s="57"/>
      <c r="S30" s="191"/>
    </row>
    <row r="31" spans="1:19">
      <c r="A31" s="60"/>
      <c r="B31" s="61"/>
      <c r="C31" s="62"/>
      <c r="D31" s="63"/>
      <c r="E31" s="63"/>
      <c r="F31" s="64"/>
      <c r="G31" s="73">
        <f t="shared" si="3"/>
        <v>0</v>
      </c>
      <c r="H31" s="64"/>
      <c r="I31" s="64"/>
      <c r="J31" s="73">
        <f t="shared" si="2"/>
        <v>0</v>
      </c>
      <c r="K31" s="47"/>
      <c r="L31" s="47"/>
      <c r="M31" s="47"/>
      <c r="N31" s="47"/>
      <c r="O31" s="48"/>
      <c r="P31" s="48"/>
      <c r="Q31" s="49"/>
      <c r="R31" s="42"/>
      <c r="S31" s="191"/>
    </row>
    <row r="32" spans="1:19">
      <c r="A32" s="40"/>
      <c r="B32" s="41"/>
      <c r="C32" s="42"/>
      <c r="D32" s="43"/>
      <c r="E32" s="44"/>
      <c r="F32" s="45"/>
      <c r="G32" s="73">
        <f t="shared" si="3"/>
        <v>0</v>
      </c>
      <c r="H32" s="44"/>
      <c r="I32" s="44"/>
      <c r="J32" s="73">
        <f t="shared" si="2"/>
        <v>0</v>
      </c>
      <c r="K32" s="46"/>
      <c r="L32" s="47"/>
      <c r="M32" s="47"/>
      <c r="N32" s="47"/>
      <c r="O32" s="48"/>
      <c r="P32" s="48"/>
      <c r="Q32" s="49"/>
      <c r="R32" s="42"/>
      <c r="S32" s="191"/>
    </row>
    <row r="33" spans="1:19">
      <c r="A33" s="40"/>
      <c r="B33" s="41"/>
      <c r="C33" s="42"/>
      <c r="D33" s="43"/>
      <c r="E33" s="63"/>
      <c r="F33" s="41"/>
      <c r="G33" s="73">
        <f t="shared" si="3"/>
        <v>0</v>
      </c>
      <c r="H33" s="41"/>
      <c r="I33" s="41"/>
      <c r="J33" s="73">
        <f t="shared" si="2"/>
        <v>0</v>
      </c>
      <c r="K33" s="46"/>
      <c r="L33" s="47"/>
      <c r="M33" s="47"/>
      <c r="N33" s="47"/>
      <c r="O33" s="48"/>
      <c r="P33" s="48"/>
      <c r="Q33" s="49"/>
      <c r="R33" s="42"/>
      <c r="S33" s="191"/>
    </row>
    <row r="34" spans="1:19">
      <c r="A34" s="40"/>
      <c r="B34" s="41"/>
      <c r="C34" s="42"/>
      <c r="D34" s="43"/>
      <c r="E34" s="63"/>
      <c r="F34" s="45"/>
      <c r="G34" s="73">
        <f t="shared" si="3"/>
        <v>0</v>
      </c>
      <c r="H34" s="44"/>
      <c r="I34" s="44"/>
      <c r="J34" s="73">
        <f t="shared" si="2"/>
        <v>0</v>
      </c>
      <c r="K34" s="46"/>
      <c r="L34" s="47"/>
      <c r="M34" s="47"/>
      <c r="N34" s="47"/>
      <c r="O34" s="48"/>
      <c r="P34" s="48"/>
      <c r="Q34" s="49"/>
      <c r="R34" s="42"/>
      <c r="S34" s="191"/>
    </row>
    <row r="35" spans="1:19">
      <c r="A35" s="40"/>
      <c r="B35" s="41"/>
      <c r="C35" s="42"/>
      <c r="D35" s="43"/>
      <c r="E35" s="44"/>
      <c r="F35" s="51"/>
      <c r="G35" s="73">
        <f t="shared" si="3"/>
        <v>0</v>
      </c>
      <c r="H35" s="41"/>
      <c r="I35" s="41"/>
      <c r="J35" s="73">
        <f t="shared" si="2"/>
        <v>0</v>
      </c>
      <c r="K35" s="52"/>
      <c r="L35" s="53"/>
      <c r="M35" s="53"/>
      <c r="N35" s="53"/>
      <c r="O35" s="48"/>
      <c r="P35" s="48"/>
      <c r="Q35" s="49"/>
      <c r="R35" s="42"/>
      <c r="S35" s="191"/>
    </row>
    <row r="36" spans="1:19">
      <c r="A36" s="54"/>
      <c r="B36" s="41"/>
      <c r="C36" s="42"/>
      <c r="D36" s="43"/>
      <c r="E36" s="63"/>
      <c r="F36" s="41"/>
      <c r="G36" s="73">
        <f t="shared" si="3"/>
        <v>0</v>
      </c>
      <c r="H36" s="41"/>
      <c r="I36" s="41"/>
      <c r="J36" s="73">
        <f t="shared" si="2"/>
        <v>0</v>
      </c>
      <c r="K36" s="47"/>
      <c r="L36" s="47"/>
      <c r="M36" s="47"/>
      <c r="N36" s="47"/>
      <c r="O36" s="48"/>
      <c r="P36" s="48"/>
      <c r="Q36" s="49"/>
      <c r="R36" s="42"/>
      <c r="S36" s="191"/>
    </row>
    <row r="37" spans="1:19">
      <c r="A37" s="40"/>
      <c r="B37" s="41"/>
      <c r="C37" s="42"/>
      <c r="D37" s="43"/>
      <c r="E37" s="63"/>
      <c r="F37" s="41"/>
      <c r="G37" s="73">
        <f t="shared" si="3"/>
        <v>0</v>
      </c>
      <c r="H37" s="41"/>
      <c r="I37" s="41"/>
      <c r="J37" s="73">
        <f t="shared" si="2"/>
        <v>0</v>
      </c>
      <c r="K37" s="47"/>
      <c r="L37" s="47"/>
      <c r="M37" s="47"/>
      <c r="N37" s="47"/>
      <c r="O37" s="48"/>
      <c r="P37" s="48"/>
      <c r="Q37" s="49"/>
      <c r="R37" s="42"/>
      <c r="S37" s="191"/>
    </row>
    <row r="38" spans="1:19">
      <c r="A38" s="55"/>
      <c r="B38" s="56"/>
      <c r="C38" s="57"/>
      <c r="D38" s="58"/>
      <c r="E38" s="71"/>
      <c r="F38" s="56"/>
      <c r="G38" s="73">
        <f t="shared" si="3"/>
        <v>0</v>
      </c>
      <c r="H38" s="56"/>
      <c r="I38" s="56"/>
      <c r="J38" s="73">
        <f t="shared" si="2"/>
        <v>0</v>
      </c>
      <c r="K38" s="59"/>
      <c r="L38" s="59"/>
      <c r="M38" s="59"/>
      <c r="N38" s="59"/>
      <c r="O38" s="48"/>
      <c r="P38" s="48"/>
      <c r="Q38" s="49"/>
      <c r="R38" s="57"/>
      <c r="S38" s="191"/>
    </row>
    <row r="39" spans="1:19">
      <c r="A39" s="60"/>
      <c r="B39" s="61"/>
      <c r="C39" s="62"/>
      <c r="D39" s="63"/>
      <c r="E39" s="63"/>
      <c r="F39" s="64"/>
      <c r="G39" s="73">
        <f t="shared" si="3"/>
        <v>0</v>
      </c>
      <c r="H39" s="64"/>
      <c r="I39" s="64"/>
      <c r="J39" s="73">
        <f t="shared" si="2"/>
        <v>0</v>
      </c>
      <c r="K39" s="47"/>
      <c r="L39" s="47"/>
      <c r="M39" s="47"/>
      <c r="N39" s="47"/>
      <c r="O39" s="48"/>
      <c r="P39" s="48"/>
      <c r="Q39" s="49"/>
      <c r="R39" s="42"/>
      <c r="S39" s="191"/>
    </row>
    <row r="40" spans="1:19">
      <c r="A40" s="40"/>
      <c r="B40" s="41"/>
      <c r="C40" s="42"/>
      <c r="D40" s="43"/>
      <c r="E40" s="44"/>
      <c r="F40" s="45"/>
      <c r="G40" s="73">
        <f t="shared" si="3"/>
        <v>0</v>
      </c>
      <c r="H40" s="44"/>
      <c r="I40" s="44"/>
      <c r="J40" s="73">
        <f t="shared" si="2"/>
        <v>0</v>
      </c>
      <c r="K40" s="46"/>
      <c r="L40" s="47"/>
      <c r="M40" s="47"/>
      <c r="N40" s="47"/>
      <c r="O40" s="48"/>
      <c r="P40" s="48"/>
      <c r="Q40" s="49"/>
      <c r="R40" s="42"/>
      <c r="S40" s="191"/>
    </row>
    <row r="41" spans="1:19">
      <c r="A41" s="40"/>
      <c r="B41" s="41"/>
      <c r="C41" s="42"/>
      <c r="D41" s="43"/>
      <c r="E41" s="63"/>
      <c r="F41" s="41"/>
      <c r="G41" s="73">
        <f t="shared" si="3"/>
        <v>0</v>
      </c>
      <c r="H41" s="41"/>
      <c r="I41" s="41"/>
      <c r="J41" s="73">
        <f t="shared" si="2"/>
        <v>0</v>
      </c>
      <c r="K41" s="46"/>
      <c r="L41" s="47"/>
      <c r="M41" s="47"/>
      <c r="N41" s="47"/>
      <c r="O41" s="48"/>
      <c r="P41" s="48"/>
      <c r="Q41" s="49"/>
      <c r="R41" s="42"/>
      <c r="S41" s="191"/>
    </row>
    <row r="42" spans="1:19">
      <c r="A42" s="40"/>
      <c r="B42" s="41"/>
      <c r="C42" s="42"/>
      <c r="D42" s="43"/>
      <c r="E42" s="63"/>
      <c r="F42" s="45"/>
      <c r="G42" s="73">
        <f t="shared" si="3"/>
        <v>0</v>
      </c>
      <c r="H42" s="44"/>
      <c r="I42" s="44"/>
      <c r="J42" s="73">
        <f t="shared" si="2"/>
        <v>0</v>
      </c>
      <c r="K42" s="46"/>
      <c r="L42" s="47"/>
      <c r="M42" s="47"/>
      <c r="N42" s="47"/>
      <c r="O42" s="48"/>
      <c r="P42" s="48"/>
      <c r="Q42" s="49"/>
      <c r="R42" s="42"/>
      <c r="S42" s="191"/>
    </row>
    <row r="43" spans="1:19">
      <c r="A43" s="40"/>
      <c r="B43" s="41"/>
      <c r="C43" s="42"/>
      <c r="D43" s="43"/>
      <c r="E43" s="44"/>
      <c r="F43" s="51"/>
      <c r="G43" s="73">
        <f t="shared" si="3"/>
        <v>0</v>
      </c>
      <c r="H43" s="41"/>
      <c r="I43" s="41"/>
      <c r="J43" s="73">
        <f t="shared" si="2"/>
        <v>0</v>
      </c>
      <c r="K43" s="52"/>
      <c r="L43" s="53"/>
      <c r="M43" s="53"/>
      <c r="N43" s="53"/>
      <c r="O43" s="48"/>
      <c r="P43" s="48"/>
      <c r="Q43" s="49"/>
      <c r="R43" s="42"/>
      <c r="S43" s="191"/>
    </row>
    <row r="44" spans="1:19">
      <c r="A44" s="54"/>
      <c r="B44" s="41"/>
      <c r="C44" s="42"/>
      <c r="D44" s="43"/>
      <c r="E44" s="63"/>
      <c r="F44" s="41"/>
      <c r="G44" s="73">
        <f t="shared" si="3"/>
        <v>0</v>
      </c>
      <c r="H44" s="41"/>
      <c r="I44" s="41"/>
      <c r="J44" s="73">
        <f t="shared" si="2"/>
        <v>0</v>
      </c>
      <c r="K44" s="47"/>
      <c r="L44" s="47"/>
      <c r="M44" s="47"/>
      <c r="N44" s="47"/>
      <c r="O44" s="48"/>
      <c r="P44" s="48"/>
      <c r="Q44" s="49"/>
      <c r="R44" s="42"/>
      <c r="S44" s="191"/>
    </row>
    <row r="45" spans="1:19">
      <c r="A45" s="40"/>
      <c r="B45" s="41"/>
      <c r="C45" s="42"/>
      <c r="D45" s="43"/>
      <c r="E45" s="63"/>
      <c r="F45" s="41"/>
      <c r="G45" s="73">
        <f t="shared" si="3"/>
        <v>0</v>
      </c>
      <c r="H45" s="41"/>
      <c r="I45" s="41"/>
      <c r="J45" s="73">
        <f t="shared" si="2"/>
        <v>0</v>
      </c>
      <c r="K45" s="47"/>
      <c r="L45" s="47"/>
      <c r="M45" s="47"/>
      <c r="N45" s="47"/>
      <c r="O45" s="48"/>
      <c r="P45" s="48"/>
      <c r="Q45" s="49"/>
      <c r="R45" s="42"/>
      <c r="S45" s="191"/>
    </row>
    <row r="46" spans="1:19">
      <c r="A46" s="55"/>
      <c r="B46" s="56"/>
      <c r="C46" s="57"/>
      <c r="D46" s="58"/>
      <c r="E46" s="71"/>
      <c r="F46" s="56"/>
      <c r="G46" s="73">
        <f t="shared" si="3"/>
        <v>0</v>
      </c>
      <c r="H46" s="56"/>
      <c r="I46" s="56"/>
      <c r="J46" s="73">
        <f t="shared" si="2"/>
        <v>0</v>
      </c>
      <c r="K46" s="59"/>
      <c r="L46" s="59"/>
      <c r="M46" s="59"/>
      <c r="N46" s="59"/>
      <c r="O46" s="48"/>
      <c r="P46" s="48"/>
      <c r="Q46" s="49"/>
      <c r="R46" s="57"/>
      <c r="S46" s="191"/>
    </row>
    <row r="47" spans="1:19">
      <c r="A47" s="60"/>
      <c r="B47" s="61"/>
      <c r="C47" s="62"/>
      <c r="D47" s="63"/>
      <c r="E47" s="63"/>
      <c r="F47" s="64"/>
      <c r="G47" s="73">
        <f t="shared" si="3"/>
        <v>0</v>
      </c>
      <c r="H47" s="64"/>
      <c r="I47" s="64"/>
      <c r="J47" s="73">
        <f t="shared" si="2"/>
        <v>0</v>
      </c>
      <c r="K47" s="47"/>
      <c r="L47" s="47"/>
      <c r="M47" s="47"/>
      <c r="N47" s="47"/>
      <c r="O47" s="48"/>
      <c r="P47" s="48"/>
      <c r="Q47" s="49"/>
      <c r="R47" s="42"/>
      <c r="S47" s="191"/>
    </row>
    <row r="48" spans="1:19">
      <c r="A48" s="40"/>
      <c r="B48" s="41"/>
      <c r="C48" s="42"/>
      <c r="D48" s="43"/>
      <c r="E48" s="44"/>
      <c r="F48" s="45"/>
      <c r="G48" s="73">
        <f t="shared" si="3"/>
        <v>0</v>
      </c>
      <c r="H48" s="44"/>
      <c r="I48" s="44"/>
      <c r="J48" s="73">
        <f t="shared" si="2"/>
        <v>0</v>
      </c>
      <c r="K48" s="46"/>
      <c r="L48" s="47"/>
      <c r="M48" s="47"/>
      <c r="N48" s="47"/>
      <c r="O48" s="48"/>
      <c r="P48" s="48"/>
      <c r="Q48" s="49"/>
      <c r="R48" s="42"/>
      <c r="S48" s="191"/>
    </row>
    <row r="49" spans="1:19">
      <c r="A49" s="40"/>
      <c r="B49" s="41"/>
      <c r="C49" s="42"/>
      <c r="D49" s="43"/>
      <c r="E49" s="63"/>
      <c r="F49" s="41"/>
      <c r="G49" s="73">
        <f t="shared" si="3"/>
        <v>0</v>
      </c>
      <c r="H49" s="41"/>
      <c r="I49" s="41"/>
      <c r="J49" s="73">
        <f t="shared" si="2"/>
        <v>0</v>
      </c>
      <c r="K49" s="46"/>
      <c r="L49" s="47"/>
      <c r="M49" s="47"/>
      <c r="N49" s="47"/>
      <c r="O49" s="48"/>
      <c r="P49" s="48"/>
      <c r="Q49" s="49"/>
      <c r="R49" s="42"/>
      <c r="S49" s="191"/>
    </row>
    <row r="50" spans="1:19">
      <c r="A50" s="40"/>
      <c r="B50" s="41"/>
      <c r="C50" s="42"/>
      <c r="D50" s="43"/>
      <c r="E50" s="63"/>
      <c r="F50" s="45"/>
      <c r="G50" s="73">
        <f t="shared" si="3"/>
        <v>0</v>
      </c>
      <c r="H50" s="44"/>
      <c r="I50" s="44"/>
      <c r="J50" s="73">
        <f t="shared" si="2"/>
        <v>0</v>
      </c>
      <c r="K50" s="46"/>
      <c r="L50" s="47"/>
      <c r="M50" s="47"/>
      <c r="N50" s="47"/>
      <c r="O50" s="48"/>
      <c r="P50" s="48"/>
      <c r="Q50" s="49"/>
      <c r="R50" s="42"/>
      <c r="S50" s="191"/>
    </row>
    <row r="51" spans="1:19">
      <c r="A51" s="40"/>
      <c r="B51" s="41"/>
      <c r="C51" s="42"/>
      <c r="D51" s="43"/>
      <c r="E51" s="44"/>
      <c r="F51" s="51"/>
      <c r="G51" s="73">
        <f t="shared" si="3"/>
        <v>0</v>
      </c>
      <c r="H51" s="41"/>
      <c r="I51" s="41"/>
      <c r="J51" s="73">
        <f t="shared" si="2"/>
        <v>0</v>
      </c>
      <c r="K51" s="52"/>
      <c r="L51" s="53"/>
      <c r="M51" s="53"/>
      <c r="N51" s="53"/>
      <c r="O51" s="48"/>
      <c r="P51" s="48"/>
      <c r="Q51" s="49"/>
      <c r="R51" s="42"/>
      <c r="S51" s="191"/>
    </row>
    <row r="52" spans="1:19">
      <c r="A52" s="54"/>
      <c r="B52" s="41"/>
      <c r="C52" s="42"/>
      <c r="D52" s="43"/>
      <c r="E52" s="63"/>
      <c r="F52" s="41"/>
      <c r="G52" s="73">
        <f t="shared" si="3"/>
        <v>0</v>
      </c>
      <c r="H52" s="41"/>
      <c r="I52" s="41"/>
      <c r="J52" s="73">
        <f t="shared" si="2"/>
        <v>0</v>
      </c>
      <c r="K52" s="47"/>
      <c r="L52" s="47"/>
      <c r="M52" s="47"/>
      <c r="N52" s="47"/>
      <c r="O52" s="48"/>
      <c r="P52" s="48"/>
      <c r="Q52" s="49"/>
      <c r="R52" s="42"/>
      <c r="S52" s="191"/>
    </row>
    <row r="53" spans="1:19">
      <c r="A53" s="40"/>
      <c r="B53" s="41"/>
      <c r="C53" s="42"/>
      <c r="D53" s="43"/>
      <c r="E53" s="63"/>
      <c r="F53" s="41"/>
      <c r="G53" s="73">
        <f t="shared" si="3"/>
        <v>0</v>
      </c>
      <c r="H53" s="41"/>
      <c r="I53" s="41"/>
      <c r="J53" s="73">
        <f t="shared" si="2"/>
        <v>0</v>
      </c>
      <c r="K53" s="47"/>
      <c r="L53" s="47"/>
      <c r="M53" s="47"/>
      <c r="N53" s="47"/>
      <c r="O53" s="48"/>
      <c r="P53" s="48"/>
      <c r="Q53" s="49"/>
      <c r="R53" s="42"/>
      <c r="S53" s="191"/>
    </row>
    <row r="54" spans="1:19">
      <c r="A54" s="55"/>
      <c r="B54" s="56"/>
      <c r="C54" s="57"/>
      <c r="D54" s="58"/>
      <c r="E54" s="71"/>
      <c r="F54" s="56"/>
      <c r="G54" s="73">
        <f t="shared" si="3"/>
        <v>0</v>
      </c>
      <c r="H54" s="56"/>
      <c r="I54" s="56"/>
      <c r="J54" s="73">
        <f t="shared" si="2"/>
        <v>0</v>
      </c>
      <c r="K54" s="59"/>
      <c r="L54" s="59"/>
      <c r="M54" s="59"/>
      <c r="N54" s="59"/>
      <c r="O54" s="48"/>
      <c r="P54" s="48"/>
      <c r="Q54" s="49"/>
      <c r="R54" s="57"/>
      <c r="S54" s="191"/>
    </row>
    <row r="55" spans="1:19">
      <c r="A55" s="60"/>
      <c r="B55" s="61"/>
      <c r="C55" s="62"/>
      <c r="D55" s="63"/>
      <c r="E55" s="63"/>
      <c r="F55" s="64"/>
      <c r="G55" s="73">
        <f t="shared" si="3"/>
        <v>0</v>
      </c>
      <c r="H55" s="64"/>
      <c r="I55" s="64"/>
      <c r="J55" s="73">
        <f t="shared" si="2"/>
        <v>0</v>
      </c>
      <c r="K55" s="47"/>
      <c r="L55" s="47"/>
      <c r="M55" s="47"/>
      <c r="N55" s="47"/>
      <c r="O55" s="48"/>
      <c r="P55" s="48"/>
      <c r="Q55" s="49"/>
      <c r="R55" s="42"/>
      <c r="S55" s="191"/>
    </row>
    <row r="56" spans="1:19">
      <c r="A56" s="40"/>
      <c r="B56" s="41"/>
      <c r="C56" s="42"/>
      <c r="D56" s="43"/>
      <c r="E56" s="44"/>
      <c r="F56" s="45"/>
      <c r="G56" s="73">
        <f t="shared" si="3"/>
        <v>0</v>
      </c>
      <c r="H56" s="44"/>
      <c r="I56" s="44"/>
      <c r="J56" s="73">
        <f t="shared" si="2"/>
        <v>0</v>
      </c>
      <c r="K56" s="46"/>
      <c r="L56" s="47"/>
      <c r="M56" s="47"/>
      <c r="N56" s="47"/>
      <c r="O56" s="48"/>
      <c r="P56" s="48"/>
      <c r="Q56" s="49"/>
      <c r="R56" s="42"/>
      <c r="S56" s="191"/>
    </row>
    <row r="57" spans="1:19">
      <c r="A57" s="40"/>
      <c r="B57" s="41"/>
      <c r="C57" s="42"/>
      <c r="D57" s="43"/>
      <c r="E57" s="63"/>
      <c r="F57" s="41"/>
      <c r="G57" s="73">
        <f t="shared" si="3"/>
        <v>0</v>
      </c>
      <c r="H57" s="41"/>
      <c r="I57" s="41"/>
      <c r="J57" s="73">
        <f t="shared" si="2"/>
        <v>0</v>
      </c>
      <c r="K57" s="46"/>
      <c r="L57" s="47"/>
      <c r="M57" s="47"/>
      <c r="N57" s="47"/>
      <c r="O57" s="48"/>
      <c r="P57" s="48"/>
      <c r="Q57" s="49"/>
      <c r="R57" s="42"/>
      <c r="S57" s="191"/>
    </row>
    <row r="58" spans="1:19">
      <c r="A58" s="40"/>
      <c r="B58" s="41"/>
      <c r="C58" s="42"/>
      <c r="D58" s="43"/>
      <c r="E58" s="63"/>
      <c r="F58" s="45"/>
      <c r="G58" s="73">
        <f t="shared" si="3"/>
        <v>0</v>
      </c>
      <c r="H58" s="44"/>
      <c r="I58" s="44"/>
      <c r="J58" s="73">
        <f t="shared" si="2"/>
        <v>0</v>
      </c>
      <c r="K58" s="46"/>
      <c r="L58" s="47"/>
      <c r="M58" s="47"/>
      <c r="N58" s="47"/>
      <c r="O58" s="48"/>
      <c r="P58" s="48"/>
      <c r="Q58" s="49"/>
      <c r="R58" s="42"/>
      <c r="S58" s="191"/>
    </row>
    <row r="59" spans="1:19">
      <c r="A59" s="40"/>
      <c r="B59" s="41"/>
      <c r="C59" s="42"/>
      <c r="D59" s="43"/>
      <c r="E59" s="44"/>
      <c r="F59" s="51"/>
      <c r="G59" s="73">
        <f t="shared" si="3"/>
        <v>0</v>
      </c>
      <c r="H59" s="41"/>
      <c r="I59" s="41"/>
      <c r="J59" s="73">
        <f t="shared" si="2"/>
        <v>0</v>
      </c>
      <c r="K59" s="52"/>
      <c r="L59" s="53"/>
      <c r="M59" s="53"/>
      <c r="N59" s="53"/>
      <c r="O59" s="48"/>
      <c r="P59" s="48"/>
      <c r="Q59" s="49"/>
      <c r="R59" s="42"/>
      <c r="S59" s="191"/>
    </row>
    <row r="60" spans="1:19">
      <c r="A60" s="54"/>
      <c r="B60" s="41"/>
      <c r="C60" s="42"/>
      <c r="D60" s="43"/>
      <c r="E60" s="63"/>
      <c r="F60" s="41"/>
      <c r="G60" s="73">
        <f t="shared" si="3"/>
        <v>0</v>
      </c>
      <c r="H60" s="41"/>
      <c r="I60" s="41"/>
      <c r="J60" s="73">
        <f t="shared" si="2"/>
        <v>0</v>
      </c>
      <c r="K60" s="47"/>
      <c r="L60" s="47"/>
      <c r="M60" s="47"/>
      <c r="N60" s="47"/>
      <c r="O60" s="48"/>
      <c r="P60" s="48"/>
      <c r="Q60" s="49"/>
      <c r="R60" s="42"/>
      <c r="S60" s="191"/>
    </row>
    <row r="61" spans="1:19">
      <c r="A61" s="40"/>
      <c r="B61" s="41"/>
      <c r="C61" s="42"/>
      <c r="D61" s="43"/>
      <c r="E61" s="63"/>
      <c r="F61" s="41"/>
      <c r="G61" s="73">
        <f t="shared" si="3"/>
        <v>0</v>
      </c>
      <c r="H61" s="41"/>
      <c r="I61" s="41"/>
      <c r="J61" s="73">
        <f t="shared" si="2"/>
        <v>0</v>
      </c>
      <c r="K61" s="47"/>
      <c r="L61" s="47"/>
      <c r="M61" s="47"/>
      <c r="N61" s="47"/>
      <c r="O61" s="48"/>
      <c r="P61" s="48"/>
      <c r="Q61" s="49"/>
      <c r="R61" s="42"/>
      <c r="S61" s="191"/>
    </row>
    <row r="62" spans="1:19">
      <c r="A62" s="55"/>
      <c r="B62" s="56"/>
      <c r="C62" s="57"/>
      <c r="D62" s="58"/>
      <c r="E62" s="71"/>
      <c r="F62" s="56"/>
      <c r="G62" s="73">
        <f t="shared" si="3"/>
        <v>0</v>
      </c>
      <c r="H62" s="56"/>
      <c r="I62" s="56"/>
      <c r="J62" s="73">
        <f t="shared" si="2"/>
        <v>0</v>
      </c>
      <c r="K62" s="59"/>
      <c r="L62" s="59"/>
      <c r="M62" s="59"/>
      <c r="N62" s="59"/>
      <c r="O62" s="48"/>
      <c r="P62" s="48"/>
      <c r="Q62" s="49"/>
      <c r="R62" s="57"/>
      <c r="S62" s="191"/>
    </row>
    <row r="63" spans="1:19">
      <c r="A63" s="60"/>
      <c r="B63" s="61"/>
      <c r="C63" s="62"/>
      <c r="D63" s="63"/>
      <c r="E63" s="63"/>
      <c r="F63" s="64"/>
      <c r="G63" s="73">
        <f t="shared" si="3"/>
        <v>0</v>
      </c>
      <c r="H63" s="64"/>
      <c r="I63" s="64"/>
      <c r="J63" s="73">
        <f t="shared" si="2"/>
        <v>0</v>
      </c>
      <c r="K63" s="47"/>
      <c r="L63" s="47"/>
      <c r="M63" s="47"/>
      <c r="N63" s="47"/>
      <c r="O63" s="48"/>
      <c r="P63" s="48"/>
      <c r="Q63" s="49"/>
      <c r="R63" s="42"/>
      <c r="S63" s="191"/>
    </row>
    <row r="64" spans="1:19">
      <c r="A64" s="40"/>
      <c r="B64" s="41"/>
      <c r="C64" s="42"/>
      <c r="D64" s="43"/>
      <c r="E64" s="44"/>
      <c r="F64" s="45"/>
      <c r="G64" s="73">
        <f t="shared" si="3"/>
        <v>0</v>
      </c>
      <c r="H64" s="44"/>
      <c r="I64" s="44"/>
      <c r="J64" s="73">
        <f t="shared" si="2"/>
        <v>0</v>
      </c>
      <c r="K64" s="46"/>
      <c r="L64" s="47"/>
      <c r="M64" s="47"/>
      <c r="N64" s="47"/>
      <c r="O64" s="48"/>
      <c r="P64" s="48"/>
      <c r="Q64" s="49"/>
      <c r="R64" s="42"/>
      <c r="S64" s="191"/>
    </row>
    <row r="65" spans="1:19">
      <c r="A65" s="40"/>
      <c r="B65" s="41"/>
      <c r="C65" s="42"/>
      <c r="D65" s="43"/>
      <c r="E65" s="63"/>
      <c r="F65" s="41"/>
      <c r="G65" s="73">
        <f t="shared" si="3"/>
        <v>0</v>
      </c>
      <c r="H65" s="41"/>
      <c r="I65" s="41"/>
      <c r="J65" s="73">
        <f t="shared" si="2"/>
        <v>0</v>
      </c>
      <c r="K65" s="46"/>
      <c r="L65" s="47"/>
      <c r="M65" s="47"/>
      <c r="N65" s="47"/>
      <c r="O65" s="48"/>
      <c r="P65" s="48"/>
      <c r="Q65" s="49"/>
      <c r="R65" s="42"/>
      <c r="S65" s="191"/>
    </row>
    <row r="66" spans="1:19">
      <c r="A66" s="40"/>
      <c r="B66" s="41"/>
      <c r="C66" s="42"/>
      <c r="D66" s="43"/>
      <c r="E66" s="63"/>
      <c r="F66" s="45"/>
      <c r="G66" s="73">
        <f t="shared" si="3"/>
        <v>0</v>
      </c>
      <c r="H66" s="44"/>
      <c r="I66" s="44"/>
      <c r="J66" s="73">
        <f t="shared" si="2"/>
        <v>0</v>
      </c>
      <c r="K66" s="46"/>
      <c r="L66" s="47"/>
      <c r="M66" s="47"/>
      <c r="N66" s="47"/>
      <c r="O66" s="48"/>
      <c r="P66" s="48"/>
      <c r="Q66" s="49"/>
      <c r="R66" s="42"/>
      <c r="S66" s="191"/>
    </row>
    <row r="67" spans="1:19">
      <c r="A67" s="40"/>
      <c r="B67" s="41"/>
      <c r="C67" s="42"/>
      <c r="D67" s="43"/>
      <c r="E67" s="44"/>
      <c r="F67" s="51"/>
      <c r="G67" s="73">
        <f t="shared" si="3"/>
        <v>0</v>
      </c>
      <c r="H67" s="41"/>
      <c r="I67" s="41"/>
      <c r="J67" s="73">
        <f t="shared" si="2"/>
        <v>0</v>
      </c>
      <c r="K67" s="52"/>
      <c r="L67" s="53"/>
      <c r="M67" s="53"/>
      <c r="N67" s="53"/>
      <c r="O67" s="48"/>
      <c r="P67" s="48"/>
      <c r="Q67" s="49"/>
      <c r="R67" s="42"/>
      <c r="S67" s="191"/>
    </row>
    <row r="68" spans="1:19">
      <c r="A68" s="54"/>
      <c r="B68" s="41"/>
      <c r="C68" s="42"/>
      <c r="D68" s="43"/>
      <c r="E68" s="63"/>
      <c r="F68" s="41"/>
      <c r="G68" s="73">
        <f t="shared" si="3"/>
        <v>0</v>
      </c>
      <c r="H68" s="41"/>
      <c r="I68" s="41"/>
      <c r="J68" s="73">
        <f t="shared" si="2"/>
        <v>0</v>
      </c>
      <c r="K68" s="47"/>
      <c r="L68" s="47"/>
      <c r="M68" s="47"/>
      <c r="N68" s="47"/>
      <c r="O68" s="48"/>
      <c r="P68" s="48"/>
      <c r="Q68" s="49"/>
      <c r="R68" s="42"/>
      <c r="S68" s="191"/>
    </row>
    <row r="69" spans="1:19">
      <c r="A69" s="40"/>
      <c r="B69" s="41"/>
      <c r="C69" s="42"/>
      <c r="D69" s="43"/>
      <c r="E69" s="63"/>
      <c r="F69" s="41"/>
      <c r="G69" s="73">
        <f t="shared" si="3"/>
        <v>0</v>
      </c>
      <c r="H69" s="41"/>
      <c r="I69" s="41"/>
      <c r="J69" s="73">
        <f t="shared" si="2"/>
        <v>0</v>
      </c>
      <c r="K69" s="47"/>
      <c r="L69" s="47"/>
      <c r="M69" s="47"/>
      <c r="N69" s="47"/>
      <c r="O69" s="48"/>
      <c r="P69" s="48"/>
      <c r="Q69" s="49"/>
      <c r="R69" s="42"/>
      <c r="S69" s="191"/>
    </row>
    <row r="70" spans="1:19">
      <c r="A70" s="55"/>
      <c r="B70" s="56"/>
      <c r="C70" s="57"/>
      <c r="D70" s="58"/>
      <c r="E70" s="71"/>
      <c r="F70" s="56"/>
      <c r="G70" s="73">
        <f t="shared" si="3"/>
        <v>0</v>
      </c>
      <c r="H70" s="56"/>
      <c r="I70" s="56"/>
      <c r="J70" s="73">
        <f t="shared" si="2"/>
        <v>0</v>
      </c>
      <c r="K70" s="59"/>
      <c r="L70" s="59"/>
      <c r="M70" s="59"/>
      <c r="N70" s="59"/>
      <c r="O70" s="48"/>
      <c r="P70" s="48"/>
      <c r="Q70" s="49"/>
      <c r="R70" s="57"/>
      <c r="S70" s="191"/>
    </row>
    <row r="71" spans="1:19">
      <c r="A71" s="60"/>
      <c r="B71" s="61"/>
      <c r="C71" s="62"/>
      <c r="D71" s="63"/>
      <c r="E71" s="63"/>
      <c r="F71" s="64"/>
      <c r="G71" s="73">
        <f t="shared" si="3"/>
        <v>0</v>
      </c>
      <c r="H71" s="64"/>
      <c r="I71" s="64"/>
      <c r="J71" s="73">
        <f t="shared" si="2"/>
        <v>0</v>
      </c>
      <c r="K71" s="47"/>
      <c r="L71" s="47"/>
      <c r="M71" s="47"/>
      <c r="N71" s="47"/>
      <c r="O71" s="48"/>
      <c r="P71" s="48"/>
      <c r="Q71" s="49"/>
      <c r="R71" s="42"/>
      <c r="S71" s="191"/>
    </row>
    <row r="72" spans="1:19">
      <c r="A72" s="40"/>
      <c r="B72" s="41"/>
      <c r="C72" s="42"/>
      <c r="D72" s="43"/>
      <c r="E72" s="44"/>
      <c r="F72" s="45"/>
      <c r="G72" s="73">
        <f t="shared" si="3"/>
        <v>0</v>
      </c>
      <c r="H72" s="44"/>
      <c r="I72" s="44"/>
      <c r="J72" s="73">
        <f t="shared" si="2"/>
        <v>0</v>
      </c>
      <c r="K72" s="46"/>
      <c r="L72" s="47"/>
      <c r="M72" s="47"/>
      <c r="N72" s="47"/>
      <c r="O72" s="48"/>
      <c r="P72" s="48"/>
      <c r="Q72" s="49"/>
      <c r="R72" s="42"/>
      <c r="S72" s="191"/>
    </row>
    <row r="73" spans="1:19">
      <c r="A73" s="40"/>
      <c r="B73" s="41"/>
      <c r="C73" s="42"/>
      <c r="D73" s="43"/>
      <c r="E73" s="63"/>
      <c r="F73" s="41"/>
      <c r="G73" s="73">
        <f t="shared" si="3"/>
        <v>0</v>
      </c>
      <c r="H73" s="41"/>
      <c r="I73" s="41"/>
      <c r="J73" s="73">
        <f t="shared" si="2"/>
        <v>0</v>
      </c>
      <c r="K73" s="46"/>
      <c r="L73" s="47"/>
      <c r="M73" s="47"/>
      <c r="N73" s="47"/>
      <c r="O73" s="48"/>
      <c r="P73" s="48"/>
      <c r="Q73" s="49"/>
      <c r="R73" s="42"/>
      <c r="S73" s="191"/>
    </row>
    <row r="74" spans="1:19">
      <c r="A74" s="40"/>
      <c r="B74" s="41"/>
      <c r="C74" s="42"/>
      <c r="D74" s="43"/>
      <c r="E74" s="63"/>
      <c r="F74" s="45"/>
      <c r="G74" s="73">
        <f t="shared" si="3"/>
        <v>0</v>
      </c>
      <c r="H74" s="44"/>
      <c r="I74" s="44"/>
      <c r="J74" s="73">
        <f t="shared" si="2"/>
        <v>0</v>
      </c>
      <c r="K74" s="46"/>
      <c r="L74" s="47"/>
      <c r="M74" s="47"/>
      <c r="N74" s="47"/>
      <c r="O74" s="48"/>
      <c r="P74" s="48"/>
      <c r="Q74" s="49"/>
      <c r="R74" s="42"/>
      <c r="S74" s="191"/>
    </row>
    <row r="75" spans="1:19">
      <c r="A75" s="40"/>
      <c r="B75" s="41"/>
      <c r="C75" s="42"/>
      <c r="D75" s="43"/>
      <c r="E75" s="44"/>
      <c r="F75" s="51"/>
      <c r="G75" s="73">
        <f t="shared" si="3"/>
        <v>0</v>
      </c>
      <c r="H75" s="41"/>
      <c r="I75" s="41"/>
      <c r="J75" s="73">
        <f t="shared" si="2"/>
        <v>0</v>
      </c>
      <c r="K75" s="52"/>
      <c r="L75" s="53"/>
      <c r="M75" s="53"/>
      <c r="N75" s="53"/>
      <c r="O75" s="48"/>
      <c r="P75" s="48"/>
      <c r="Q75" s="49"/>
      <c r="R75" s="42"/>
      <c r="S75" s="191"/>
    </row>
    <row r="76" spans="1:19">
      <c r="A76" s="54"/>
      <c r="B76" s="41"/>
      <c r="C76" s="42"/>
      <c r="D76" s="43"/>
      <c r="E76" s="63"/>
      <c r="F76" s="41"/>
      <c r="G76" s="73">
        <f t="shared" si="3"/>
        <v>0</v>
      </c>
      <c r="H76" s="41"/>
      <c r="I76" s="41"/>
      <c r="J76" s="73">
        <f t="shared" si="2"/>
        <v>0</v>
      </c>
      <c r="K76" s="47"/>
      <c r="L76" s="47"/>
      <c r="M76" s="47"/>
      <c r="N76" s="47"/>
      <c r="O76" s="48"/>
      <c r="P76" s="48"/>
      <c r="Q76" s="49"/>
      <c r="R76" s="42"/>
      <c r="S76" s="191"/>
    </row>
    <row r="77" spans="1:19">
      <c r="A77" s="40"/>
      <c r="B77" s="41"/>
      <c r="C77" s="42"/>
      <c r="D77" s="43"/>
      <c r="E77" s="63"/>
      <c r="F77" s="41"/>
      <c r="G77" s="73">
        <f t="shared" si="3"/>
        <v>0</v>
      </c>
      <c r="H77" s="41"/>
      <c r="I77" s="41"/>
      <c r="J77" s="73">
        <f t="shared" si="2"/>
        <v>0</v>
      </c>
      <c r="K77" s="47"/>
      <c r="L77" s="47"/>
      <c r="M77" s="47"/>
      <c r="N77" s="47"/>
      <c r="O77" s="48"/>
      <c r="P77" s="48"/>
      <c r="Q77" s="49"/>
      <c r="R77" s="42"/>
      <c r="S77" s="191"/>
    </row>
    <row r="78" spans="1:19">
      <c r="A78" s="55"/>
      <c r="B78" s="56"/>
      <c r="C78" s="57"/>
      <c r="D78" s="58"/>
      <c r="E78" s="71"/>
      <c r="F78" s="56"/>
      <c r="G78" s="73">
        <f t="shared" si="3"/>
        <v>0</v>
      </c>
      <c r="H78" s="56"/>
      <c r="I78" s="56"/>
      <c r="J78" s="73">
        <f t="shared" si="2"/>
        <v>0</v>
      </c>
      <c r="K78" s="59"/>
      <c r="L78" s="59"/>
      <c r="M78" s="59"/>
      <c r="N78" s="59"/>
      <c r="O78" s="48"/>
      <c r="P78" s="48"/>
      <c r="Q78" s="49"/>
      <c r="R78" s="57"/>
      <c r="S78" s="191"/>
    </row>
    <row r="79" spans="1:19">
      <c r="A79" s="60"/>
      <c r="B79" s="61"/>
      <c r="C79" s="62"/>
      <c r="D79" s="63"/>
      <c r="E79" s="63"/>
      <c r="F79" s="64"/>
      <c r="G79" s="73">
        <f t="shared" si="3"/>
        <v>0</v>
      </c>
      <c r="H79" s="64"/>
      <c r="I79" s="64"/>
      <c r="J79" s="73">
        <f t="shared" si="2"/>
        <v>0</v>
      </c>
      <c r="K79" s="47"/>
      <c r="L79" s="47"/>
      <c r="M79" s="47"/>
      <c r="N79" s="47"/>
      <c r="O79" s="48"/>
      <c r="P79" s="48"/>
      <c r="Q79" s="49"/>
      <c r="R79" s="42"/>
      <c r="S79" s="191"/>
    </row>
    <row r="80" spans="1:19">
      <c r="A80" s="40"/>
      <c r="B80" s="41"/>
      <c r="C80" s="42"/>
      <c r="D80" s="43"/>
      <c r="E80" s="44"/>
      <c r="F80" s="45"/>
      <c r="G80" s="73">
        <f t="shared" si="3"/>
        <v>0</v>
      </c>
      <c r="H80" s="44"/>
      <c r="I80" s="44"/>
      <c r="J80" s="73">
        <f t="shared" ref="J80:J143" si="4">G80+H80+I80</f>
        <v>0</v>
      </c>
      <c r="K80" s="46"/>
      <c r="L80" s="47"/>
      <c r="M80" s="47"/>
      <c r="N80" s="47"/>
      <c r="O80" s="48"/>
      <c r="P80" s="48"/>
      <c r="Q80" s="49"/>
      <c r="R80" s="42"/>
      <c r="S80" s="191"/>
    </row>
    <row r="81" spans="1:19">
      <c r="A81" s="40"/>
      <c r="B81" s="41"/>
      <c r="C81" s="42"/>
      <c r="D81" s="43"/>
      <c r="E81" s="63"/>
      <c r="F81" s="41"/>
      <c r="G81" s="73">
        <f t="shared" ref="G81:G144" si="5">E81*F81</f>
        <v>0</v>
      </c>
      <c r="H81" s="41"/>
      <c r="I81" s="41"/>
      <c r="J81" s="73">
        <f t="shared" si="4"/>
        <v>0</v>
      </c>
      <c r="K81" s="46"/>
      <c r="L81" s="47"/>
      <c r="M81" s="47"/>
      <c r="N81" s="47"/>
      <c r="O81" s="48"/>
      <c r="P81" s="48"/>
      <c r="Q81" s="49"/>
      <c r="R81" s="42"/>
      <c r="S81" s="191"/>
    </row>
    <row r="82" spans="1:19">
      <c r="A82" s="40"/>
      <c r="B82" s="41"/>
      <c r="C82" s="42"/>
      <c r="D82" s="43"/>
      <c r="E82" s="63"/>
      <c r="F82" s="45"/>
      <c r="G82" s="73">
        <f t="shared" si="5"/>
        <v>0</v>
      </c>
      <c r="H82" s="44"/>
      <c r="I82" s="44"/>
      <c r="J82" s="73">
        <f t="shared" si="4"/>
        <v>0</v>
      </c>
      <c r="K82" s="46"/>
      <c r="L82" s="47"/>
      <c r="M82" s="47"/>
      <c r="N82" s="47"/>
      <c r="O82" s="48"/>
      <c r="P82" s="48"/>
      <c r="Q82" s="49"/>
      <c r="R82" s="42"/>
      <c r="S82" s="191"/>
    </row>
    <row r="83" spans="1:19">
      <c r="A83" s="40"/>
      <c r="B83" s="41"/>
      <c r="C83" s="42"/>
      <c r="D83" s="43"/>
      <c r="E83" s="44"/>
      <c r="F83" s="51"/>
      <c r="G83" s="73">
        <f t="shared" si="5"/>
        <v>0</v>
      </c>
      <c r="H83" s="41"/>
      <c r="I83" s="41"/>
      <c r="J83" s="73">
        <f t="shared" si="4"/>
        <v>0</v>
      </c>
      <c r="K83" s="52"/>
      <c r="L83" s="53"/>
      <c r="M83" s="53"/>
      <c r="N83" s="53"/>
      <c r="O83" s="48"/>
      <c r="P83" s="48"/>
      <c r="Q83" s="49"/>
      <c r="R83" s="42"/>
      <c r="S83" s="191"/>
    </row>
    <row r="84" spans="1:19">
      <c r="A84" s="54"/>
      <c r="B84" s="41"/>
      <c r="C84" s="42"/>
      <c r="D84" s="43"/>
      <c r="E84" s="63"/>
      <c r="F84" s="41"/>
      <c r="G84" s="73">
        <f t="shared" si="5"/>
        <v>0</v>
      </c>
      <c r="H84" s="41"/>
      <c r="I84" s="41"/>
      <c r="J84" s="73">
        <f t="shared" si="4"/>
        <v>0</v>
      </c>
      <c r="K84" s="47"/>
      <c r="L84" s="47"/>
      <c r="M84" s="47"/>
      <c r="N84" s="47"/>
      <c r="O84" s="48"/>
      <c r="P84" s="48"/>
      <c r="Q84" s="49"/>
      <c r="R84" s="42"/>
      <c r="S84" s="191"/>
    </row>
    <row r="85" spans="1:19">
      <c r="A85" s="40"/>
      <c r="B85" s="41"/>
      <c r="C85" s="42"/>
      <c r="D85" s="43"/>
      <c r="E85" s="63"/>
      <c r="F85" s="41"/>
      <c r="G85" s="73">
        <f t="shared" si="5"/>
        <v>0</v>
      </c>
      <c r="H85" s="41"/>
      <c r="I85" s="41"/>
      <c r="J85" s="73">
        <f t="shared" si="4"/>
        <v>0</v>
      </c>
      <c r="K85" s="47"/>
      <c r="L85" s="47"/>
      <c r="M85" s="47"/>
      <c r="N85" s="47"/>
      <c r="O85" s="48"/>
      <c r="P85" s="48"/>
      <c r="Q85" s="49"/>
      <c r="R85" s="42"/>
      <c r="S85" s="191"/>
    </row>
    <row r="86" spans="1:19">
      <c r="A86" s="55"/>
      <c r="B86" s="56"/>
      <c r="C86" s="57"/>
      <c r="D86" s="58"/>
      <c r="E86" s="71"/>
      <c r="F86" s="56"/>
      <c r="G86" s="73">
        <f t="shared" si="5"/>
        <v>0</v>
      </c>
      <c r="H86" s="56"/>
      <c r="I86" s="56"/>
      <c r="J86" s="73">
        <f t="shared" si="4"/>
        <v>0</v>
      </c>
      <c r="K86" s="59"/>
      <c r="L86" s="59"/>
      <c r="M86" s="59"/>
      <c r="N86" s="59"/>
      <c r="O86" s="48"/>
      <c r="P86" s="48"/>
      <c r="Q86" s="49"/>
      <c r="R86" s="57"/>
      <c r="S86" s="191"/>
    </row>
    <row r="87" spans="1:19">
      <c r="A87" s="60"/>
      <c r="B87" s="61"/>
      <c r="C87" s="62"/>
      <c r="D87" s="63"/>
      <c r="E87" s="63"/>
      <c r="F87" s="64"/>
      <c r="G87" s="73">
        <f t="shared" si="5"/>
        <v>0</v>
      </c>
      <c r="H87" s="64"/>
      <c r="I87" s="64"/>
      <c r="J87" s="73">
        <f t="shared" si="4"/>
        <v>0</v>
      </c>
      <c r="K87" s="47"/>
      <c r="L87" s="47"/>
      <c r="M87" s="47"/>
      <c r="N87" s="47"/>
      <c r="O87" s="48"/>
      <c r="P87" s="48"/>
      <c r="Q87" s="49"/>
      <c r="R87" s="42"/>
      <c r="S87" s="191"/>
    </row>
    <row r="88" spans="1:19">
      <c r="A88" s="40"/>
      <c r="B88" s="41"/>
      <c r="C88" s="42"/>
      <c r="D88" s="43"/>
      <c r="E88" s="44"/>
      <c r="F88" s="45"/>
      <c r="G88" s="73">
        <f t="shared" si="5"/>
        <v>0</v>
      </c>
      <c r="H88" s="44"/>
      <c r="I88" s="44"/>
      <c r="J88" s="73">
        <f t="shared" si="4"/>
        <v>0</v>
      </c>
      <c r="K88" s="46"/>
      <c r="L88" s="47"/>
      <c r="M88" s="47"/>
      <c r="N88" s="47"/>
      <c r="O88" s="48"/>
      <c r="P88" s="48"/>
      <c r="Q88" s="49"/>
      <c r="R88" s="42"/>
      <c r="S88" s="191"/>
    </row>
    <row r="89" spans="1:19">
      <c r="A89" s="40"/>
      <c r="B89" s="41"/>
      <c r="C89" s="42"/>
      <c r="D89" s="43"/>
      <c r="E89" s="63"/>
      <c r="F89" s="41"/>
      <c r="G89" s="73">
        <f t="shared" si="5"/>
        <v>0</v>
      </c>
      <c r="H89" s="41"/>
      <c r="I89" s="41"/>
      <c r="J89" s="73">
        <f t="shared" si="4"/>
        <v>0</v>
      </c>
      <c r="K89" s="46"/>
      <c r="L89" s="47"/>
      <c r="M89" s="47"/>
      <c r="N89" s="47"/>
      <c r="O89" s="48"/>
      <c r="P89" s="48"/>
      <c r="Q89" s="49"/>
      <c r="R89" s="42"/>
      <c r="S89" s="191"/>
    </row>
    <row r="90" spans="1:19">
      <c r="A90" s="40"/>
      <c r="B90" s="41"/>
      <c r="C90" s="42"/>
      <c r="D90" s="43"/>
      <c r="E90" s="63"/>
      <c r="F90" s="45"/>
      <c r="G90" s="73">
        <f t="shared" si="5"/>
        <v>0</v>
      </c>
      <c r="H90" s="44"/>
      <c r="I90" s="44"/>
      <c r="J90" s="73">
        <f t="shared" si="4"/>
        <v>0</v>
      </c>
      <c r="K90" s="46"/>
      <c r="L90" s="47"/>
      <c r="M90" s="47"/>
      <c r="N90" s="47"/>
      <c r="O90" s="48"/>
      <c r="P90" s="48"/>
      <c r="Q90" s="49"/>
      <c r="R90" s="42"/>
      <c r="S90" s="191"/>
    </row>
    <row r="91" spans="1:19">
      <c r="A91" s="40"/>
      <c r="B91" s="41"/>
      <c r="C91" s="42"/>
      <c r="D91" s="43"/>
      <c r="E91" s="44"/>
      <c r="F91" s="51"/>
      <c r="G91" s="73">
        <f t="shared" si="5"/>
        <v>0</v>
      </c>
      <c r="H91" s="41"/>
      <c r="I91" s="41"/>
      <c r="J91" s="73">
        <f t="shared" si="4"/>
        <v>0</v>
      </c>
      <c r="K91" s="52"/>
      <c r="L91" s="53"/>
      <c r="M91" s="53"/>
      <c r="N91" s="53"/>
      <c r="O91" s="48"/>
      <c r="P91" s="48"/>
      <c r="Q91" s="49"/>
      <c r="R91" s="42"/>
      <c r="S91" s="191"/>
    </row>
    <row r="92" spans="1:19">
      <c r="A92" s="54"/>
      <c r="B92" s="41"/>
      <c r="C92" s="42"/>
      <c r="D92" s="43"/>
      <c r="E92" s="63"/>
      <c r="F92" s="41"/>
      <c r="G92" s="73">
        <f t="shared" si="5"/>
        <v>0</v>
      </c>
      <c r="H92" s="41"/>
      <c r="I92" s="41"/>
      <c r="J92" s="73">
        <f t="shared" si="4"/>
        <v>0</v>
      </c>
      <c r="K92" s="47"/>
      <c r="L92" s="47"/>
      <c r="M92" s="47"/>
      <c r="N92" s="47"/>
      <c r="O92" s="48"/>
      <c r="P92" s="48"/>
      <c r="Q92" s="49"/>
      <c r="R92" s="42"/>
      <c r="S92" s="191"/>
    </row>
    <row r="93" spans="1:19">
      <c r="A93" s="40"/>
      <c r="B93" s="41"/>
      <c r="C93" s="42"/>
      <c r="D93" s="43"/>
      <c r="E93" s="63"/>
      <c r="F93" s="41"/>
      <c r="G93" s="73">
        <f t="shared" si="5"/>
        <v>0</v>
      </c>
      <c r="H93" s="41"/>
      <c r="I93" s="41"/>
      <c r="J93" s="73">
        <f t="shared" si="4"/>
        <v>0</v>
      </c>
      <c r="K93" s="47"/>
      <c r="L93" s="47"/>
      <c r="M93" s="47"/>
      <c r="N93" s="47"/>
      <c r="O93" s="48"/>
      <c r="P93" s="48"/>
      <c r="Q93" s="49"/>
      <c r="R93" s="42"/>
      <c r="S93" s="191"/>
    </row>
    <row r="94" spans="1:19">
      <c r="A94" s="55"/>
      <c r="B94" s="56"/>
      <c r="C94" s="57"/>
      <c r="D94" s="58"/>
      <c r="E94" s="71"/>
      <c r="F94" s="56"/>
      <c r="G94" s="73">
        <f t="shared" si="5"/>
        <v>0</v>
      </c>
      <c r="H94" s="56"/>
      <c r="I94" s="56"/>
      <c r="J94" s="73">
        <f t="shared" si="4"/>
        <v>0</v>
      </c>
      <c r="K94" s="59"/>
      <c r="L94" s="59"/>
      <c r="M94" s="59"/>
      <c r="N94" s="59"/>
      <c r="O94" s="48"/>
      <c r="P94" s="48"/>
      <c r="Q94" s="49"/>
      <c r="R94" s="57"/>
      <c r="S94" s="191"/>
    </row>
    <row r="95" spans="1:19">
      <c r="A95" s="60"/>
      <c r="B95" s="61"/>
      <c r="C95" s="62"/>
      <c r="D95" s="63"/>
      <c r="E95" s="63"/>
      <c r="F95" s="64"/>
      <c r="G95" s="73">
        <f t="shared" si="5"/>
        <v>0</v>
      </c>
      <c r="H95" s="64"/>
      <c r="I95" s="64"/>
      <c r="J95" s="73">
        <f t="shared" si="4"/>
        <v>0</v>
      </c>
      <c r="K95" s="47"/>
      <c r="L95" s="47"/>
      <c r="M95" s="47"/>
      <c r="N95" s="47"/>
      <c r="O95" s="48"/>
      <c r="P95" s="48"/>
      <c r="Q95" s="49"/>
      <c r="R95" s="42"/>
      <c r="S95" s="191"/>
    </row>
    <row r="96" spans="1:19">
      <c r="A96" s="40"/>
      <c r="B96" s="41"/>
      <c r="C96" s="42"/>
      <c r="D96" s="43"/>
      <c r="E96" s="44"/>
      <c r="F96" s="45"/>
      <c r="G96" s="73">
        <f t="shared" si="5"/>
        <v>0</v>
      </c>
      <c r="H96" s="44"/>
      <c r="I96" s="44"/>
      <c r="J96" s="73">
        <f t="shared" si="4"/>
        <v>0</v>
      </c>
      <c r="K96" s="46"/>
      <c r="L96" s="47"/>
      <c r="M96" s="47"/>
      <c r="N96" s="47"/>
      <c r="O96" s="48"/>
      <c r="P96" s="48"/>
      <c r="Q96" s="49"/>
      <c r="R96" s="42"/>
      <c r="S96" s="191"/>
    </row>
    <row r="97" spans="1:19">
      <c r="A97" s="40"/>
      <c r="B97" s="41"/>
      <c r="C97" s="42"/>
      <c r="D97" s="43"/>
      <c r="E97" s="63"/>
      <c r="F97" s="41"/>
      <c r="G97" s="73">
        <f t="shared" si="5"/>
        <v>0</v>
      </c>
      <c r="H97" s="41"/>
      <c r="I97" s="41"/>
      <c r="J97" s="73">
        <f t="shared" si="4"/>
        <v>0</v>
      </c>
      <c r="K97" s="46"/>
      <c r="L97" s="47"/>
      <c r="M97" s="47"/>
      <c r="N97" s="47"/>
      <c r="O97" s="48"/>
      <c r="P97" s="48"/>
      <c r="Q97" s="49"/>
      <c r="R97" s="42"/>
      <c r="S97" s="191"/>
    </row>
    <row r="98" spans="1:19">
      <c r="A98" s="40"/>
      <c r="B98" s="41"/>
      <c r="C98" s="42"/>
      <c r="D98" s="43"/>
      <c r="E98" s="63"/>
      <c r="F98" s="45"/>
      <c r="G98" s="73">
        <f t="shared" si="5"/>
        <v>0</v>
      </c>
      <c r="H98" s="44"/>
      <c r="I98" s="44"/>
      <c r="J98" s="73">
        <f t="shared" si="4"/>
        <v>0</v>
      </c>
      <c r="K98" s="46"/>
      <c r="L98" s="47"/>
      <c r="M98" s="47"/>
      <c r="N98" s="47"/>
      <c r="O98" s="48"/>
      <c r="P98" s="48"/>
      <c r="Q98" s="49"/>
      <c r="R98" s="42"/>
      <c r="S98" s="191"/>
    </row>
    <row r="99" spans="1:19">
      <c r="A99" s="40"/>
      <c r="B99" s="41"/>
      <c r="C99" s="42"/>
      <c r="D99" s="43"/>
      <c r="E99" s="44"/>
      <c r="F99" s="51"/>
      <c r="G99" s="73">
        <f t="shared" si="5"/>
        <v>0</v>
      </c>
      <c r="H99" s="41"/>
      <c r="I99" s="41"/>
      <c r="J99" s="73">
        <f t="shared" si="4"/>
        <v>0</v>
      </c>
      <c r="K99" s="52"/>
      <c r="L99" s="53"/>
      <c r="M99" s="53"/>
      <c r="N99" s="53"/>
      <c r="O99" s="48"/>
      <c r="P99" s="48"/>
      <c r="Q99" s="49"/>
      <c r="R99" s="42"/>
      <c r="S99" s="191"/>
    </row>
    <row r="100" spans="1:19">
      <c r="A100" s="54"/>
      <c r="B100" s="41"/>
      <c r="C100" s="42"/>
      <c r="D100" s="43"/>
      <c r="E100" s="63"/>
      <c r="F100" s="41"/>
      <c r="G100" s="73">
        <f t="shared" si="5"/>
        <v>0</v>
      </c>
      <c r="H100" s="41"/>
      <c r="I100" s="41"/>
      <c r="J100" s="73">
        <f t="shared" si="4"/>
        <v>0</v>
      </c>
      <c r="K100" s="47"/>
      <c r="L100" s="47"/>
      <c r="M100" s="47"/>
      <c r="N100" s="47"/>
      <c r="O100" s="48"/>
      <c r="P100" s="48"/>
      <c r="Q100" s="49"/>
      <c r="R100" s="42"/>
      <c r="S100" s="191"/>
    </row>
    <row r="101" spans="1:19">
      <c r="A101" s="40"/>
      <c r="B101" s="41"/>
      <c r="C101" s="42"/>
      <c r="D101" s="43"/>
      <c r="E101" s="63"/>
      <c r="F101" s="41"/>
      <c r="G101" s="73">
        <f t="shared" si="5"/>
        <v>0</v>
      </c>
      <c r="H101" s="41"/>
      <c r="I101" s="41"/>
      <c r="J101" s="73">
        <f t="shared" si="4"/>
        <v>0</v>
      </c>
      <c r="K101" s="47"/>
      <c r="L101" s="47"/>
      <c r="M101" s="47"/>
      <c r="N101" s="47"/>
      <c r="O101" s="48"/>
      <c r="P101" s="48"/>
      <c r="Q101" s="49"/>
      <c r="R101" s="42"/>
      <c r="S101" s="191"/>
    </row>
    <row r="102" spans="1:19">
      <c r="A102" s="55"/>
      <c r="B102" s="56"/>
      <c r="C102" s="57"/>
      <c r="D102" s="58"/>
      <c r="E102" s="71"/>
      <c r="F102" s="56"/>
      <c r="G102" s="73">
        <f t="shared" si="5"/>
        <v>0</v>
      </c>
      <c r="H102" s="56"/>
      <c r="I102" s="56"/>
      <c r="J102" s="73">
        <f t="shared" si="4"/>
        <v>0</v>
      </c>
      <c r="K102" s="59"/>
      <c r="L102" s="59"/>
      <c r="M102" s="59"/>
      <c r="N102" s="59"/>
      <c r="O102" s="48"/>
      <c r="P102" s="48"/>
      <c r="Q102" s="49"/>
      <c r="R102" s="57"/>
      <c r="S102" s="191"/>
    </row>
    <row r="103" spans="1:19">
      <c r="A103" s="60"/>
      <c r="B103" s="61"/>
      <c r="C103" s="62"/>
      <c r="D103" s="63"/>
      <c r="E103" s="63"/>
      <c r="F103" s="64"/>
      <c r="G103" s="73">
        <f t="shared" si="5"/>
        <v>0</v>
      </c>
      <c r="H103" s="64"/>
      <c r="I103" s="64"/>
      <c r="J103" s="73">
        <f t="shared" si="4"/>
        <v>0</v>
      </c>
      <c r="K103" s="47"/>
      <c r="L103" s="47"/>
      <c r="M103" s="47"/>
      <c r="N103" s="47"/>
      <c r="O103" s="48"/>
      <c r="P103" s="48"/>
      <c r="Q103" s="49"/>
      <c r="R103" s="42"/>
      <c r="S103" s="191"/>
    </row>
    <row r="104" spans="1:19">
      <c r="A104" s="40"/>
      <c r="B104" s="41"/>
      <c r="C104" s="42"/>
      <c r="D104" s="43"/>
      <c r="E104" s="44"/>
      <c r="F104" s="45"/>
      <c r="G104" s="73">
        <f t="shared" si="5"/>
        <v>0</v>
      </c>
      <c r="H104" s="44"/>
      <c r="I104" s="44"/>
      <c r="J104" s="73">
        <f t="shared" si="4"/>
        <v>0</v>
      </c>
      <c r="K104" s="46"/>
      <c r="L104" s="47"/>
      <c r="M104" s="47"/>
      <c r="N104" s="47"/>
      <c r="O104" s="48"/>
      <c r="P104" s="48"/>
      <c r="Q104" s="49"/>
      <c r="R104" s="42"/>
      <c r="S104" s="191"/>
    </row>
    <row r="105" spans="1:19">
      <c r="A105" s="40"/>
      <c r="B105" s="41"/>
      <c r="C105" s="42"/>
      <c r="D105" s="43"/>
      <c r="E105" s="63"/>
      <c r="F105" s="41"/>
      <c r="G105" s="73">
        <f t="shared" si="5"/>
        <v>0</v>
      </c>
      <c r="H105" s="41"/>
      <c r="I105" s="41"/>
      <c r="J105" s="73">
        <f t="shared" si="4"/>
        <v>0</v>
      </c>
      <c r="K105" s="46"/>
      <c r="L105" s="47"/>
      <c r="M105" s="47"/>
      <c r="N105" s="47"/>
      <c r="O105" s="48"/>
      <c r="P105" s="48"/>
      <c r="Q105" s="49"/>
      <c r="R105" s="42"/>
      <c r="S105" s="191"/>
    </row>
    <row r="106" spans="1:19">
      <c r="A106" s="40"/>
      <c r="B106" s="41"/>
      <c r="C106" s="42"/>
      <c r="D106" s="43"/>
      <c r="E106" s="63"/>
      <c r="F106" s="45"/>
      <c r="G106" s="73">
        <f t="shared" si="5"/>
        <v>0</v>
      </c>
      <c r="H106" s="44"/>
      <c r="I106" s="44"/>
      <c r="J106" s="73">
        <f t="shared" si="4"/>
        <v>0</v>
      </c>
      <c r="K106" s="46"/>
      <c r="L106" s="47"/>
      <c r="M106" s="47"/>
      <c r="N106" s="47"/>
      <c r="O106" s="48"/>
      <c r="P106" s="48"/>
      <c r="Q106" s="49"/>
      <c r="R106" s="42"/>
      <c r="S106" s="191"/>
    </row>
    <row r="107" spans="1:19">
      <c r="A107" s="40"/>
      <c r="B107" s="41"/>
      <c r="C107" s="42"/>
      <c r="D107" s="43"/>
      <c r="E107" s="44"/>
      <c r="F107" s="51"/>
      <c r="G107" s="73">
        <f t="shared" si="5"/>
        <v>0</v>
      </c>
      <c r="H107" s="41"/>
      <c r="I107" s="41"/>
      <c r="J107" s="73">
        <f t="shared" si="4"/>
        <v>0</v>
      </c>
      <c r="K107" s="52"/>
      <c r="L107" s="53"/>
      <c r="M107" s="53"/>
      <c r="N107" s="53"/>
      <c r="O107" s="48"/>
      <c r="P107" s="48"/>
      <c r="Q107" s="49"/>
      <c r="R107" s="42"/>
      <c r="S107" s="191"/>
    </row>
    <row r="108" spans="1:19">
      <c r="A108" s="54"/>
      <c r="B108" s="41"/>
      <c r="C108" s="42"/>
      <c r="D108" s="43"/>
      <c r="E108" s="63"/>
      <c r="F108" s="41"/>
      <c r="G108" s="73">
        <f t="shared" si="5"/>
        <v>0</v>
      </c>
      <c r="H108" s="41"/>
      <c r="I108" s="41"/>
      <c r="J108" s="73">
        <f t="shared" si="4"/>
        <v>0</v>
      </c>
      <c r="K108" s="47"/>
      <c r="L108" s="47"/>
      <c r="M108" s="47"/>
      <c r="N108" s="47"/>
      <c r="O108" s="48"/>
      <c r="P108" s="48"/>
      <c r="Q108" s="49"/>
      <c r="R108" s="42"/>
      <c r="S108" s="191"/>
    </row>
    <row r="109" spans="1:19">
      <c r="A109" s="40"/>
      <c r="B109" s="41"/>
      <c r="C109" s="42"/>
      <c r="D109" s="43"/>
      <c r="E109" s="63"/>
      <c r="F109" s="41"/>
      <c r="G109" s="73">
        <f t="shared" si="5"/>
        <v>0</v>
      </c>
      <c r="H109" s="41"/>
      <c r="I109" s="41"/>
      <c r="J109" s="73">
        <f t="shared" si="4"/>
        <v>0</v>
      </c>
      <c r="K109" s="47"/>
      <c r="L109" s="47"/>
      <c r="M109" s="47"/>
      <c r="N109" s="47"/>
      <c r="O109" s="48"/>
      <c r="P109" s="48"/>
      <c r="Q109" s="49"/>
      <c r="R109" s="42"/>
      <c r="S109" s="191"/>
    </row>
    <row r="110" spans="1:19">
      <c r="A110" s="55"/>
      <c r="B110" s="56"/>
      <c r="C110" s="57"/>
      <c r="D110" s="58"/>
      <c r="E110" s="71"/>
      <c r="F110" s="56"/>
      <c r="G110" s="73">
        <f t="shared" si="5"/>
        <v>0</v>
      </c>
      <c r="H110" s="56"/>
      <c r="I110" s="56"/>
      <c r="J110" s="73">
        <f t="shared" si="4"/>
        <v>0</v>
      </c>
      <c r="K110" s="59"/>
      <c r="L110" s="59"/>
      <c r="M110" s="59"/>
      <c r="N110" s="59"/>
      <c r="O110" s="48"/>
      <c r="P110" s="48"/>
      <c r="Q110" s="49"/>
      <c r="R110" s="57"/>
      <c r="S110" s="191"/>
    </row>
    <row r="111" spans="1:19">
      <c r="A111" s="60"/>
      <c r="B111" s="61"/>
      <c r="C111" s="62"/>
      <c r="D111" s="63"/>
      <c r="E111" s="63"/>
      <c r="F111" s="64"/>
      <c r="G111" s="73">
        <f t="shared" si="5"/>
        <v>0</v>
      </c>
      <c r="H111" s="64"/>
      <c r="I111" s="64"/>
      <c r="J111" s="73">
        <f t="shared" si="4"/>
        <v>0</v>
      </c>
      <c r="K111" s="47"/>
      <c r="L111" s="47"/>
      <c r="M111" s="47"/>
      <c r="N111" s="47"/>
      <c r="O111" s="48"/>
      <c r="P111" s="48"/>
      <c r="Q111" s="49"/>
      <c r="R111" s="42"/>
      <c r="S111" s="191"/>
    </row>
    <row r="112" spans="1:19">
      <c r="A112" s="40"/>
      <c r="B112" s="41"/>
      <c r="C112" s="42"/>
      <c r="D112" s="43"/>
      <c r="E112" s="44"/>
      <c r="F112" s="45"/>
      <c r="G112" s="73">
        <f t="shared" si="5"/>
        <v>0</v>
      </c>
      <c r="H112" s="44"/>
      <c r="I112" s="44"/>
      <c r="J112" s="73">
        <f t="shared" si="4"/>
        <v>0</v>
      </c>
      <c r="K112" s="46"/>
      <c r="L112" s="47"/>
      <c r="M112" s="47"/>
      <c r="N112" s="47"/>
      <c r="O112" s="48"/>
      <c r="P112" s="48"/>
      <c r="Q112" s="49"/>
      <c r="R112" s="42"/>
      <c r="S112" s="191"/>
    </row>
    <row r="113" spans="1:19">
      <c r="A113" s="40"/>
      <c r="B113" s="41"/>
      <c r="C113" s="42"/>
      <c r="D113" s="43"/>
      <c r="E113" s="63"/>
      <c r="F113" s="41"/>
      <c r="G113" s="73">
        <f t="shared" si="5"/>
        <v>0</v>
      </c>
      <c r="H113" s="41"/>
      <c r="I113" s="41"/>
      <c r="J113" s="73">
        <f t="shared" si="4"/>
        <v>0</v>
      </c>
      <c r="K113" s="46"/>
      <c r="L113" s="47"/>
      <c r="M113" s="47"/>
      <c r="N113" s="47"/>
      <c r="O113" s="48"/>
      <c r="P113" s="48"/>
      <c r="Q113" s="49"/>
      <c r="R113" s="42"/>
      <c r="S113" s="191"/>
    </row>
    <row r="114" spans="1:19">
      <c r="A114" s="40"/>
      <c r="B114" s="41"/>
      <c r="C114" s="42"/>
      <c r="D114" s="43"/>
      <c r="E114" s="63"/>
      <c r="F114" s="45"/>
      <c r="G114" s="73">
        <f t="shared" si="5"/>
        <v>0</v>
      </c>
      <c r="H114" s="44"/>
      <c r="I114" s="44"/>
      <c r="J114" s="73">
        <f t="shared" si="4"/>
        <v>0</v>
      </c>
      <c r="K114" s="46"/>
      <c r="L114" s="47"/>
      <c r="M114" s="47"/>
      <c r="N114" s="47"/>
      <c r="O114" s="48"/>
      <c r="P114" s="48"/>
      <c r="Q114" s="49"/>
      <c r="R114" s="42"/>
      <c r="S114" s="191"/>
    </row>
    <row r="115" spans="1:19">
      <c r="A115" s="40"/>
      <c r="B115" s="41"/>
      <c r="C115" s="42"/>
      <c r="D115" s="43"/>
      <c r="E115" s="44"/>
      <c r="F115" s="51"/>
      <c r="G115" s="73">
        <f t="shared" si="5"/>
        <v>0</v>
      </c>
      <c r="H115" s="41"/>
      <c r="I115" s="41"/>
      <c r="J115" s="73">
        <f t="shared" si="4"/>
        <v>0</v>
      </c>
      <c r="K115" s="52"/>
      <c r="L115" s="53"/>
      <c r="M115" s="53"/>
      <c r="N115" s="53"/>
      <c r="O115" s="48"/>
      <c r="P115" s="48"/>
      <c r="Q115" s="49"/>
      <c r="R115" s="42"/>
      <c r="S115" s="191"/>
    </row>
    <row r="116" spans="1:19">
      <c r="A116" s="54"/>
      <c r="B116" s="41"/>
      <c r="C116" s="42"/>
      <c r="D116" s="43"/>
      <c r="E116" s="63"/>
      <c r="F116" s="41"/>
      <c r="G116" s="73">
        <f t="shared" si="5"/>
        <v>0</v>
      </c>
      <c r="H116" s="41"/>
      <c r="I116" s="41"/>
      <c r="J116" s="73">
        <f t="shared" si="4"/>
        <v>0</v>
      </c>
      <c r="K116" s="47"/>
      <c r="L116" s="47"/>
      <c r="M116" s="47"/>
      <c r="N116" s="47"/>
      <c r="O116" s="48"/>
      <c r="P116" s="48"/>
      <c r="Q116" s="49"/>
      <c r="R116" s="42"/>
      <c r="S116" s="191"/>
    </row>
    <row r="117" spans="1:19">
      <c r="A117" s="40"/>
      <c r="B117" s="41"/>
      <c r="C117" s="42"/>
      <c r="D117" s="43"/>
      <c r="E117" s="63"/>
      <c r="F117" s="41"/>
      <c r="G117" s="73">
        <f t="shared" si="5"/>
        <v>0</v>
      </c>
      <c r="H117" s="41"/>
      <c r="I117" s="41"/>
      <c r="J117" s="73">
        <f t="shared" si="4"/>
        <v>0</v>
      </c>
      <c r="K117" s="47"/>
      <c r="L117" s="47"/>
      <c r="M117" s="47"/>
      <c r="N117" s="47"/>
      <c r="O117" s="48"/>
      <c r="P117" s="48"/>
      <c r="Q117" s="49"/>
      <c r="R117" s="42"/>
      <c r="S117" s="191"/>
    </row>
    <row r="118" spans="1:19">
      <c r="A118" s="55"/>
      <c r="B118" s="56"/>
      <c r="C118" s="57"/>
      <c r="D118" s="58"/>
      <c r="E118" s="71"/>
      <c r="F118" s="56"/>
      <c r="G118" s="73">
        <f t="shared" si="5"/>
        <v>0</v>
      </c>
      <c r="H118" s="56"/>
      <c r="I118" s="56"/>
      <c r="J118" s="73">
        <f t="shared" si="4"/>
        <v>0</v>
      </c>
      <c r="K118" s="59"/>
      <c r="L118" s="59"/>
      <c r="M118" s="59"/>
      <c r="N118" s="59"/>
      <c r="O118" s="48"/>
      <c r="P118" s="48"/>
      <c r="Q118" s="49"/>
      <c r="R118" s="57"/>
      <c r="S118" s="191"/>
    </row>
    <row r="119" spans="1:19">
      <c r="A119" s="60"/>
      <c r="B119" s="61"/>
      <c r="C119" s="62"/>
      <c r="D119" s="63"/>
      <c r="E119" s="63"/>
      <c r="F119" s="64"/>
      <c r="G119" s="73">
        <f t="shared" si="5"/>
        <v>0</v>
      </c>
      <c r="H119" s="64"/>
      <c r="I119" s="64"/>
      <c r="J119" s="73">
        <f t="shared" si="4"/>
        <v>0</v>
      </c>
      <c r="K119" s="47"/>
      <c r="L119" s="47"/>
      <c r="M119" s="47"/>
      <c r="N119" s="47"/>
      <c r="O119" s="48"/>
      <c r="P119" s="48"/>
      <c r="Q119" s="49"/>
      <c r="R119" s="42"/>
      <c r="S119" s="191"/>
    </row>
    <row r="120" spans="1:19">
      <c r="A120" s="40"/>
      <c r="B120" s="41"/>
      <c r="C120" s="42"/>
      <c r="D120" s="43"/>
      <c r="E120" s="44"/>
      <c r="F120" s="45"/>
      <c r="G120" s="73">
        <f t="shared" si="5"/>
        <v>0</v>
      </c>
      <c r="H120" s="44"/>
      <c r="I120" s="44"/>
      <c r="J120" s="73">
        <f t="shared" si="4"/>
        <v>0</v>
      </c>
      <c r="K120" s="46"/>
      <c r="L120" s="47"/>
      <c r="M120" s="47"/>
      <c r="N120" s="47"/>
      <c r="O120" s="48"/>
      <c r="P120" s="48"/>
      <c r="Q120" s="49"/>
      <c r="R120" s="42"/>
      <c r="S120" s="191"/>
    </row>
    <row r="121" spans="1:19">
      <c r="A121" s="40"/>
      <c r="B121" s="41"/>
      <c r="C121" s="42"/>
      <c r="D121" s="43"/>
      <c r="E121" s="63"/>
      <c r="F121" s="41"/>
      <c r="G121" s="73">
        <f t="shared" si="5"/>
        <v>0</v>
      </c>
      <c r="H121" s="41"/>
      <c r="I121" s="41"/>
      <c r="J121" s="73">
        <f t="shared" si="4"/>
        <v>0</v>
      </c>
      <c r="K121" s="46"/>
      <c r="L121" s="47"/>
      <c r="M121" s="47"/>
      <c r="N121" s="47"/>
      <c r="O121" s="48"/>
      <c r="P121" s="48"/>
      <c r="Q121" s="49"/>
      <c r="R121" s="42"/>
      <c r="S121" s="191"/>
    </row>
    <row r="122" spans="1:19">
      <c r="A122" s="40"/>
      <c r="B122" s="41"/>
      <c r="C122" s="42"/>
      <c r="D122" s="43"/>
      <c r="E122" s="63"/>
      <c r="F122" s="45"/>
      <c r="G122" s="73">
        <f t="shared" si="5"/>
        <v>0</v>
      </c>
      <c r="H122" s="44"/>
      <c r="I122" s="44"/>
      <c r="J122" s="73">
        <f t="shared" si="4"/>
        <v>0</v>
      </c>
      <c r="K122" s="46"/>
      <c r="L122" s="47"/>
      <c r="M122" s="47"/>
      <c r="N122" s="47"/>
      <c r="O122" s="48"/>
      <c r="P122" s="48"/>
      <c r="Q122" s="49"/>
      <c r="R122" s="42"/>
      <c r="S122" s="191"/>
    </row>
    <row r="123" spans="1:19">
      <c r="A123" s="40"/>
      <c r="B123" s="41"/>
      <c r="C123" s="42"/>
      <c r="D123" s="43"/>
      <c r="E123" s="44"/>
      <c r="F123" s="51"/>
      <c r="G123" s="73">
        <f t="shared" si="5"/>
        <v>0</v>
      </c>
      <c r="H123" s="41"/>
      <c r="I123" s="41"/>
      <c r="J123" s="73">
        <f t="shared" si="4"/>
        <v>0</v>
      </c>
      <c r="K123" s="52"/>
      <c r="L123" s="53"/>
      <c r="M123" s="53"/>
      <c r="N123" s="53"/>
      <c r="O123" s="48"/>
      <c r="P123" s="48"/>
      <c r="Q123" s="49"/>
      <c r="R123" s="42"/>
      <c r="S123" s="191"/>
    </row>
    <row r="124" spans="1:19">
      <c r="A124" s="54"/>
      <c r="B124" s="41"/>
      <c r="C124" s="42"/>
      <c r="D124" s="43"/>
      <c r="E124" s="63"/>
      <c r="F124" s="41"/>
      <c r="G124" s="73">
        <f t="shared" si="5"/>
        <v>0</v>
      </c>
      <c r="H124" s="41"/>
      <c r="I124" s="41"/>
      <c r="J124" s="73">
        <f t="shared" si="4"/>
        <v>0</v>
      </c>
      <c r="K124" s="47"/>
      <c r="L124" s="47"/>
      <c r="M124" s="47"/>
      <c r="N124" s="47"/>
      <c r="O124" s="48"/>
      <c r="P124" s="48"/>
      <c r="Q124" s="49"/>
      <c r="R124" s="42"/>
      <c r="S124" s="191"/>
    </row>
    <row r="125" spans="1:19">
      <c r="A125" s="40"/>
      <c r="B125" s="41"/>
      <c r="C125" s="42"/>
      <c r="D125" s="43"/>
      <c r="E125" s="63"/>
      <c r="F125" s="41"/>
      <c r="G125" s="73">
        <f t="shared" si="5"/>
        <v>0</v>
      </c>
      <c r="H125" s="41"/>
      <c r="I125" s="41"/>
      <c r="J125" s="73">
        <f t="shared" si="4"/>
        <v>0</v>
      </c>
      <c r="K125" s="47"/>
      <c r="L125" s="47"/>
      <c r="M125" s="47"/>
      <c r="N125" s="47"/>
      <c r="O125" s="48"/>
      <c r="P125" s="48"/>
      <c r="Q125" s="49"/>
      <c r="R125" s="42"/>
      <c r="S125" s="191"/>
    </row>
    <row r="126" spans="1:19">
      <c r="A126" s="55"/>
      <c r="B126" s="56"/>
      <c r="C126" s="57"/>
      <c r="D126" s="58"/>
      <c r="E126" s="71"/>
      <c r="F126" s="56"/>
      <c r="G126" s="73">
        <f t="shared" si="5"/>
        <v>0</v>
      </c>
      <c r="H126" s="56"/>
      <c r="I126" s="56"/>
      <c r="J126" s="73">
        <f t="shared" si="4"/>
        <v>0</v>
      </c>
      <c r="K126" s="59"/>
      <c r="L126" s="59"/>
      <c r="M126" s="59"/>
      <c r="N126" s="59"/>
      <c r="O126" s="48"/>
      <c r="P126" s="48"/>
      <c r="Q126" s="49"/>
      <c r="R126" s="57"/>
      <c r="S126" s="191"/>
    </row>
    <row r="127" spans="1:19">
      <c r="A127" s="60"/>
      <c r="B127" s="61"/>
      <c r="C127" s="62"/>
      <c r="D127" s="63"/>
      <c r="E127" s="63"/>
      <c r="F127" s="64"/>
      <c r="G127" s="73">
        <f t="shared" si="5"/>
        <v>0</v>
      </c>
      <c r="H127" s="64"/>
      <c r="I127" s="64"/>
      <c r="J127" s="73">
        <f t="shared" si="4"/>
        <v>0</v>
      </c>
      <c r="K127" s="47"/>
      <c r="L127" s="47"/>
      <c r="M127" s="47"/>
      <c r="N127" s="47"/>
      <c r="O127" s="48"/>
      <c r="P127" s="48"/>
      <c r="Q127" s="49"/>
      <c r="R127" s="42"/>
      <c r="S127" s="191"/>
    </row>
    <row r="128" spans="1:19">
      <c r="A128" s="40"/>
      <c r="B128" s="41"/>
      <c r="C128" s="42"/>
      <c r="D128" s="43"/>
      <c r="E128" s="44"/>
      <c r="F128" s="45"/>
      <c r="G128" s="73">
        <f t="shared" si="5"/>
        <v>0</v>
      </c>
      <c r="H128" s="44"/>
      <c r="I128" s="44"/>
      <c r="J128" s="73">
        <f t="shared" si="4"/>
        <v>0</v>
      </c>
      <c r="K128" s="46"/>
      <c r="L128" s="47"/>
      <c r="M128" s="47"/>
      <c r="N128" s="47"/>
      <c r="O128" s="48"/>
      <c r="P128" s="48"/>
      <c r="Q128" s="49"/>
      <c r="R128" s="42"/>
      <c r="S128" s="191"/>
    </row>
    <row r="129" spans="1:19">
      <c r="A129" s="40"/>
      <c r="B129" s="41"/>
      <c r="C129" s="42"/>
      <c r="D129" s="43"/>
      <c r="E129" s="63"/>
      <c r="F129" s="41"/>
      <c r="G129" s="73">
        <f t="shared" si="5"/>
        <v>0</v>
      </c>
      <c r="H129" s="41"/>
      <c r="I129" s="41"/>
      <c r="J129" s="73">
        <f t="shared" si="4"/>
        <v>0</v>
      </c>
      <c r="K129" s="46"/>
      <c r="L129" s="47"/>
      <c r="M129" s="47"/>
      <c r="N129" s="47"/>
      <c r="O129" s="48"/>
      <c r="P129" s="48"/>
      <c r="Q129" s="49"/>
      <c r="R129" s="42"/>
      <c r="S129" s="191"/>
    </row>
    <row r="130" spans="1:19">
      <c r="A130" s="40"/>
      <c r="B130" s="41"/>
      <c r="C130" s="42"/>
      <c r="D130" s="43"/>
      <c r="E130" s="63"/>
      <c r="F130" s="45"/>
      <c r="G130" s="73">
        <f t="shared" si="5"/>
        <v>0</v>
      </c>
      <c r="H130" s="44"/>
      <c r="I130" s="44"/>
      <c r="J130" s="73">
        <f t="shared" si="4"/>
        <v>0</v>
      </c>
      <c r="K130" s="46"/>
      <c r="L130" s="47"/>
      <c r="M130" s="47"/>
      <c r="N130" s="47"/>
      <c r="O130" s="48"/>
      <c r="P130" s="48"/>
      <c r="Q130" s="49"/>
      <c r="R130" s="42"/>
      <c r="S130" s="191"/>
    </row>
    <row r="131" spans="1:19">
      <c r="A131" s="40"/>
      <c r="B131" s="41"/>
      <c r="C131" s="42"/>
      <c r="D131" s="43"/>
      <c r="E131" s="44"/>
      <c r="F131" s="51"/>
      <c r="G131" s="73">
        <f t="shared" si="5"/>
        <v>0</v>
      </c>
      <c r="H131" s="41"/>
      <c r="I131" s="41"/>
      <c r="J131" s="73">
        <f t="shared" si="4"/>
        <v>0</v>
      </c>
      <c r="K131" s="52"/>
      <c r="L131" s="53"/>
      <c r="M131" s="53"/>
      <c r="N131" s="53"/>
      <c r="O131" s="48"/>
      <c r="P131" s="48"/>
      <c r="Q131" s="49"/>
      <c r="R131" s="42"/>
      <c r="S131" s="191"/>
    </row>
    <row r="132" spans="1:19">
      <c r="A132" s="54"/>
      <c r="B132" s="41"/>
      <c r="C132" s="42"/>
      <c r="D132" s="43"/>
      <c r="E132" s="63"/>
      <c r="F132" s="41"/>
      <c r="G132" s="73">
        <f t="shared" si="5"/>
        <v>0</v>
      </c>
      <c r="H132" s="41"/>
      <c r="I132" s="41"/>
      <c r="J132" s="73">
        <f t="shared" si="4"/>
        <v>0</v>
      </c>
      <c r="K132" s="47"/>
      <c r="L132" s="47"/>
      <c r="M132" s="47"/>
      <c r="N132" s="47"/>
      <c r="O132" s="48"/>
      <c r="P132" s="48"/>
      <c r="Q132" s="49"/>
      <c r="R132" s="42"/>
      <c r="S132" s="191"/>
    </row>
    <row r="133" spans="1:19">
      <c r="A133" s="40"/>
      <c r="B133" s="41"/>
      <c r="C133" s="42"/>
      <c r="D133" s="43"/>
      <c r="E133" s="63"/>
      <c r="F133" s="41"/>
      <c r="G133" s="73">
        <f t="shared" si="5"/>
        <v>0</v>
      </c>
      <c r="H133" s="41"/>
      <c r="I133" s="41"/>
      <c r="J133" s="73">
        <f t="shared" si="4"/>
        <v>0</v>
      </c>
      <c r="K133" s="47"/>
      <c r="L133" s="47"/>
      <c r="M133" s="47"/>
      <c r="N133" s="47"/>
      <c r="O133" s="48"/>
      <c r="P133" s="48"/>
      <c r="Q133" s="49"/>
      <c r="R133" s="42"/>
      <c r="S133" s="191"/>
    </row>
    <row r="134" spans="1:19">
      <c r="A134" s="55"/>
      <c r="B134" s="56"/>
      <c r="C134" s="57"/>
      <c r="D134" s="58"/>
      <c r="E134" s="71"/>
      <c r="F134" s="56"/>
      <c r="G134" s="73">
        <f t="shared" si="5"/>
        <v>0</v>
      </c>
      <c r="H134" s="56"/>
      <c r="I134" s="56"/>
      <c r="J134" s="73">
        <f t="shared" si="4"/>
        <v>0</v>
      </c>
      <c r="K134" s="59"/>
      <c r="L134" s="59"/>
      <c r="M134" s="59"/>
      <c r="N134" s="59"/>
      <c r="O134" s="48"/>
      <c r="P134" s="48"/>
      <c r="Q134" s="49"/>
      <c r="R134" s="57"/>
      <c r="S134" s="191"/>
    </row>
    <row r="135" spans="1:19">
      <c r="A135" s="60"/>
      <c r="B135" s="61"/>
      <c r="C135" s="62"/>
      <c r="D135" s="63"/>
      <c r="E135" s="63"/>
      <c r="F135" s="64"/>
      <c r="G135" s="73">
        <f t="shared" si="5"/>
        <v>0</v>
      </c>
      <c r="H135" s="64"/>
      <c r="I135" s="64"/>
      <c r="J135" s="73">
        <f t="shared" si="4"/>
        <v>0</v>
      </c>
      <c r="K135" s="47"/>
      <c r="L135" s="47"/>
      <c r="M135" s="47"/>
      <c r="N135" s="47"/>
      <c r="O135" s="48"/>
      <c r="P135" s="48"/>
      <c r="Q135" s="49"/>
      <c r="R135" s="42"/>
      <c r="S135" s="191"/>
    </row>
    <row r="136" spans="1:19">
      <c r="A136" s="40"/>
      <c r="B136" s="41"/>
      <c r="C136" s="42"/>
      <c r="D136" s="43"/>
      <c r="E136" s="44"/>
      <c r="F136" s="45"/>
      <c r="G136" s="73">
        <f t="shared" si="5"/>
        <v>0</v>
      </c>
      <c r="H136" s="44"/>
      <c r="I136" s="44"/>
      <c r="J136" s="73">
        <f t="shared" si="4"/>
        <v>0</v>
      </c>
      <c r="K136" s="46"/>
      <c r="L136" s="47"/>
      <c r="M136" s="47"/>
      <c r="N136" s="47"/>
      <c r="O136" s="48"/>
      <c r="P136" s="48"/>
      <c r="Q136" s="49"/>
      <c r="R136" s="42"/>
      <c r="S136" s="191"/>
    </row>
    <row r="137" spans="1:19">
      <c r="A137" s="40"/>
      <c r="B137" s="41"/>
      <c r="C137" s="42"/>
      <c r="D137" s="43"/>
      <c r="E137" s="63"/>
      <c r="F137" s="41"/>
      <c r="G137" s="73">
        <f t="shared" si="5"/>
        <v>0</v>
      </c>
      <c r="H137" s="41"/>
      <c r="I137" s="41"/>
      <c r="J137" s="73">
        <f t="shared" si="4"/>
        <v>0</v>
      </c>
      <c r="K137" s="46"/>
      <c r="L137" s="47"/>
      <c r="M137" s="47"/>
      <c r="N137" s="47"/>
      <c r="O137" s="48"/>
      <c r="P137" s="48"/>
      <c r="Q137" s="49"/>
      <c r="R137" s="42"/>
      <c r="S137" s="191"/>
    </row>
    <row r="138" spans="1:19">
      <c r="A138" s="40"/>
      <c r="B138" s="41"/>
      <c r="C138" s="42"/>
      <c r="D138" s="43"/>
      <c r="E138" s="63"/>
      <c r="F138" s="45"/>
      <c r="G138" s="73">
        <f t="shared" si="5"/>
        <v>0</v>
      </c>
      <c r="H138" s="44"/>
      <c r="I138" s="44"/>
      <c r="J138" s="73">
        <f t="shared" si="4"/>
        <v>0</v>
      </c>
      <c r="K138" s="46"/>
      <c r="L138" s="47"/>
      <c r="M138" s="47"/>
      <c r="N138" s="47"/>
      <c r="O138" s="48"/>
      <c r="P138" s="48"/>
      <c r="Q138" s="49"/>
      <c r="R138" s="42"/>
      <c r="S138" s="191"/>
    </row>
    <row r="139" spans="1:19">
      <c r="A139" s="40"/>
      <c r="B139" s="41"/>
      <c r="C139" s="42"/>
      <c r="D139" s="43"/>
      <c r="E139" s="44"/>
      <c r="F139" s="51"/>
      <c r="G139" s="73">
        <f t="shared" si="5"/>
        <v>0</v>
      </c>
      <c r="H139" s="41"/>
      <c r="I139" s="41"/>
      <c r="J139" s="73">
        <f t="shared" si="4"/>
        <v>0</v>
      </c>
      <c r="K139" s="52"/>
      <c r="L139" s="53"/>
      <c r="M139" s="53"/>
      <c r="N139" s="53"/>
      <c r="O139" s="48"/>
      <c r="P139" s="48"/>
      <c r="Q139" s="49"/>
      <c r="R139" s="42"/>
      <c r="S139" s="191"/>
    </row>
    <row r="140" spans="1:19">
      <c r="A140" s="54"/>
      <c r="B140" s="41"/>
      <c r="C140" s="42"/>
      <c r="D140" s="43"/>
      <c r="E140" s="63"/>
      <c r="F140" s="41"/>
      <c r="G140" s="73">
        <f t="shared" si="5"/>
        <v>0</v>
      </c>
      <c r="H140" s="41"/>
      <c r="I140" s="41"/>
      <c r="J140" s="73">
        <f t="shared" si="4"/>
        <v>0</v>
      </c>
      <c r="K140" s="47"/>
      <c r="L140" s="47"/>
      <c r="M140" s="47"/>
      <c r="N140" s="47"/>
      <c r="O140" s="48"/>
      <c r="P140" s="48"/>
      <c r="Q140" s="49"/>
      <c r="R140" s="42"/>
      <c r="S140" s="191"/>
    </row>
    <row r="141" spans="1:19">
      <c r="A141" s="40"/>
      <c r="B141" s="41"/>
      <c r="C141" s="42"/>
      <c r="D141" s="43"/>
      <c r="E141" s="63"/>
      <c r="F141" s="41"/>
      <c r="G141" s="73">
        <f t="shared" si="5"/>
        <v>0</v>
      </c>
      <c r="H141" s="41"/>
      <c r="I141" s="41"/>
      <c r="J141" s="73">
        <f t="shared" si="4"/>
        <v>0</v>
      </c>
      <c r="K141" s="47"/>
      <c r="L141" s="47"/>
      <c r="M141" s="47"/>
      <c r="N141" s="47"/>
      <c r="O141" s="48"/>
      <c r="P141" s="48"/>
      <c r="Q141" s="49"/>
      <c r="R141" s="42"/>
      <c r="S141" s="191"/>
    </row>
    <row r="142" spans="1:19">
      <c r="A142" s="55"/>
      <c r="B142" s="56"/>
      <c r="C142" s="57"/>
      <c r="D142" s="58"/>
      <c r="E142" s="71"/>
      <c r="F142" s="56"/>
      <c r="G142" s="73">
        <f t="shared" si="5"/>
        <v>0</v>
      </c>
      <c r="H142" s="56"/>
      <c r="I142" s="56"/>
      <c r="J142" s="73">
        <f t="shared" si="4"/>
        <v>0</v>
      </c>
      <c r="K142" s="59"/>
      <c r="L142" s="59"/>
      <c r="M142" s="59"/>
      <c r="N142" s="59"/>
      <c r="O142" s="48"/>
      <c r="P142" s="48"/>
      <c r="Q142" s="49"/>
      <c r="R142" s="57"/>
      <c r="S142" s="191"/>
    </row>
    <row r="143" spans="1:19">
      <c r="A143" s="60"/>
      <c r="B143" s="61"/>
      <c r="C143" s="62"/>
      <c r="D143" s="63"/>
      <c r="E143" s="63"/>
      <c r="F143" s="64"/>
      <c r="G143" s="73">
        <f t="shared" si="5"/>
        <v>0</v>
      </c>
      <c r="H143" s="64"/>
      <c r="I143" s="64"/>
      <c r="J143" s="73">
        <f t="shared" si="4"/>
        <v>0</v>
      </c>
      <c r="K143" s="47"/>
      <c r="L143" s="47"/>
      <c r="M143" s="47"/>
      <c r="N143" s="47"/>
      <c r="O143" s="48"/>
      <c r="P143" s="48"/>
      <c r="Q143" s="49"/>
      <c r="R143" s="42"/>
      <c r="S143" s="191"/>
    </row>
    <row r="144" spans="1:19">
      <c r="A144" s="40"/>
      <c r="B144" s="41"/>
      <c r="C144" s="42"/>
      <c r="D144" s="43"/>
      <c r="E144" s="44"/>
      <c r="F144" s="45"/>
      <c r="G144" s="73">
        <f t="shared" si="5"/>
        <v>0</v>
      </c>
      <c r="H144" s="44"/>
      <c r="I144" s="44"/>
      <c r="J144" s="73">
        <f t="shared" ref="J144:J207" si="6">G144+H144+I144</f>
        <v>0</v>
      </c>
      <c r="K144" s="46"/>
      <c r="L144" s="47"/>
      <c r="M144" s="47"/>
      <c r="N144" s="47"/>
      <c r="O144" s="48"/>
      <c r="P144" s="48"/>
      <c r="Q144" s="49"/>
      <c r="R144" s="42"/>
      <c r="S144" s="191"/>
    </row>
    <row r="145" spans="1:19">
      <c r="A145" s="40"/>
      <c r="B145" s="41"/>
      <c r="C145" s="42"/>
      <c r="D145" s="43"/>
      <c r="E145" s="63"/>
      <c r="F145" s="41"/>
      <c r="G145" s="73">
        <f t="shared" ref="G145:G207" si="7">E145*F145</f>
        <v>0</v>
      </c>
      <c r="H145" s="41"/>
      <c r="I145" s="41"/>
      <c r="J145" s="73">
        <f t="shared" si="6"/>
        <v>0</v>
      </c>
      <c r="K145" s="46"/>
      <c r="L145" s="47"/>
      <c r="M145" s="47"/>
      <c r="N145" s="47"/>
      <c r="O145" s="48"/>
      <c r="P145" s="48"/>
      <c r="Q145" s="49"/>
      <c r="R145" s="42"/>
      <c r="S145" s="191"/>
    </row>
    <row r="146" spans="1:19">
      <c r="A146" s="40"/>
      <c r="B146" s="41"/>
      <c r="C146" s="42"/>
      <c r="D146" s="43"/>
      <c r="E146" s="63"/>
      <c r="F146" s="45"/>
      <c r="G146" s="73">
        <f t="shared" si="7"/>
        <v>0</v>
      </c>
      <c r="H146" s="44"/>
      <c r="I146" s="44"/>
      <c r="J146" s="73">
        <f t="shared" si="6"/>
        <v>0</v>
      </c>
      <c r="K146" s="46"/>
      <c r="L146" s="47"/>
      <c r="M146" s="47"/>
      <c r="N146" s="47"/>
      <c r="O146" s="48"/>
      <c r="P146" s="48"/>
      <c r="Q146" s="49"/>
      <c r="R146" s="42"/>
      <c r="S146" s="191"/>
    </row>
    <row r="147" spans="1:19">
      <c r="A147" s="40"/>
      <c r="B147" s="41"/>
      <c r="C147" s="42"/>
      <c r="D147" s="43"/>
      <c r="E147" s="44"/>
      <c r="F147" s="51"/>
      <c r="G147" s="73">
        <f t="shared" si="7"/>
        <v>0</v>
      </c>
      <c r="H147" s="41"/>
      <c r="I147" s="41"/>
      <c r="J147" s="73">
        <f t="shared" si="6"/>
        <v>0</v>
      </c>
      <c r="K147" s="52"/>
      <c r="L147" s="53"/>
      <c r="M147" s="53"/>
      <c r="N147" s="53"/>
      <c r="O147" s="48"/>
      <c r="P147" s="48"/>
      <c r="Q147" s="49"/>
      <c r="R147" s="42"/>
      <c r="S147" s="191"/>
    </row>
    <row r="148" spans="1:19">
      <c r="A148" s="54"/>
      <c r="B148" s="41"/>
      <c r="C148" s="42"/>
      <c r="D148" s="43"/>
      <c r="E148" s="63"/>
      <c r="F148" s="41"/>
      <c r="G148" s="73">
        <f t="shared" si="7"/>
        <v>0</v>
      </c>
      <c r="H148" s="41"/>
      <c r="I148" s="41"/>
      <c r="J148" s="73">
        <f t="shared" si="6"/>
        <v>0</v>
      </c>
      <c r="K148" s="47"/>
      <c r="L148" s="47"/>
      <c r="M148" s="47"/>
      <c r="N148" s="47"/>
      <c r="O148" s="48"/>
      <c r="P148" s="48"/>
      <c r="Q148" s="49"/>
      <c r="R148" s="42"/>
      <c r="S148" s="191"/>
    </row>
    <row r="149" spans="1:19">
      <c r="A149" s="40"/>
      <c r="B149" s="41"/>
      <c r="C149" s="42"/>
      <c r="D149" s="43"/>
      <c r="E149" s="63"/>
      <c r="F149" s="41"/>
      <c r="G149" s="73">
        <f t="shared" si="7"/>
        <v>0</v>
      </c>
      <c r="H149" s="41"/>
      <c r="I149" s="41"/>
      <c r="J149" s="73">
        <f t="shared" si="6"/>
        <v>0</v>
      </c>
      <c r="K149" s="47"/>
      <c r="L149" s="47"/>
      <c r="M149" s="47"/>
      <c r="N149" s="47"/>
      <c r="O149" s="48"/>
      <c r="P149" s="48"/>
      <c r="Q149" s="49"/>
      <c r="R149" s="42"/>
      <c r="S149" s="191"/>
    </row>
    <row r="150" spans="1:19">
      <c r="A150" s="55"/>
      <c r="B150" s="56"/>
      <c r="C150" s="57"/>
      <c r="D150" s="58"/>
      <c r="E150" s="71"/>
      <c r="F150" s="56"/>
      <c r="G150" s="73">
        <f t="shared" si="7"/>
        <v>0</v>
      </c>
      <c r="H150" s="56"/>
      <c r="I150" s="56"/>
      <c r="J150" s="73">
        <f t="shared" si="6"/>
        <v>0</v>
      </c>
      <c r="K150" s="59"/>
      <c r="L150" s="59"/>
      <c r="M150" s="59"/>
      <c r="N150" s="59"/>
      <c r="O150" s="48"/>
      <c r="P150" s="48"/>
      <c r="Q150" s="49"/>
      <c r="R150" s="57"/>
      <c r="S150" s="191"/>
    </row>
    <row r="151" spans="1:19">
      <c r="A151" s="60"/>
      <c r="B151" s="61"/>
      <c r="C151" s="62"/>
      <c r="D151" s="63"/>
      <c r="E151" s="63"/>
      <c r="F151" s="64"/>
      <c r="G151" s="73">
        <f t="shared" si="7"/>
        <v>0</v>
      </c>
      <c r="H151" s="64"/>
      <c r="I151" s="64"/>
      <c r="J151" s="73">
        <f t="shared" si="6"/>
        <v>0</v>
      </c>
      <c r="K151" s="47"/>
      <c r="L151" s="47"/>
      <c r="M151" s="47"/>
      <c r="N151" s="47"/>
      <c r="O151" s="48"/>
      <c r="P151" s="48"/>
      <c r="Q151" s="49"/>
      <c r="R151" s="42"/>
      <c r="S151" s="191"/>
    </row>
    <row r="152" spans="1:19">
      <c r="A152" s="40"/>
      <c r="B152" s="41"/>
      <c r="C152" s="42"/>
      <c r="D152" s="43"/>
      <c r="E152" s="44"/>
      <c r="F152" s="45"/>
      <c r="G152" s="73">
        <f t="shared" si="7"/>
        <v>0</v>
      </c>
      <c r="H152" s="44"/>
      <c r="I152" s="44"/>
      <c r="J152" s="73">
        <f t="shared" si="6"/>
        <v>0</v>
      </c>
      <c r="K152" s="46"/>
      <c r="L152" s="47"/>
      <c r="M152" s="47"/>
      <c r="N152" s="47"/>
      <c r="O152" s="48"/>
      <c r="P152" s="48"/>
      <c r="Q152" s="49"/>
      <c r="R152" s="42"/>
      <c r="S152" s="191"/>
    </row>
    <row r="153" spans="1:19">
      <c r="A153" s="40"/>
      <c r="B153" s="41"/>
      <c r="C153" s="42"/>
      <c r="D153" s="43"/>
      <c r="E153" s="63"/>
      <c r="F153" s="41"/>
      <c r="G153" s="73">
        <f t="shared" si="7"/>
        <v>0</v>
      </c>
      <c r="H153" s="41"/>
      <c r="I153" s="41"/>
      <c r="J153" s="73">
        <f t="shared" si="6"/>
        <v>0</v>
      </c>
      <c r="K153" s="46"/>
      <c r="L153" s="47"/>
      <c r="M153" s="47"/>
      <c r="N153" s="47"/>
      <c r="O153" s="48"/>
      <c r="P153" s="48"/>
      <c r="Q153" s="49"/>
      <c r="R153" s="42"/>
      <c r="S153" s="191"/>
    </row>
    <row r="154" spans="1:19">
      <c r="A154" s="40"/>
      <c r="B154" s="41"/>
      <c r="C154" s="42"/>
      <c r="D154" s="43"/>
      <c r="E154" s="63"/>
      <c r="F154" s="45"/>
      <c r="G154" s="73">
        <f t="shared" si="7"/>
        <v>0</v>
      </c>
      <c r="H154" s="44"/>
      <c r="I154" s="44"/>
      <c r="J154" s="73">
        <f t="shared" si="6"/>
        <v>0</v>
      </c>
      <c r="K154" s="46"/>
      <c r="L154" s="47"/>
      <c r="M154" s="47"/>
      <c r="N154" s="47"/>
      <c r="O154" s="48"/>
      <c r="P154" s="48"/>
      <c r="Q154" s="49"/>
      <c r="R154" s="42"/>
      <c r="S154" s="191"/>
    </row>
    <row r="155" spans="1:19">
      <c r="A155" s="40"/>
      <c r="B155" s="41"/>
      <c r="C155" s="42"/>
      <c r="D155" s="43"/>
      <c r="E155" s="44"/>
      <c r="F155" s="51"/>
      <c r="G155" s="73">
        <f t="shared" si="7"/>
        <v>0</v>
      </c>
      <c r="H155" s="41"/>
      <c r="I155" s="41"/>
      <c r="J155" s="73">
        <f t="shared" si="6"/>
        <v>0</v>
      </c>
      <c r="K155" s="52"/>
      <c r="L155" s="53"/>
      <c r="M155" s="53"/>
      <c r="N155" s="53"/>
      <c r="O155" s="48"/>
      <c r="P155" s="48"/>
      <c r="Q155" s="49"/>
      <c r="R155" s="42"/>
      <c r="S155" s="191"/>
    </row>
    <row r="156" spans="1:19">
      <c r="A156" s="54"/>
      <c r="B156" s="41"/>
      <c r="C156" s="42"/>
      <c r="D156" s="43"/>
      <c r="E156" s="63"/>
      <c r="F156" s="41"/>
      <c r="G156" s="73">
        <f t="shared" si="7"/>
        <v>0</v>
      </c>
      <c r="H156" s="41"/>
      <c r="I156" s="41"/>
      <c r="J156" s="73">
        <f t="shared" si="6"/>
        <v>0</v>
      </c>
      <c r="K156" s="47"/>
      <c r="L156" s="47"/>
      <c r="M156" s="47"/>
      <c r="N156" s="47"/>
      <c r="O156" s="48"/>
      <c r="P156" s="48"/>
      <c r="Q156" s="49"/>
      <c r="R156" s="42"/>
      <c r="S156" s="191"/>
    </row>
    <row r="157" spans="1:19">
      <c r="A157" s="40"/>
      <c r="B157" s="41"/>
      <c r="C157" s="42"/>
      <c r="D157" s="43"/>
      <c r="E157" s="63"/>
      <c r="F157" s="41"/>
      <c r="G157" s="73">
        <f t="shared" si="7"/>
        <v>0</v>
      </c>
      <c r="H157" s="41"/>
      <c r="I157" s="41"/>
      <c r="J157" s="73">
        <f t="shared" si="6"/>
        <v>0</v>
      </c>
      <c r="K157" s="47"/>
      <c r="L157" s="47"/>
      <c r="M157" s="47"/>
      <c r="N157" s="47"/>
      <c r="O157" s="48"/>
      <c r="P157" s="48"/>
      <c r="Q157" s="49"/>
      <c r="R157" s="42"/>
      <c r="S157" s="191"/>
    </row>
    <row r="158" spans="1:19">
      <c r="A158" s="55"/>
      <c r="B158" s="56"/>
      <c r="C158" s="57"/>
      <c r="D158" s="58"/>
      <c r="E158" s="71"/>
      <c r="F158" s="56"/>
      <c r="G158" s="73">
        <f t="shared" si="7"/>
        <v>0</v>
      </c>
      <c r="H158" s="56"/>
      <c r="I158" s="56"/>
      <c r="J158" s="73">
        <f t="shared" si="6"/>
        <v>0</v>
      </c>
      <c r="K158" s="59"/>
      <c r="L158" s="59"/>
      <c r="M158" s="59"/>
      <c r="N158" s="59"/>
      <c r="O158" s="48"/>
      <c r="P158" s="48"/>
      <c r="Q158" s="49"/>
      <c r="R158" s="57"/>
      <c r="S158" s="191"/>
    </row>
    <row r="159" spans="1:19">
      <c r="A159" s="60"/>
      <c r="B159" s="61"/>
      <c r="C159" s="62"/>
      <c r="D159" s="63"/>
      <c r="E159" s="63"/>
      <c r="F159" s="64"/>
      <c r="G159" s="73">
        <f t="shared" si="7"/>
        <v>0</v>
      </c>
      <c r="H159" s="64"/>
      <c r="I159" s="64"/>
      <c r="J159" s="73">
        <f t="shared" si="6"/>
        <v>0</v>
      </c>
      <c r="K159" s="47"/>
      <c r="L159" s="47"/>
      <c r="M159" s="47"/>
      <c r="N159" s="47"/>
      <c r="O159" s="48"/>
      <c r="P159" s="48"/>
      <c r="Q159" s="49"/>
      <c r="R159" s="42"/>
      <c r="S159" s="191"/>
    </row>
    <row r="160" spans="1:19">
      <c r="A160" s="40"/>
      <c r="B160" s="41"/>
      <c r="C160" s="42"/>
      <c r="D160" s="43"/>
      <c r="E160" s="44"/>
      <c r="F160" s="45"/>
      <c r="G160" s="73">
        <f t="shared" si="7"/>
        <v>0</v>
      </c>
      <c r="H160" s="44"/>
      <c r="I160" s="44"/>
      <c r="J160" s="73">
        <f t="shared" si="6"/>
        <v>0</v>
      </c>
      <c r="K160" s="46"/>
      <c r="L160" s="47"/>
      <c r="M160" s="47"/>
      <c r="N160" s="47"/>
      <c r="O160" s="48"/>
      <c r="P160" s="48"/>
      <c r="Q160" s="49"/>
      <c r="R160" s="42"/>
      <c r="S160" s="191"/>
    </row>
    <row r="161" spans="1:19">
      <c r="A161" s="40"/>
      <c r="B161" s="41"/>
      <c r="C161" s="42"/>
      <c r="D161" s="43"/>
      <c r="E161" s="63"/>
      <c r="F161" s="41"/>
      <c r="G161" s="73">
        <f t="shared" si="7"/>
        <v>0</v>
      </c>
      <c r="H161" s="41"/>
      <c r="I161" s="41"/>
      <c r="J161" s="73">
        <f t="shared" si="6"/>
        <v>0</v>
      </c>
      <c r="K161" s="46"/>
      <c r="L161" s="47"/>
      <c r="M161" s="47"/>
      <c r="N161" s="47"/>
      <c r="O161" s="48"/>
      <c r="P161" s="48"/>
      <c r="Q161" s="49"/>
      <c r="R161" s="42"/>
      <c r="S161" s="191"/>
    </row>
    <row r="162" spans="1:19">
      <c r="A162" s="40"/>
      <c r="B162" s="41"/>
      <c r="C162" s="42"/>
      <c r="D162" s="43"/>
      <c r="E162" s="63"/>
      <c r="F162" s="45"/>
      <c r="G162" s="73">
        <f t="shared" si="7"/>
        <v>0</v>
      </c>
      <c r="H162" s="44"/>
      <c r="I162" s="44"/>
      <c r="J162" s="73">
        <f t="shared" si="6"/>
        <v>0</v>
      </c>
      <c r="K162" s="46"/>
      <c r="L162" s="47"/>
      <c r="M162" s="47"/>
      <c r="N162" s="47"/>
      <c r="O162" s="48"/>
      <c r="P162" s="48"/>
      <c r="Q162" s="49"/>
      <c r="R162" s="42"/>
      <c r="S162" s="191"/>
    </row>
    <row r="163" spans="1:19">
      <c r="A163" s="40"/>
      <c r="B163" s="41"/>
      <c r="C163" s="42"/>
      <c r="D163" s="43"/>
      <c r="E163" s="44"/>
      <c r="F163" s="51"/>
      <c r="G163" s="73">
        <f t="shared" si="7"/>
        <v>0</v>
      </c>
      <c r="H163" s="41"/>
      <c r="I163" s="41"/>
      <c r="J163" s="73">
        <f t="shared" si="6"/>
        <v>0</v>
      </c>
      <c r="K163" s="52"/>
      <c r="L163" s="53"/>
      <c r="M163" s="53"/>
      <c r="N163" s="53"/>
      <c r="O163" s="48"/>
      <c r="P163" s="48"/>
      <c r="Q163" s="49"/>
      <c r="R163" s="42"/>
      <c r="S163" s="191"/>
    </row>
    <row r="164" spans="1:19">
      <c r="A164" s="54"/>
      <c r="B164" s="41"/>
      <c r="C164" s="42"/>
      <c r="D164" s="43"/>
      <c r="E164" s="63"/>
      <c r="F164" s="41"/>
      <c r="G164" s="73">
        <f t="shared" si="7"/>
        <v>0</v>
      </c>
      <c r="H164" s="41"/>
      <c r="I164" s="41"/>
      <c r="J164" s="73">
        <f t="shared" si="6"/>
        <v>0</v>
      </c>
      <c r="K164" s="47"/>
      <c r="L164" s="47"/>
      <c r="M164" s="47"/>
      <c r="N164" s="47"/>
      <c r="O164" s="48"/>
      <c r="P164" s="48"/>
      <c r="Q164" s="49"/>
      <c r="R164" s="42"/>
      <c r="S164" s="191"/>
    </row>
    <row r="165" spans="1:19">
      <c r="A165" s="40"/>
      <c r="B165" s="41"/>
      <c r="C165" s="42"/>
      <c r="D165" s="43"/>
      <c r="E165" s="63"/>
      <c r="F165" s="41"/>
      <c r="G165" s="73">
        <f t="shared" si="7"/>
        <v>0</v>
      </c>
      <c r="H165" s="41"/>
      <c r="I165" s="41"/>
      <c r="J165" s="73">
        <f t="shared" si="6"/>
        <v>0</v>
      </c>
      <c r="K165" s="47"/>
      <c r="L165" s="47"/>
      <c r="M165" s="47"/>
      <c r="N165" s="47"/>
      <c r="O165" s="48"/>
      <c r="P165" s="48"/>
      <c r="Q165" s="49"/>
      <c r="R165" s="42"/>
      <c r="S165" s="191"/>
    </row>
    <row r="166" spans="1:19">
      <c r="A166" s="55"/>
      <c r="B166" s="56"/>
      <c r="C166" s="57"/>
      <c r="D166" s="58"/>
      <c r="E166" s="71"/>
      <c r="F166" s="56"/>
      <c r="G166" s="73">
        <f t="shared" si="7"/>
        <v>0</v>
      </c>
      <c r="H166" s="56"/>
      <c r="I166" s="56"/>
      <c r="J166" s="73">
        <f t="shared" si="6"/>
        <v>0</v>
      </c>
      <c r="K166" s="59"/>
      <c r="L166" s="59"/>
      <c r="M166" s="59"/>
      <c r="N166" s="59"/>
      <c r="O166" s="48"/>
      <c r="P166" s="48"/>
      <c r="Q166" s="49"/>
      <c r="R166" s="57"/>
      <c r="S166" s="191"/>
    </row>
    <row r="167" spans="1:19">
      <c r="A167" s="60"/>
      <c r="B167" s="61"/>
      <c r="C167" s="62"/>
      <c r="D167" s="63"/>
      <c r="E167" s="63"/>
      <c r="F167" s="64"/>
      <c r="G167" s="73">
        <f t="shared" si="7"/>
        <v>0</v>
      </c>
      <c r="H167" s="64"/>
      <c r="I167" s="64"/>
      <c r="J167" s="73">
        <f t="shared" si="6"/>
        <v>0</v>
      </c>
      <c r="K167" s="47"/>
      <c r="L167" s="47"/>
      <c r="M167" s="47"/>
      <c r="N167" s="47"/>
      <c r="O167" s="48"/>
      <c r="P167" s="48"/>
      <c r="Q167" s="49"/>
      <c r="R167" s="42"/>
      <c r="S167" s="191"/>
    </row>
    <row r="168" spans="1:19">
      <c r="A168" s="40"/>
      <c r="B168" s="41"/>
      <c r="C168" s="42"/>
      <c r="D168" s="43"/>
      <c r="E168" s="44"/>
      <c r="F168" s="45"/>
      <c r="G168" s="73">
        <f t="shared" si="7"/>
        <v>0</v>
      </c>
      <c r="H168" s="44"/>
      <c r="I168" s="44"/>
      <c r="J168" s="73">
        <f t="shared" si="6"/>
        <v>0</v>
      </c>
      <c r="K168" s="46"/>
      <c r="L168" s="47"/>
      <c r="M168" s="47"/>
      <c r="N168" s="47"/>
      <c r="O168" s="48"/>
      <c r="P168" s="48"/>
      <c r="Q168" s="49"/>
      <c r="R168" s="42"/>
      <c r="S168" s="191"/>
    </row>
    <row r="169" spans="1:19">
      <c r="A169" s="40"/>
      <c r="B169" s="41"/>
      <c r="C169" s="42"/>
      <c r="D169" s="43"/>
      <c r="E169" s="63"/>
      <c r="F169" s="41"/>
      <c r="G169" s="73">
        <f t="shared" si="7"/>
        <v>0</v>
      </c>
      <c r="H169" s="41"/>
      <c r="I169" s="41"/>
      <c r="J169" s="73">
        <f t="shared" si="6"/>
        <v>0</v>
      </c>
      <c r="K169" s="46"/>
      <c r="L169" s="47"/>
      <c r="M169" s="47"/>
      <c r="N169" s="47"/>
      <c r="O169" s="48"/>
      <c r="P169" s="48"/>
      <c r="Q169" s="49"/>
      <c r="R169" s="42"/>
      <c r="S169" s="191"/>
    </row>
    <row r="170" spans="1:19">
      <c r="A170" s="40"/>
      <c r="B170" s="41"/>
      <c r="C170" s="42"/>
      <c r="D170" s="43"/>
      <c r="E170" s="63"/>
      <c r="F170" s="45"/>
      <c r="G170" s="73">
        <f t="shared" si="7"/>
        <v>0</v>
      </c>
      <c r="H170" s="44"/>
      <c r="I170" s="44"/>
      <c r="J170" s="73">
        <f t="shared" si="6"/>
        <v>0</v>
      </c>
      <c r="K170" s="46"/>
      <c r="L170" s="47"/>
      <c r="M170" s="47"/>
      <c r="N170" s="47"/>
      <c r="O170" s="48"/>
      <c r="P170" s="48"/>
      <c r="Q170" s="49"/>
      <c r="R170" s="42"/>
      <c r="S170" s="191"/>
    </row>
    <row r="171" spans="1:19">
      <c r="A171" s="40"/>
      <c r="B171" s="41"/>
      <c r="C171" s="42"/>
      <c r="D171" s="43"/>
      <c r="E171" s="44"/>
      <c r="F171" s="51"/>
      <c r="G171" s="73">
        <f t="shared" si="7"/>
        <v>0</v>
      </c>
      <c r="H171" s="41"/>
      <c r="I171" s="41"/>
      <c r="J171" s="73">
        <f t="shared" si="6"/>
        <v>0</v>
      </c>
      <c r="K171" s="52"/>
      <c r="L171" s="53"/>
      <c r="M171" s="53"/>
      <c r="N171" s="53"/>
      <c r="O171" s="48"/>
      <c r="P171" s="48"/>
      <c r="Q171" s="49"/>
      <c r="R171" s="42"/>
      <c r="S171" s="191"/>
    </row>
    <row r="172" spans="1:19">
      <c r="A172" s="54"/>
      <c r="B172" s="41"/>
      <c r="C172" s="42"/>
      <c r="D172" s="43"/>
      <c r="E172" s="63"/>
      <c r="F172" s="41"/>
      <c r="G172" s="73">
        <f t="shared" si="7"/>
        <v>0</v>
      </c>
      <c r="H172" s="41"/>
      <c r="I172" s="41"/>
      <c r="J172" s="73">
        <f t="shared" si="6"/>
        <v>0</v>
      </c>
      <c r="K172" s="47"/>
      <c r="L172" s="47"/>
      <c r="M172" s="47"/>
      <c r="N172" s="47"/>
      <c r="O172" s="48"/>
      <c r="P172" s="48"/>
      <c r="Q172" s="49"/>
      <c r="R172" s="42"/>
      <c r="S172" s="191"/>
    </row>
    <row r="173" spans="1:19">
      <c r="A173" s="40"/>
      <c r="B173" s="41"/>
      <c r="C173" s="42"/>
      <c r="D173" s="43"/>
      <c r="E173" s="63"/>
      <c r="F173" s="41"/>
      <c r="G173" s="73">
        <f t="shared" si="7"/>
        <v>0</v>
      </c>
      <c r="H173" s="41"/>
      <c r="I173" s="41"/>
      <c r="J173" s="73">
        <f t="shared" si="6"/>
        <v>0</v>
      </c>
      <c r="K173" s="47"/>
      <c r="L173" s="47"/>
      <c r="M173" s="47"/>
      <c r="N173" s="47"/>
      <c r="O173" s="48"/>
      <c r="P173" s="48"/>
      <c r="Q173" s="49"/>
      <c r="R173" s="42"/>
      <c r="S173" s="191"/>
    </row>
    <row r="174" spans="1:19">
      <c r="A174" s="55"/>
      <c r="B174" s="56"/>
      <c r="C174" s="57"/>
      <c r="D174" s="58"/>
      <c r="E174" s="71"/>
      <c r="F174" s="56"/>
      <c r="G174" s="73">
        <f t="shared" si="7"/>
        <v>0</v>
      </c>
      <c r="H174" s="56"/>
      <c r="I174" s="56"/>
      <c r="J174" s="73">
        <f t="shared" si="6"/>
        <v>0</v>
      </c>
      <c r="K174" s="59"/>
      <c r="L174" s="59"/>
      <c r="M174" s="59"/>
      <c r="N174" s="59"/>
      <c r="O174" s="48"/>
      <c r="P174" s="48"/>
      <c r="Q174" s="49"/>
      <c r="R174" s="57"/>
      <c r="S174" s="191"/>
    </row>
    <row r="175" spans="1:19">
      <c r="A175" s="60"/>
      <c r="B175" s="61"/>
      <c r="C175" s="62"/>
      <c r="D175" s="63"/>
      <c r="E175" s="63"/>
      <c r="F175" s="64"/>
      <c r="G175" s="73">
        <f t="shared" si="7"/>
        <v>0</v>
      </c>
      <c r="H175" s="64"/>
      <c r="I175" s="64"/>
      <c r="J175" s="73">
        <f t="shared" si="6"/>
        <v>0</v>
      </c>
      <c r="K175" s="47"/>
      <c r="L175" s="47"/>
      <c r="M175" s="47"/>
      <c r="N175" s="47"/>
      <c r="O175" s="48"/>
      <c r="P175" s="48"/>
      <c r="Q175" s="49"/>
      <c r="R175" s="42"/>
      <c r="S175" s="191"/>
    </row>
    <row r="176" spans="1:19">
      <c r="A176" s="40"/>
      <c r="B176" s="41"/>
      <c r="C176" s="42"/>
      <c r="D176" s="43"/>
      <c r="E176" s="44"/>
      <c r="F176" s="45"/>
      <c r="G176" s="73">
        <f t="shared" si="7"/>
        <v>0</v>
      </c>
      <c r="H176" s="44"/>
      <c r="I176" s="44"/>
      <c r="J176" s="73">
        <f t="shared" si="6"/>
        <v>0</v>
      </c>
      <c r="K176" s="46"/>
      <c r="L176" s="47"/>
      <c r="M176" s="47"/>
      <c r="N176" s="47"/>
      <c r="O176" s="48"/>
      <c r="P176" s="48"/>
      <c r="Q176" s="49"/>
      <c r="R176" s="42"/>
      <c r="S176" s="191"/>
    </row>
    <row r="177" spans="1:19">
      <c r="A177" s="40"/>
      <c r="B177" s="41"/>
      <c r="C177" s="42"/>
      <c r="D177" s="43"/>
      <c r="E177" s="63"/>
      <c r="F177" s="41"/>
      <c r="G177" s="73">
        <f t="shared" si="7"/>
        <v>0</v>
      </c>
      <c r="H177" s="41"/>
      <c r="I177" s="41"/>
      <c r="J177" s="73">
        <f t="shared" si="6"/>
        <v>0</v>
      </c>
      <c r="K177" s="46"/>
      <c r="L177" s="47"/>
      <c r="M177" s="47"/>
      <c r="N177" s="47"/>
      <c r="O177" s="48"/>
      <c r="P177" s="48"/>
      <c r="Q177" s="49"/>
      <c r="R177" s="42"/>
      <c r="S177" s="191"/>
    </row>
    <row r="178" spans="1:19">
      <c r="A178" s="40"/>
      <c r="B178" s="41"/>
      <c r="C178" s="42"/>
      <c r="D178" s="43"/>
      <c r="E178" s="63"/>
      <c r="F178" s="45"/>
      <c r="G178" s="73">
        <f t="shared" si="7"/>
        <v>0</v>
      </c>
      <c r="H178" s="44"/>
      <c r="I178" s="44"/>
      <c r="J178" s="73">
        <f t="shared" si="6"/>
        <v>0</v>
      </c>
      <c r="K178" s="46"/>
      <c r="L178" s="47"/>
      <c r="M178" s="47"/>
      <c r="N178" s="47"/>
      <c r="O178" s="48"/>
      <c r="P178" s="48"/>
      <c r="Q178" s="49"/>
      <c r="R178" s="42"/>
      <c r="S178" s="191"/>
    </row>
    <row r="179" spans="1:19">
      <c r="A179" s="40"/>
      <c r="B179" s="41"/>
      <c r="C179" s="42"/>
      <c r="D179" s="43"/>
      <c r="E179" s="44"/>
      <c r="F179" s="51"/>
      <c r="G179" s="73">
        <f t="shared" si="7"/>
        <v>0</v>
      </c>
      <c r="H179" s="41"/>
      <c r="I179" s="41"/>
      <c r="J179" s="73">
        <f t="shared" si="6"/>
        <v>0</v>
      </c>
      <c r="K179" s="52"/>
      <c r="L179" s="53"/>
      <c r="M179" s="53"/>
      <c r="N179" s="53"/>
      <c r="O179" s="48"/>
      <c r="P179" s="48"/>
      <c r="Q179" s="49"/>
      <c r="R179" s="42"/>
      <c r="S179" s="191"/>
    </row>
    <row r="180" spans="1:19">
      <c r="A180" s="54"/>
      <c r="B180" s="41"/>
      <c r="C180" s="42"/>
      <c r="D180" s="43"/>
      <c r="E180" s="63"/>
      <c r="F180" s="41"/>
      <c r="G180" s="73">
        <f t="shared" si="7"/>
        <v>0</v>
      </c>
      <c r="H180" s="41"/>
      <c r="I180" s="41"/>
      <c r="J180" s="73">
        <f t="shared" si="6"/>
        <v>0</v>
      </c>
      <c r="K180" s="47"/>
      <c r="L180" s="47"/>
      <c r="M180" s="47"/>
      <c r="N180" s="47"/>
      <c r="O180" s="48"/>
      <c r="P180" s="48"/>
      <c r="Q180" s="49"/>
      <c r="R180" s="42"/>
      <c r="S180" s="191"/>
    </row>
    <row r="181" spans="1:19">
      <c r="A181" s="40"/>
      <c r="B181" s="41"/>
      <c r="C181" s="42"/>
      <c r="D181" s="43"/>
      <c r="E181" s="63"/>
      <c r="F181" s="41"/>
      <c r="G181" s="73">
        <f t="shared" si="7"/>
        <v>0</v>
      </c>
      <c r="H181" s="41"/>
      <c r="I181" s="41"/>
      <c r="J181" s="73">
        <f t="shared" si="6"/>
        <v>0</v>
      </c>
      <c r="K181" s="47"/>
      <c r="L181" s="47"/>
      <c r="M181" s="47"/>
      <c r="N181" s="47"/>
      <c r="O181" s="48"/>
      <c r="P181" s="48"/>
      <c r="Q181" s="49"/>
      <c r="R181" s="42"/>
      <c r="S181" s="191"/>
    </row>
    <row r="182" spans="1:19">
      <c r="A182" s="55"/>
      <c r="B182" s="56"/>
      <c r="C182" s="57"/>
      <c r="D182" s="58"/>
      <c r="E182" s="71"/>
      <c r="F182" s="56"/>
      <c r="G182" s="73">
        <f t="shared" si="7"/>
        <v>0</v>
      </c>
      <c r="H182" s="56"/>
      <c r="I182" s="56"/>
      <c r="J182" s="73">
        <f t="shared" si="6"/>
        <v>0</v>
      </c>
      <c r="K182" s="59"/>
      <c r="L182" s="59"/>
      <c r="M182" s="59"/>
      <c r="N182" s="59"/>
      <c r="O182" s="48"/>
      <c r="P182" s="48"/>
      <c r="Q182" s="49"/>
      <c r="R182" s="57"/>
      <c r="S182" s="191"/>
    </row>
    <row r="183" spans="1:19">
      <c r="A183" s="60"/>
      <c r="B183" s="61"/>
      <c r="C183" s="62"/>
      <c r="D183" s="63"/>
      <c r="E183" s="63"/>
      <c r="F183" s="64"/>
      <c r="G183" s="73">
        <f t="shared" si="7"/>
        <v>0</v>
      </c>
      <c r="H183" s="64"/>
      <c r="I183" s="64"/>
      <c r="J183" s="73">
        <f t="shared" si="6"/>
        <v>0</v>
      </c>
      <c r="K183" s="47"/>
      <c r="L183" s="47"/>
      <c r="M183" s="47"/>
      <c r="N183" s="47"/>
      <c r="O183" s="48"/>
      <c r="P183" s="48"/>
      <c r="Q183" s="49"/>
      <c r="R183" s="42"/>
      <c r="S183" s="191"/>
    </row>
    <row r="184" spans="1:19">
      <c r="A184" s="40"/>
      <c r="B184" s="41"/>
      <c r="C184" s="42"/>
      <c r="D184" s="43"/>
      <c r="E184" s="44"/>
      <c r="F184" s="45"/>
      <c r="G184" s="73">
        <f t="shared" si="7"/>
        <v>0</v>
      </c>
      <c r="H184" s="44"/>
      <c r="I184" s="44"/>
      <c r="J184" s="73">
        <f t="shared" si="6"/>
        <v>0</v>
      </c>
      <c r="K184" s="46"/>
      <c r="L184" s="47"/>
      <c r="M184" s="47"/>
      <c r="N184" s="47"/>
      <c r="O184" s="48"/>
      <c r="P184" s="48"/>
      <c r="Q184" s="49"/>
      <c r="R184" s="42"/>
      <c r="S184" s="191"/>
    </row>
    <row r="185" spans="1:19">
      <c r="A185" s="40"/>
      <c r="B185" s="41"/>
      <c r="C185" s="42"/>
      <c r="D185" s="43"/>
      <c r="E185" s="63"/>
      <c r="F185" s="41"/>
      <c r="G185" s="73">
        <f t="shared" si="7"/>
        <v>0</v>
      </c>
      <c r="H185" s="41"/>
      <c r="I185" s="41"/>
      <c r="J185" s="73">
        <f t="shared" si="6"/>
        <v>0</v>
      </c>
      <c r="K185" s="46"/>
      <c r="L185" s="47"/>
      <c r="M185" s="47"/>
      <c r="N185" s="47"/>
      <c r="O185" s="48"/>
      <c r="P185" s="48"/>
      <c r="Q185" s="49"/>
      <c r="R185" s="42"/>
      <c r="S185" s="191"/>
    </row>
    <row r="186" spans="1:19">
      <c r="A186" s="40"/>
      <c r="B186" s="41"/>
      <c r="C186" s="42"/>
      <c r="D186" s="43"/>
      <c r="E186" s="63"/>
      <c r="F186" s="45"/>
      <c r="G186" s="73">
        <f t="shared" si="7"/>
        <v>0</v>
      </c>
      <c r="H186" s="44"/>
      <c r="I186" s="44"/>
      <c r="J186" s="73">
        <f t="shared" si="6"/>
        <v>0</v>
      </c>
      <c r="K186" s="46"/>
      <c r="L186" s="47"/>
      <c r="M186" s="47"/>
      <c r="N186" s="47"/>
      <c r="O186" s="48"/>
      <c r="P186" s="48"/>
      <c r="Q186" s="49"/>
      <c r="R186" s="42"/>
      <c r="S186" s="191"/>
    </row>
    <row r="187" spans="1:19">
      <c r="A187" s="40"/>
      <c r="B187" s="41"/>
      <c r="C187" s="42"/>
      <c r="D187" s="43"/>
      <c r="E187" s="44"/>
      <c r="F187" s="51"/>
      <c r="G187" s="73">
        <f t="shared" si="7"/>
        <v>0</v>
      </c>
      <c r="H187" s="41"/>
      <c r="I187" s="41"/>
      <c r="J187" s="73">
        <f t="shared" si="6"/>
        <v>0</v>
      </c>
      <c r="K187" s="52"/>
      <c r="L187" s="53"/>
      <c r="M187" s="53"/>
      <c r="N187" s="53"/>
      <c r="O187" s="48"/>
      <c r="P187" s="48"/>
      <c r="Q187" s="49"/>
      <c r="R187" s="42"/>
      <c r="S187" s="191"/>
    </row>
    <row r="188" spans="1:19">
      <c r="A188" s="54"/>
      <c r="B188" s="41"/>
      <c r="C188" s="42"/>
      <c r="D188" s="43"/>
      <c r="E188" s="63"/>
      <c r="F188" s="41"/>
      <c r="G188" s="73">
        <f t="shared" si="7"/>
        <v>0</v>
      </c>
      <c r="H188" s="41"/>
      <c r="I188" s="41"/>
      <c r="J188" s="73">
        <f t="shared" si="6"/>
        <v>0</v>
      </c>
      <c r="K188" s="47"/>
      <c r="L188" s="47"/>
      <c r="M188" s="47"/>
      <c r="N188" s="47"/>
      <c r="O188" s="48"/>
      <c r="P188" s="48"/>
      <c r="Q188" s="49"/>
      <c r="R188" s="42"/>
      <c r="S188" s="191"/>
    </row>
    <row r="189" spans="1:19">
      <c r="A189" s="40"/>
      <c r="B189" s="41"/>
      <c r="C189" s="42"/>
      <c r="D189" s="43"/>
      <c r="E189" s="63"/>
      <c r="F189" s="41"/>
      <c r="G189" s="73">
        <f t="shared" si="7"/>
        <v>0</v>
      </c>
      <c r="H189" s="41"/>
      <c r="I189" s="41"/>
      <c r="J189" s="73">
        <f t="shared" si="6"/>
        <v>0</v>
      </c>
      <c r="K189" s="47"/>
      <c r="L189" s="47"/>
      <c r="M189" s="47"/>
      <c r="N189" s="47"/>
      <c r="O189" s="48"/>
      <c r="P189" s="48"/>
      <c r="Q189" s="49"/>
      <c r="R189" s="42"/>
      <c r="S189" s="191"/>
    </row>
    <row r="190" spans="1:19">
      <c r="A190" s="55"/>
      <c r="B190" s="56"/>
      <c r="C190" s="57"/>
      <c r="D190" s="58"/>
      <c r="E190" s="71"/>
      <c r="F190" s="56"/>
      <c r="G190" s="73">
        <f t="shared" si="7"/>
        <v>0</v>
      </c>
      <c r="H190" s="56"/>
      <c r="I190" s="56"/>
      <c r="J190" s="73">
        <f t="shared" si="6"/>
        <v>0</v>
      </c>
      <c r="K190" s="59"/>
      <c r="L190" s="59"/>
      <c r="M190" s="59"/>
      <c r="N190" s="59"/>
      <c r="O190" s="48"/>
      <c r="P190" s="48"/>
      <c r="Q190" s="49"/>
      <c r="R190" s="57"/>
      <c r="S190" s="191"/>
    </row>
    <row r="191" spans="1:19">
      <c r="A191" s="60"/>
      <c r="B191" s="61"/>
      <c r="C191" s="62"/>
      <c r="D191" s="63"/>
      <c r="E191" s="63"/>
      <c r="F191" s="64"/>
      <c r="G191" s="73">
        <f t="shared" si="7"/>
        <v>0</v>
      </c>
      <c r="H191" s="64"/>
      <c r="I191" s="64"/>
      <c r="J191" s="73">
        <f t="shared" si="6"/>
        <v>0</v>
      </c>
      <c r="K191" s="47"/>
      <c r="L191" s="47"/>
      <c r="M191" s="47"/>
      <c r="N191" s="47"/>
      <c r="O191" s="48"/>
      <c r="P191" s="48"/>
      <c r="Q191" s="49"/>
      <c r="R191" s="42"/>
      <c r="S191" s="191"/>
    </row>
    <row r="192" spans="1:19">
      <c r="A192" s="40"/>
      <c r="B192" s="41"/>
      <c r="C192" s="42"/>
      <c r="D192" s="43"/>
      <c r="E192" s="44"/>
      <c r="F192" s="45"/>
      <c r="G192" s="73">
        <f t="shared" si="7"/>
        <v>0</v>
      </c>
      <c r="H192" s="44"/>
      <c r="I192" s="44"/>
      <c r="J192" s="73">
        <f t="shared" si="6"/>
        <v>0</v>
      </c>
      <c r="K192" s="46"/>
      <c r="L192" s="47"/>
      <c r="M192" s="47"/>
      <c r="N192" s="47"/>
      <c r="O192" s="48"/>
      <c r="P192" s="48"/>
      <c r="Q192" s="49"/>
      <c r="R192" s="42"/>
      <c r="S192" s="191"/>
    </row>
    <row r="193" spans="1:19">
      <c r="A193" s="40"/>
      <c r="B193" s="41"/>
      <c r="C193" s="42"/>
      <c r="D193" s="43"/>
      <c r="E193" s="63"/>
      <c r="F193" s="41"/>
      <c r="G193" s="73">
        <f t="shared" si="7"/>
        <v>0</v>
      </c>
      <c r="H193" s="41"/>
      <c r="I193" s="41"/>
      <c r="J193" s="73">
        <f t="shared" si="6"/>
        <v>0</v>
      </c>
      <c r="K193" s="46"/>
      <c r="L193" s="47"/>
      <c r="M193" s="47"/>
      <c r="N193" s="47"/>
      <c r="O193" s="48"/>
      <c r="P193" s="48"/>
      <c r="Q193" s="49"/>
      <c r="R193" s="42"/>
      <c r="S193" s="191"/>
    </row>
    <row r="194" spans="1:19">
      <c r="A194" s="40"/>
      <c r="B194" s="41"/>
      <c r="C194" s="42"/>
      <c r="D194" s="43"/>
      <c r="E194" s="63"/>
      <c r="F194" s="45"/>
      <c r="G194" s="73">
        <f t="shared" si="7"/>
        <v>0</v>
      </c>
      <c r="H194" s="44"/>
      <c r="I194" s="44"/>
      <c r="J194" s="73">
        <f t="shared" si="6"/>
        <v>0</v>
      </c>
      <c r="K194" s="46"/>
      <c r="L194" s="47"/>
      <c r="M194" s="47"/>
      <c r="N194" s="47"/>
      <c r="O194" s="48"/>
      <c r="P194" s="48"/>
      <c r="Q194" s="49"/>
      <c r="R194" s="42"/>
      <c r="S194" s="191"/>
    </row>
    <row r="195" spans="1:19">
      <c r="A195" s="40"/>
      <c r="B195" s="41"/>
      <c r="C195" s="42"/>
      <c r="D195" s="43"/>
      <c r="E195" s="44"/>
      <c r="F195" s="51"/>
      <c r="G195" s="73">
        <f t="shared" si="7"/>
        <v>0</v>
      </c>
      <c r="H195" s="41"/>
      <c r="I195" s="41"/>
      <c r="J195" s="73">
        <f t="shared" si="6"/>
        <v>0</v>
      </c>
      <c r="K195" s="52"/>
      <c r="L195" s="53"/>
      <c r="M195" s="53"/>
      <c r="N195" s="53"/>
      <c r="O195" s="48"/>
      <c r="P195" s="48"/>
      <c r="Q195" s="49"/>
      <c r="R195" s="42"/>
      <c r="S195" s="191"/>
    </row>
    <row r="196" spans="1:19">
      <c r="A196" s="54"/>
      <c r="B196" s="41"/>
      <c r="C196" s="42"/>
      <c r="D196" s="43"/>
      <c r="E196" s="63"/>
      <c r="F196" s="41"/>
      <c r="G196" s="73">
        <f t="shared" si="7"/>
        <v>0</v>
      </c>
      <c r="H196" s="41"/>
      <c r="I196" s="41"/>
      <c r="J196" s="73">
        <f t="shared" si="6"/>
        <v>0</v>
      </c>
      <c r="K196" s="47"/>
      <c r="L196" s="47"/>
      <c r="M196" s="47"/>
      <c r="N196" s="47"/>
      <c r="O196" s="48"/>
      <c r="P196" s="48"/>
      <c r="Q196" s="49"/>
      <c r="R196" s="42"/>
      <c r="S196" s="191"/>
    </row>
    <row r="197" spans="1:19">
      <c r="A197" s="40"/>
      <c r="B197" s="41"/>
      <c r="C197" s="42"/>
      <c r="D197" s="43"/>
      <c r="E197" s="63"/>
      <c r="F197" s="41"/>
      <c r="G197" s="73">
        <f t="shared" si="7"/>
        <v>0</v>
      </c>
      <c r="H197" s="41"/>
      <c r="I197" s="41"/>
      <c r="J197" s="73">
        <f t="shared" si="6"/>
        <v>0</v>
      </c>
      <c r="K197" s="47"/>
      <c r="L197" s="47"/>
      <c r="M197" s="47"/>
      <c r="N197" s="47"/>
      <c r="O197" s="48"/>
      <c r="P197" s="48"/>
      <c r="Q197" s="49"/>
      <c r="R197" s="42"/>
      <c r="S197" s="191"/>
    </row>
    <row r="198" spans="1:19">
      <c r="A198" s="55"/>
      <c r="B198" s="56"/>
      <c r="C198" s="57"/>
      <c r="D198" s="58"/>
      <c r="E198" s="71"/>
      <c r="F198" s="56"/>
      <c r="G198" s="73">
        <f t="shared" si="7"/>
        <v>0</v>
      </c>
      <c r="H198" s="56"/>
      <c r="I198" s="56"/>
      <c r="J198" s="73">
        <f t="shared" si="6"/>
        <v>0</v>
      </c>
      <c r="K198" s="59"/>
      <c r="L198" s="59"/>
      <c r="M198" s="59"/>
      <c r="N198" s="59"/>
      <c r="O198" s="48"/>
      <c r="P198" s="48"/>
      <c r="Q198" s="49"/>
      <c r="R198" s="57"/>
      <c r="S198" s="191"/>
    </row>
    <row r="199" spans="1:19">
      <c r="A199" s="60"/>
      <c r="B199" s="61"/>
      <c r="C199" s="62"/>
      <c r="D199" s="63"/>
      <c r="E199" s="63"/>
      <c r="F199" s="64"/>
      <c r="G199" s="73">
        <f t="shared" si="7"/>
        <v>0</v>
      </c>
      <c r="H199" s="64"/>
      <c r="I199" s="64"/>
      <c r="J199" s="73">
        <f t="shared" si="6"/>
        <v>0</v>
      </c>
      <c r="K199" s="47"/>
      <c r="L199" s="47"/>
      <c r="M199" s="47"/>
      <c r="N199" s="47"/>
      <c r="O199" s="48"/>
      <c r="P199" s="48"/>
      <c r="Q199" s="49"/>
      <c r="R199" s="42"/>
      <c r="S199" s="191"/>
    </row>
    <row r="200" spans="1:19">
      <c r="A200" s="40"/>
      <c r="B200" s="41"/>
      <c r="C200" s="42"/>
      <c r="D200" s="43"/>
      <c r="E200" s="44"/>
      <c r="F200" s="45"/>
      <c r="G200" s="73">
        <f t="shared" si="7"/>
        <v>0</v>
      </c>
      <c r="H200" s="44"/>
      <c r="I200" s="44"/>
      <c r="J200" s="73">
        <f t="shared" si="6"/>
        <v>0</v>
      </c>
      <c r="K200" s="46"/>
      <c r="L200" s="47"/>
      <c r="M200" s="47"/>
      <c r="N200" s="47"/>
      <c r="O200" s="48"/>
      <c r="P200" s="48"/>
      <c r="Q200" s="49"/>
      <c r="R200" s="42"/>
      <c r="S200" s="191"/>
    </row>
    <row r="201" spans="1:19">
      <c r="A201" s="40"/>
      <c r="B201" s="41"/>
      <c r="C201" s="42"/>
      <c r="D201" s="43"/>
      <c r="E201" s="63"/>
      <c r="F201" s="41"/>
      <c r="G201" s="73">
        <f t="shared" si="7"/>
        <v>0</v>
      </c>
      <c r="H201" s="41"/>
      <c r="I201" s="41"/>
      <c r="J201" s="73">
        <f t="shared" si="6"/>
        <v>0</v>
      </c>
      <c r="K201" s="46"/>
      <c r="L201" s="47"/>
      <c r="M201" s="47"/>
      <c r="N201" s="47"/>
      <c r="O201" s="48"/>
      <c r="P201" s="48"/>
      <c r="Q201" s="49"/>
      <c r="R201" s="42"/>
      <c r="S201" s="191"/>
    </row>
    <row r="202" spans="1:19">
      <c r="A202" s="40"/>
      <c r="B202" s="41"/>
      <c r="C202" s="42"/>
      <c r="D202" s="43"/>
      <c r="E202" s="63"/>
      <c r="F202" s="45"/>
      <c r="G202" s="73">
        <f t="shared" si="7"/>
        <v>0</v>
      </c>
      <c r="H202" s="44"/>
      <c r="I202" s="44"/>
      <c r="J202" s="73">
        <f t="shared" si="6"/>
        <v>0</v>
      </c>
      <c r="K202" s="46"/>
      <c r="L202" s="47"/>
      <c r="M202" s="47"/>
      <c r="N202" s="47"/>
      <c r="O202" s="48"/>
      <c r="P202" s="48"/>
      <c r="Q202" s="49"/>
      <c r="R202" s="42"/>
      <c r="S202" s="191"/>
    </row>
    <row r="203" spans="1:19">
      <c r="A203" s="40"/>
      <c r="B203" s="41"/>
      <c r="C203" s="42"/>
      <c r="D203" s="43"/>
      <c r="E203" s="44"/>
      <c r="F203" s="51"/>
      <c r="G203" s="73">
        <f t="shared" si="7"/>
        <v>0</v>
      </c>
      <c r="H203" s="41"/>
      <c r="I203" s="41"/>
      <c r="J203" s="73">
        <f t="shared" si="6"/>
        <v>0</v>
      </c>
      <c r="K203" s="52"/>
      <c r="L203" s="53"/>
      <c r="M203" s="53"/>
      <c r="N203" s="53"/>
      <c r="O203" s="48"/>
      <c r="P203" s="48"/>
      <c r="Q203" s="49"/>
      <c r="R203" s="42"/>
      <c r="S203" s="191"/>
    </row>
    <row r="204" spans="1:19">
      <c r="A204" s="54"/>
      <c r="B204" s="41"/>
      <c r="C204" s="42"/>
      <c r="D204" s="43"/>
      <c r="E204" s="63"/>
      <c r="F204" s="41"/>
      <c r="G204" s="73">
        <f t="shared" si="7"/>
        <v>0</v>
      </c>
      <c r="H204" s="41"/>
      <c r="I204" s="41"/>
      <c r="J204" s="73">
        <f t="shared" si="6"/>
        <v>0</v>
      </c>
      <c r="K204" s="47"/>
      <c r="L204" s="47"/>
      <c r="M204" s="47"/>
      <c r="N204" s="47"/>
      <c r="O204" s="48"/>
      <c r="P204" s="48"/>
      <c r="Q204" s="49"/>
      <c r="R204" s="42"/>
      <c r="S204" s="191"/>
    </row>
    <row r="205" spans="1:19">
      <c r="A205" s="40"/>
      <c r="B205" s="41"/>
      <c r="C205" s="42"/>
      <c r="D205" s="43"/>
      <c r="E205" s="63"/>
      <c r="F205" s="41"/>
      <c r="G205" s="73">
        <f t="shared" si="7"/>
        <v>0</v>
      </c>
      <c r="H205" s="41"/>
      <c r="I205" s="41"/>
      <c r="J205" s="73">
        <f t="shared" si="6"/>
        <v>0</v>
      </c>
      <c r="K205" s="47"/>
      <c r="L205" s="47"/>
      <c r="M205" s="47"/>
      <c r="N205" s="47"/>
      <c r="O205" s="48"/>
      <c r="P205" s="48"/>
      <c r="Q205" s="49"/>
      <c r="R205" s="42"/>
      <c r="S205" s="191"/>
    </row>
    <row r="206" spans="1:19">
      <c r="A206" s="55"/>
      <c r="B206" s="56"/>
      <c r="C206" s="57"/>
      <c r="D206" s="58"/>
      <c r="E206" s="71"/>
      <c r="F206" s="56"/>
      <c r="G206" s="73">
        <f t="shared" si="7"/>
        <v>0</v>
      </c>
      <c r="H206" s="56"/>
      <c r="I206" s="56"/>
      <c r="J206" s="73">
        <f t="shared" si="6"/>
        <v>0</v>
      </c>
      <c r="K206" s="59"/>
      <c r="L206" s="59"/>
      <c r="M206" s="59"/>
      <c r="N206" s="59"/>
      <c r="O206" s="48"/>
      <c r="P206" s="48"/>
      <c r="Q206" s="49"/>
      <c r="R206" s="57"/>
      <c r="S206" s="191"/>
    </row>
    <row r="207" spans="1:19">
      <c r="A207" s="60"/>
      <c r="B207" s="61"/>
      <c r="C207" s="62"/>
      <c r="D207" s="63"/>
      <c r="E207" s="63"/>
      <c r="F207" s="64"/>
      <c r="G207" s="73">
        <f t="shared" si="7"/>
        <v>0</v>
      </c>
      <c r="H207" s="64"/>
      <c r="I207" s="64"/>
      <c r="J207" s="73">
        <f t="shared" si="6"/>
        <v>0</v>
      </c>
      <c r="K207" s="47"/>
      <c r="L207" s="47"/>
      <c r="M207" s="47"/>
      <c r="N207" s="47"/>
      <c r="O207" s="48"/>
      <c r="P207" s="48"/>
      <c r="Q207" s="49"/>
      <c r="R207" s="42"/>
      <c r="S207" s="191"/>
    </row>
  </sheetData>
  <mergeCells count="3">
    <mergeCell ref="G5:I5"/>
    <mergeCell ref="A1:R1"/>
    <mergeCell ref="A2:R2"/>
  </mergeCells>
  <printOptions horizontalCentered="1"/>
  <pageMargins left="0" right="0" top="0.39370078740157483" bottom="0.23622047244094491" header="0.19685039370078741" footer="0.15748031496062992"/>
  <pageSetup paperSize="9" scale="57" fitToHeight="0" orientation="landscape" r:id="rId1"/>
  <headerFooter alignWithMargins="0">
    <oddFooter>&amp;C&amp;"TH SarabunPSK,ธรรมดา"&amp;16หน้า &amp;P จาก &amp;N&amp;R&amp;"TH SarabunPSK,ธรรมดา"&amp;16&amp;A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="ท่านใส่ข้อมูลไม่ตรงตามรายการที่กำหนด" xr:uid="{00000000-0002-0000-0300-000000000000}">
          <x14:formula1>
            <xm:f>'drop down list(ห้ามลบ)'!$B$2:$B$4</xm:f>
          </x14:formula1>
          <xm:sqref>P8:P207</xm:sqref>
        </x14:dataValidation>
        <x14:dataValidation type="list" errorStyle="warning" allowBlank="1" showInputMessage="1" showErrorMessage="1" error="ท่านใส่ข้อมูลไม่ตรงตามรายการที่กำหนด" xr:uid="{00000000-0002-0000-0300-000001000000}">
          <x14:formula1>
            <xm:f>'drop down list(ห้ามลบ)'!$D$2:$D$18</xm:f>
          </x14:formula1>
          <xm:sqref>Q8:Q207</xm:sqref>
        </x14:dataValidation>
        <x14:dataValidation type="list" allowBlank="1" showInputMessage="1" showErrorMessage="1" xr:uid="{00000000-0002-0000-0300-000002000000}">
          <x14:formula1>
            <xm:f>'drop down list(ห้ามลบ)'!$A$2:$A$11</xm:f>
          </x14:formula1>
          <xm:sqref>O8:O207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zoomScale="90" zoomScaleNormal="90" workbookViewId="0">
      <selection activeCell="D37" sqref="D37"/>
    </sheetView>
  </sheetViews>
  <sheetFormatPr defaultRowHeight="15"/>
  <cols>
    <col min="1" max="1" width="8.85546875" customWidth="1"/>
    <col min="2" max="2" width="18.85546875" customWidth="1"/>
    <col min="3" max="3" width="14" customWidth="1"/>
    <col min="4" max="4" width="37.42578125" customWidth="1"/>
    <col min="5" max="5" width="36.5703125" customWidth="1"/>
  </cols>
  <sheetData>
    <row r="1" spans="1:18" s="6" customFormat="1" ht="27.75">
      <c r="A1" s="35" t="s">
        <v>77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s="6" customFormat="1" ht="27.75">
      <c r="A2" s="35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s="6" customFormat="1" ht="27.75">
      <c r="A3" s="14" t="s">
        <v>75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s="6" customFormat="1" ht="24">
      <c r="A4" s="65" t="s">
        <v>63</v>
      </c>
      <c r="B4" s="20" t="s">
        <v>67</v>
      </c>
      <c r="C4" s="76"/>
      <c r="D4" s="76"/>
      <c r="E4" s="77"/>
      <c r="F4" s="77"/>
      <c r="G4" s="77"/>
      <c r="H4" s="77"/>
      <c r="I4" s="78"/>
      <c r="J4" s="79"/>
      <c r="K4" s="79"/>
      <c r="L4" s="79"/>
      <c r="M4" s="79"/>
      <c r="N4" s="80"/>
      <c r="O4" s="80"/>
      <c r="P4" s="81"/>
      <c r="Q4" s="82"/>
      <c r="R4" s="50"/>
    </row>
    <row r="5" spans="1:18" s="6" customFormat="1" ht="24">
      <c r="A5" s="36"/>
      <c r="B5" s="20" t="s">
        <v>79</v>
      </c>
      <c r="C5" s="67"/>
      <c r="D5" s="67"/>
      <c r="E5" s="68"/>
      <c r="F5" s="68"/>
      <c r="G5" s="68"/>
      <c r="H5" s="68"/>
      <c r="I5" s="69"/>
      <c r="J5" s="66"/>
      <c r="K5" s="66"/>
      <c r="L5" s="66"/>
      <c r="M5" s="66"/>
      <c r="N5" s="66"/>
      <c r="O5" s="66"/>
      <c r="P5" s="66"/>
      <c r="Q5" s="70"/>
      <c r="R5" s="36"/>
    </row>
    <row r="6" spans="1:18" s="6" customFormat="1" ht="24">
      <c r="A6" s="36"/>
      <c r="B6" s="93" t="s">
        <v>27</v>
      </c>
      <c r="C6" s="67"/>
      <c r="D6" s="67"/>
      <c r="E6" s="68"/>
      <c r="F6" s="68"/>
      <c r="G6" s="68"/>
      <c r="H6" s="68"/>
      <c r="I6" s="69"/>
      <c r="J6" s="66"/>
      <c r="K6" s="66"/>
      <c r="L6" s="66"/>
      <c r="M6" s="66"/>
      <c r="N6" s="66"/>
      <c r="O6" s="66"/>
      <c r="P6" s="66"/>
      <c r="Q6" s="70"/>
      <c r="R6" s="36"/>
    </row>
    <row r="7" spans="1:18" ht="24">
      <c r="A7" s="36"/>
      <c r="B7" s="93" t="s">
        <v>28</v>
      </c>
      <c r="C7" s="67"/>
      <c r="D7" s="67"/>
      <c r="E7" s="68"/>
      <c r="F7" s="68"/>
      <c r="G7" s="68"/>
      <c r="H7" s="68"/>
      <c r="I7" s="69"/>
      <c r="J7" s="66"/>
      <c r="K7" s="66"/>
      <c r="L7" s="66"/>
      <c r="M7" s="66"/>
      <c r="N7" s="66"/>
      <c r="O7" s="66"/>
      <c r="P7" s="66"/>
      <c r="Q7" s="70"/>
      <c r="R7" s="36"/>
    </row>
    <row r="8" spans="1:18" ht="24">
      <c r="A8" s="36"/>
      <c r="B8" s="93" t="s">
        <v>69</v>
      </c>
      <c r="C8" s="67"/>
      <c r="D8" s="67"/>
      <c r="E8" s="68"/>
      <c r="F8" s="68"/>
      <c r="G8" s="68"/>
      <c r="H8" s="68"/>
      <c r="I8" s="69"/>
      <c r="J8" s="66"/>
      <c r="K8" s="66"/>
      <c r="L8" s="66"/>
      <c r="M8" s="66"/>
      <c r="N8" s="66"/>
      <c r="O8" s="66"/>
      <c r="P8" s="66"/>
      <c r="Q8" s="70"/>
      <c r="R8" s="36"/>
    </row>
    <row r="10" spans="1:18" ht="21.75">
      <c r="B10" s="87" t="s">
        <v>29</v>
      </c>
      <c r="C10" s="90" t="s">
        <v>26</v>
      </c>
      <c r="D10" s="89" t="s">
        <v>25</v>
      </c>
      <c r="E10" s="88" t="s">
        <v>37</v>
      </c>
    </row>
    <row r="11" spans="1:18" ht="21.75">
      <c r="B11" s="108" t="s">
        <v>7</v>
      </c>
      <c r="C11" s="109" t="s">
        <v>34</v>
      </c>
      <c r="D11" s="86" t="s">
        <v>40</v>
      </c>
      <c r="E11" s="85" t="s">
        <v>51</v>
      </c>
    </row>
    <row r="12" spans="1:18" ht="21.75">
      <c r="B12" s="108" t="s">
        <v>10</v>
      </c>
      <c r="C12" s="109" t="s">
        <v>35</v>
      </c>
      <c r="D12" s="86" t="s">
        <v>41</v>
      </c>
      <c r="E12" s="85" t="s">
        <v>50</v>
      </c>
    </row>
    <row r="13" spans="1:18" ht="21.75">
      <c r="B13" s="108" t="s">
        <v>12</v>
      </c>
      <c r="C13" s="109" t="s">
        <v>36</v>
      </c>
      <c r="D13" s="86" t="s">
        <v>42</v>
      </c>
      <c r="E13" s="85" t="s">
        <v>52</v>
      </c>
    </row>
    <row r="14" spans="1:18" ht="21.75">
      <c r="B14" s="108" t="s">
        <v>30</v>
      </c>
      <c r="C14" s="84"/>
      <c r="D14" s="86" t="s">
        <v>43</v>
      </c>
      <c r="E14" s="85" t="s">
        <v>46</v>
      </c>
    </row>
    <row r="15" spans="1:18" ht="21.75">
      <c r="B15" s="108" t="s">
        <v>31</v>
      </c>
      <c r="C15" s="84"/>
      <c r="D15" s="86" t="s">
        <v>44</v>
      </c>
      <c r="E15" s="85" t="s">
        <v>53</v>
      </c>
    </row>
    <row r="16" spans="1:18" ht="21.75">
      <c r="B16" s="108" t="s">
        <v>9</v>
      </c>
      <c r="C16" s="84"/>
      <c r="D16" s="86" t="s">
        <v>45</v>
      </c>
      <c r="E16" s="85" t="s">
        <v>49</v>
      </c>
    </row>
    <row r="17" spans="1:5" ht="21.75">
      <c r="B17" s="108" t="s">
        <v>32</v>
      </c>
      <c r="C17" s="84"/>
      <c r="D17" s="86" t="s">
        <v>70</v>
      </c>
      <c r="E17" s="85" t="s">
        <v>48</v>
      </c>
    </row>
    <row r="18" spans="1:5" ht="21.75">
      <c r="B18" s="108" t="s">
        <v>13</v>
      </c>
      <c r="C18" s="84"/>
      <c r="D18" s="86" t="s">
        <v>71</v>
      </c>
      <c r="E18" s="85" t="s">
        <v>47</v>
      </c>
    </row>
    <row r="19" spans="1:5" ht="21.75">
      <c r="B19" s="108" t="s">
        <v>76</v>
      </c>
      <c r="C19" s="84"/>
      <c r="D19" s="86" t="s">
        <v>73</v>
      </c>
      <c r="E19" s="85" t="s">
        <v>54</v>
      </c>
    </row>
    <row r="20" spans="1:5" ht="21.75">
      <c r="B20" s="108" t="s">
        <v>72</v>
      </c>
      <c r="C20" s="84"/>
      <c r="D20" s="86" t="s">
        <v>74</v>
      </c>
      <c r="E20" s="85" t="s">
        <v>55</v>
      </c>
    </row>
    <row r="21" spans="1:5" ht="21.75">
      <c r="B21" s="84"/>
      <c r="C21" s="84"/>
      <c r="D21" s="84"/>
      <c r="E21" s="85" t="s">
        <v>56</v>
      </c>
    </row>
    <row r="22" spans="1:5" ht="21.75">
      <c r="B22" s="84"/>
      <c r="C22" s="84"/>
      <c r="D22" s="84"/>
      <c r="E22" s="85" t="s">
        <v>57</v>
      </c>
    </row>
    <row r="23" spans="1:5" ht="21.75">
      <c r="B23" s="84"/>
      <c r="C23" s="84"/>
      <c r="D23" s="84"/>
      <c r="E23" s="85" t="s">
        <v>58</v>
      </c>
    </row>
    <row r="24" spans="1:5" ht="21.75">
      <c r="B24" s="84"/>
      <c r="C24" s="84"/>
      <c r="D24" s="84"/>
      <c r="E24" s="85" t="s">
        <v>59</v>
      </c>
    </row>
    <row r="25" spans="1:5" ht="21.75">
      <c r="B25" s="84"/>
      <c r="C25" s="84"/>
      <c r="D25" s="84"/>
      <c r="E25" s="85" t="s">
        <v>60</v>
      </c>
    </row>
    <row r="26" spans="1:5" ht="21.75">
      <c r="B26" s="84"/>
      <c r="C26" s="84"/>
      <c r="D26" s="84"/>
      <c r="E26" s="85" t="s">
        <v>61</v>
      </c>
    </row>
    <row r="27" spans="1:5" ht="21.75">
      <c r="E27" s="85" t="s">
        <v>62</v>
      </c>
    </row>
    <row r="29" spans="1:5" ht="24">
      <c r="A29" s="111" t="s">
        <v>78</v>
      </c>
      <c r="B29" s="112"/>
      <c r="C29" s="112"/>
      <c r="D29" s="112"/>
      <c r="E29" s="112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B18" sqref="B18"/>
    </sheetView>
  </sheetViews>
  <sheetFormatPr defaultRowHeight="15"/>
  <cols>
    <col min="1" max="1" width="23.5703125" customWidth="1"/>
    <col min="2" max="2" width="20.140625" customWidth="1"/>
    <col min="3" max="3" width="47.5703125" customWidth="1"/>
    <col min="4" max="4" width="39.5703125" customWidth="1"/>
  </cols>
  <sheetData>
    <row r="1" spans="1:4">
      <c r="A1" s="83" t="s">
        <v>29</v>
      </c>
      <c r="B1" s="83" t="s">
        <v>26</v>
      </c>
      <c r="C1" s="83" t="s">
        <v>25</v>
      </c>
      <c r="D1" s="83" t="s">
        <v>37</v>
      </c>
    </row>
    <row r="2" spans="1:4">
      <c r="A2" t="s">
        <v>7</v>
      </c>
      <c r="B2" t="s">
        <v>34</v>
      </c>
      <c r="C2" t="s">
        <v>40</v>
      </c>
      <c r="D2" t="s">
        <v>51</v>
      </c>
    </row>
    <row r="3" spans="1:4">
      <c r="A3" t="s">
        <v>10</v>
      </c>
      <c r="B3" t="s">
        <v>35</v>
      </c>
      <c r="C3" t="s">
        <v>41</v>
      </c>
      <c r="D3" t="s">
        <v>50</v>
      </c>
    </row>
    <row r="4" spans="1:4">
      <c r="A4" t="s">
        <v>12</v>
      </c>
      <c r="B4" t="s">
        <v>36</v>
      </c>
      <c r="C4" t="s">
        <v>42</v>
      </c>
      <c r="D4" t="s">
        <v>52</v>
      </c>
    </row>
    <row r="5" spans="1:4">
      <c r="A5" t="s">
        <v>30</v>
      </c>
      <c r="C5" t="s">
        <v>43</v>
      </c>
      <c r="D5" t="s">
        <v>46</v>
      </c>
    </row>
    <row r="6" spans="1:4">
      <c r="A6" t="s">
        <v>31</v>
      </c>
      <c r="C6" t="s">
        <v>44</v>
      </c>
      <c r="D6" t="s">
        <v>53</v>
      </c>
    </row>
    <row r="7" spans="1:4">
      <c r="A7" t="s">
        <v>9</v>
      </c>
      <c r="C7" t="s">
        <v>45</v>
      </c>
      <c r="D7" t="s">
        <v>49</v>
      </c>
    </row>
    <row r="8" spans="1:4">
      <c r="A8" t="s">
        <v>32</v>
      </c>
      <c r="C8" t="s">
        <v>70</v>
      </c>
      <c r="D8" t="s">
        <v>48</v>
      </c>
    </row>
    <row r="9" spans="1:4">
      <c r="A9" t="s">
        <v>13</v>
      </c>
      <c r="C9" t="s">
        <v>71</v>
      </c>
      <c r="D9" t="s">
        <v>47</v>
      </c>
    </row>
    <row r="10" spans="1:4">
      <c r="A10" t="s">
        <v>33</v>
      </c>
      <c r="C10" t="s">
        <v>73</v>
      </c>
      <c r="D10" t="s">
        <v>54</v>
      </c>
    </row>
    <row r="11" spans="1:4">
      <c r="A11" t="s">
        <v>72</v>
      </c>
      <c r="C11" t="s">
        <v>74</v>
      </c>
      <c r="D11" t="s">
        <v>55</v>
      </c>
    </row>
    <row r="12" spans="1:4">
      <c r="D12" t="s">
        <v>56</v>
      </c>
    </row>
    <row r="13" spans="1:4">
      <c r="D13" t="s">
        <v>57</v>
      </c>
    </row>
    <row r="14" spans="1:4">
      <c r="D14" t="s">
        <v>58</v>
      </c>
    </row>
    <row r="15" spans="1:4">
      <c r="D15" t="s">
        <v>59</v>
      </c>
    </row>
    <row r="16" spans="1:4">
      <c r="D16" t="s">
        <v>60</v>
      </c>
    </row>
    <row r="17" spans="4:4">
      <c r="D17" t="s">
        <v>61</v>
      </c>
    </row>
    <row r="18" spans="4:4">
      <c r="D18" t="s">
        <v>62</v>
      </c>
    </row>
  </sheetData>
  <sheetProtection algorithmName="SHA-512" hashValue="fQjeDKM8tB3iV3Hwh/zEkjXokJ3Tn0yThVcDMHuQwxRrz/K1TYJ6bWla8O8n43qodqFumhPAwGFZ2bZs3Qx1Tw==" saltValue="xgCmB405FOItv/GO/0gNk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สรุปวงเงินเขต</vt:lpstr>
      <vt:lpstr>รายการก่อสร้าง</vt:lpstr>
      <vt:lpstr>รายการครุภัณฑ์</vt:lpstr>
      <vt:lpstr>คำอธิบาย</vt:lpstr>
      <vt:lpstr>drop down list(ห้ามลบ)</vt:lpstr>
      <vt:lpstr>รายการก่อสร้าง!Print_Area</vt:lpstr>
      <vt:lpstr>รายการครุภัณฑ์!Print_Area</vt:lpstr>
      <vt:lpstr>สรุปวงเงินเขต!Print_Area</vt:lpstr>
      <vt:lpstr>รายการก่อสร้าง!Print_Titles</vt:lpstr>
      <vt:lpstr>รายการครุภัณฑ์!Print_Titles</vt:lpstr>
      <vt:lpstr>สรุปวงเงินเขต!Print_Titles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</dc:creator>
  <cp:lastModifiedBy>den</cp:lastModifiedBy>
  <cp:lastPrinted>2018-09-25T03:36:25Z</cp:lastPrinted>
  <dcterms:created xsi:type="dcterms:W3CDTF">2012-03-22T10:15:17Z</dcterms:created>
  <dcterms:modified xsi:type="dcterms:W3CDTF">2021-06-15T01:37:13Z</dcterms:modified>
</cp:coreProperties>
</file>