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KPIสระแก้ว " sheetId="1" r:id="rId1"/>
  </sheets>
  <definedNames>
    <definedName name="_xlnm.Print_Titles" localSheetId="0">'KPIสระแก้ว '!$3:$3</definedName>
  </definedNames>
  <calcPr calcId="144525"/>
</workbook>
</file>

<file path=xl/calcChain.xml><?xml version="1.0" encoding="utf-8"?>
<calcChain xmlns="http://schemas.openxmlformats.org/spreadsheetml/2006/main">
  <c r="N109" i="1" l="1"/>
  <c r="M109" i="1"/>
  <c r="L109" i="1"/>
  <c r="K109" i="1"/>
  <c r="J109" i="1"/>
  <c r="I109" i="1"/>
  <c r="H109" i="1"/>
  <c r="G109" i="1"/>
  <c r="F109" i="1"/>
  <c r="E108" i="1"/>
  <c r="E109" i="1" s="1"/>
  <c r="E100" i="1"/>
  <c r="N96" i="1"/>
  <c r="M96" i="1"/>
  <c r="K96" i="1"/>
  <c r="H96" i="1"/>
  <c r="E96" i="1"/>
  <c r="N71" i="1"/>
  <c r="M71" i="1"/>
  <c r="L71" i="1"/>
  <c r="K71" i="1"/>
  <c r="J71" i="1"/>
  <c r="I71" i="1"/>
  <c r="G71" i="1"/>
  <c r="F71" i="1"/>
  <c r="E71" i="1"/>
  <c r="N68" i="1"/>
  <c r="M68" i="1"/>
  <c r="L68" i="1"/>
  <c r="K68" i="1"/>
  <c r="J68" i="1"/>
  <c r="I68" i="1"/>
  <c r="H68" i="1"/>
  <c r="G68" i="1"/>
  <c r="F68" i="1"/>
  <c r="E68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<sst xmlns="http://schemas.openxmlformats.org/spreadsheetml/2006/main" count="476" uniqueCount="242">
  <si>
    <t>ตัวชี้วัดยุทธศาสตร์จังหวัดสระแก้ว ปี 2560 - 2579</t>
  </si>
  <si>
    <t>โครงการ</t>
  </si>
  <si>
    <t>(ร่าง) ตัวชี้วัด</t>
  </si>
  <si>
    <t>เกณฑ์ปี 60</t>
  </si>
  <si>
    <t>รายละเอียด</t>
  </si>
  <si>
    <t>ผลการดำเนินการ</t>
  </si>
  <si>
    <t>หน่วยงานที่รายงานข้อมูล</t>
  </si>
  <si>
    <t>แหล่งข้อมูล</t>
  </si>
  <si>
    <t>ระยะเวลาประเมิน</t>
  </si>
  <si>
    <t>ชื่อ/กลุ่มงาน/เบอร์โทรศัพท์ ของผู้รับผิดชอบตัวชี้วัด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</si>
  <si>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</si>
  <si>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</si>
  <si>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</si>
  <si>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</si>
  <si>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</si>
  <si>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</si>
  <si>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</si>
  <si>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</si>
  <si>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</si>
  <si>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</si>
  <si>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สสจ.</t>
  </si>
  <si>
    <t>สสอ.</t>
  </si>
  <si>
    <t>รพ.</t>
  </si>
  <si>
    <t>รพ.สต.</t>
  </si>
  <si>
    <t>Hard
copy</t>
  </si>
  <si>
    <t>Evalu ation</t>
  </si>
  <si>
    <t>Sur vey</t>
  </si>
  <si>
    <t>electr onic</t>
  </si>
  <si>
    <t>กลยุทธ์ที่ 1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</si>
  <si>
    <t>1. โครงการเตรียมความพร้อมการให้บริการ และบุคลากรเพื่อรองรับการจัดบริการแก่ผู้สูงอายุแบบครบวงจร</t>
  </si>
  <si>
    <t xml:space="preserve">1. ร้อยละของสถานบริการทุกระดับที่ผ่านมาตรฐานการดูแลสุขภาพผู้สูงอายุครบวงจร One Stop Service 
- รพท. / รพช. /รพ.สต. / CMU /สถานบริการในสังกัดเทศบาล/ อบต. /(สสจ. /มหาดไทย)
</t>
  </si>
  <si>
    <t>ร้อยละ 80</t>
  </si>
  <si>
    <t>A=</t>
  </si>
  <si>
    <t>B=</t>
  </si>
  <si>
    <t>ผลงาน....</t>
  </si>
  <si>
    <t>กลยุทธ์ที่ 2 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</si>
  <si>
    <t>2. โครงการประชารัฐร่วมใจดูแลผู้สูงวัย</t>
  </si>
  <si>
    <t>2. รอยละของตําบลที่มีระบบสงเสริมสุขภาพดูแลผูสูงอายุ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</si>
  <si>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ร้อยละ 50</t>
  </si>
  <si>
    <t>A = จำนวนตําบลที่มีระบบสงเสริมสุขภาพดูแลผูสูงอายุ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</si>
  <si>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/</t>
  </si>
  <si>
    <t>ทุก6 เดือน</t>
  </si>
  <si>
    <t xml:space="preserve">นายจาตุรงค์  จันทร์เรือง /กลุ่มงานส่งเสริมสุขภาพ/081 - 9830535  </t>
  </si>
  <si>
    <t>B= จำนวนตำบลทั้งหมด</t>
  </si>
  <si>
    <t>(A/B) X 100</t>
  </si>
  <si>
    <t xml:space="preserve">ร้อยละของตำบลเป้าหมายที่มีการจัดการด้านสุขภาพแบบบูรณาการตามเกณฑ์มาตรฐาน 
</t>
  </si>
  <si>
    <t>ร้อยละ 70</t>
  </si>
  <si>
    <t>A = จำนวนตําบลเป้าหมายที่ผ่านเกณฑ์การประเมินในระดับดีขึ้นไป</t>
  </si>
  <si>
    <t>B= จำนวนตำบลเป้าหมาย</t>
  </si>
  <si>
    <t xml:space="preserve">จำนวนตำบลต้นแบบดูแลสุขภาพผู้สูงอายุระยะยาว </t>
  </si>
  <si>
    <t>41 ตำบล</t>
  </si>
  <si>
    <t>A = จำนวนตําบลต้นแบบดูแลสุขภาพผู้สูงอายุระยะยาว</t>
  </si>
  <si>
    <t>กลยุทธ์ที่ 3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</si>
  <si>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 xml:space="preserve">3. โครงการตำบลพัฒนาการเด็กดี
4. โครงการชวนลูกเล่นตามรอยพระยุคบาท
5. โครงการวัยเรียนวัยรุ่น สดใส วัยทำงานมีคุณภาพชีวิตดีปี 60
</t>
  </si>
  <si>
    <t>3. ร้อยละของเทศบาล/อบต. ที่มีแผนงานป้องกันและแก้ไขปัญหาสุขภาพเด็ก วัยเรียน วัยรุ่น วัยทำงานที่เป็นปัญหาสำคัญในชุมชน โดยการมีส่วนร่วมของประชาชนและมีการดำเนินงานตามแผน</t>
  </si>
  <si>
    <t>ร้อยละ 60</t>
  </si>
  <si>
    <t xml:space="preserve">4. ร้อยละของชุมชนที่ดูแลสุขภาพและมีการจัดการภัยคุกคามต่อสุขภาพในชุมชน ลดปัญหาสุขภาพสำคัญในเด็ก วัยเรียน วัยรุ่น วัยทำงาน ของชุมชนได้  </t>
  </si>
  <si>
    <t>ร้อยละ 10</t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</si>
  <si>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</si>
  <si>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6. โครงการพัฒนาการจัดบริการหน่วยบริการปฐมภูมิ</t>
  </si>
  <si>
    <t xml:space="preserve">5. ระดับความสำเร็จในการบรรลุผลสัมฤทธิ์การส่งเสริมสนับสนุนให้โรงพยาบาลส่งเสริมสุขภาพตำบลพัฒนาคุณภาพ ตามมาตรฐาน HA สู่ PCA   
</t>
  </si>
  <si>
    <t>A= จำนวน รพ.สต.ที่ผ่าน 6 ระบบงาน</t>
  </si>
  <si>
    <t>ไตรมาส 4</t>
  </si>
  <si>
    <t>กลุ่มงานพัฒนาคุณภาพและรูปแบบบริการ      (กชพรรณ,กัลยา)</t>
  </si>
  <si>
    <t>B= จำนวน รพ.สต.ทั้งหมด</t>
  </si>
  <si>
    <t>ผลงาน(A/B) x 100</t>
  </si>
  <si>
    <t xml:space="preserve">6. ร้อยละของ รพ.สต. ในแต่ละอำเภอที่ผ่านเกณฑ์ระดับการพัฒนาคุณภาพ </t>
  </si>
  <si>
    <t xml:space="preserve"> ร้อยละ50</t>
  </si>
  <si>
    <t>A=จำนวนหน่วยบริการปฐมภูมิผ่านเกณฑ์คุณภาพดำเนินงาน รพ.สต.ติดดาว</t>
  </si>
  <si>
    <t>ไตรมาส 3</t>
  </si>
  <si>
    <t>นายสมบัติ  สมบัติวงษ์  /กลุ่มงานพัฒนาคุณภาพและรูปแบบบริการ/083-1188506</t>
  </si>
  <si>
    <t>B=จำนวนหน่วยบริการปฐมภูมิทั้งหมด(108 แห่ง</t>
  </si>
  <si>
    <t>(A/B) × 100</t>
  </si>
  <si>
    <t>7 เครือข่ายบริการผ่านเกณฑ์กระบวนการพัฒนาระบบสุขภาพอำเภอ (Distric Health  System)</t>
  </si>
  <si>
    <t xml:space="preserve"> ร้อยละ 100</t>
  </si>
  <si>
    <t>A = จำนวนอำเภอที่มี District Health System ผ่านเกณฑ์คุณภาพ</t>
  </si>
  <si>
    <t>ไตรมาส 2, 3 และ 4</t>
  </si>
  <si>
    <t>B = จำนวนอำเภอ 9 แห่ง</t>
  </si>
  <si>
    <t>8.ประชาชาชนเข้าถึงบริการตามกลุ่มวัยไม่น้อยกว่า 80</t>
  </si>
  <si>
    <t xml:space="preserve"> ไม่น้อยกว่าร้อยละ  80(ประเมินจากผลลัพธ์การดำเนินงาน จากสถิติรายงาน
รวมในผลลัพธ์ของ รพ.สต.ติดดาว และ DHS)
</t>
  </si>
  <si>
    <t>A=จำนวนประชาชาชนเข้าถึงบริการตามกลุ่มวัย</t>
  </si>
  <si>
    <t>B=จำนวนประชาชนทั้งหมด</t>
  </si>
  <si>
    <t>9.ประชาชนกลุ่มเป้าหมาย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</si>
  <si>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 xml:space="preserve"> ไม่น้อยกว่าร้อยละ  80</t>
  </si>
  <si>
    <t xml:space="preserve">A = ผู้สูงอายุติดบ้านติดเตียง ผู้พิการที่ต้องได้รับการดูแล ผู้ป่วยที่ได้รับการดูแลแบบประคับประคอง (palliative Care)  และเด็ก 0-5 ปี ที่ต้องได้รับการกระตุ้นพัฒนาการ  
ที่ได้รับการดูแล
</t>
  </si>
  <si>
    <t>ทุกไตรมาส</t>
  </si>
  <si>
    <t xml:space="preserve">B = ผู้สูงอายุติดบ้านติดเตียง ผู้พิการที่ต้องได้รับการดูแล ผู้ป่วยที่ได้รับการดูแลแบบประคับประคอง (palliative Care)  และเด็ก 0-5 ปี ที่ต้องได้รับการกระตุ้นพัฒนาการ ทั้งหมด </t>
  </si>
  <si>
    <t>(A/B) x 100</t>
  </si>
  <si>
    <t>10. ประชาชนมีส่วนร่วมในการจัดบริการระดับปฐมภูมิไม่น้อยกว่าร้อยละ 80</t>
  </si>
  <si>
    <t xml:space="preserve"> ไม่น้อยกว่าร้อยละ  80(ประเมินจากผลลัพธ์การดำเนินงาน จากสถิติรายงาน
รวมในผลลัพธ์ของ รพ.สต.ติดดาว และ DHS และตำบลจัดการสุขภาพ)
</t>
  </si>
  <si>
    <t>A=จำนวนประชาชนที่มีส่วนร่วมในการจัดบริการระดับปฐมภูมิ</t>
  </si>
  <si>
    <t xml:space="preserve">7. โครงการเสริมสร้างการมีส่วนร่วมและการเข้าถึงบริการสุขภาพของประชาชนในการจัดการสุขภาพ
</t>
  </si>
  <si>
    <t>11. ประชาชนกลุ่มเป้าหมายมีความรอบรู้ด้านสุขภาพและพฤติกรรมสุขภาพไม่น้อยกว่าร้อยละ 70 (ในระดับพอใช้ขึ้นไป)</t>
  </si>
  <si>
    <t>A=จำนวนประชาชนกลุ่มเป้าหมายมีความรอบรู้ด้านสุขภาพและพฤติกรรมสุขภาพ</t>
  </si>
  <si>
    <t>ปีละครั้ง(ไตรมาส 4)</t>
  </si>
  <si>
    <t>นายธีระ แสงสุรเดช กลุ่มงานพัฒนาคุณภาพและรูปแบบบริการ/0 852 755 522</t>
  </si>
  <si>
    <t>B=จำนวนประชากรกลุ่มเป้าหมาย</t>
  </si>
  <si>
    <t xml:space="preserve">กลยุทธ์ที่ 5 ส่งเสริมระบบบริการสุขภาพของโรงพยาบาลให้เป็นระดับ Premium เป็น Excellent center และทีมสหสาขาวิชาชีพเฉพาะทางที่มีคุณภาพร่วมกับโรงพยาบาลเอกชน/มหาวิทยาลัยในเครือข่ายเพื่องรองรับ AEC
</t>
  </si>
  <si>
    <t>8. โครงการExcellence center
9. โครงการ Sakaeo First Class Premium Service</t>
  </si>
  <si>
    <t>12. จำนวนโรงพยาบาลที่จัดระบบบริการแบบ Premium</t>
  </si>
  <si>
    <t xml:space="preserve">2 แห่ง (รพร./รพ.อรัญ)
</t>
  </si>
  <si>
    <t>ไม่ได้ดำเนินการในปี 2560</t>
  </si>
  <si>
    <t xml:space="preserve">13. จำนวนโรงพยาบาลที่ให้บริการ Excellent center
- มะเร็ง /หัวใจ /ทารกแรกเกิด /อุบัติเหตุ /การเปลี่ยนถ่ายอวัยวะ
</t>
  </si>
  <si>
    <t>14. ผู้รับบริการสุขภาพทั้งในและต่างจังหวัดมีข้อมูลการส่งต่อผ่านศูนย์ข้อมูลกลาง</t>
  </si>
  <si>
    <t>ร้อยละ 20</t>
  </si>
  <si>
    <t xml:space="preserve">กลยุทธ์ที่ 6 เสริมสร้างให้บุคลากรมีทักษะในการสื่อสารระดับนานานชาติโดยร่วมมือกับมหาวิทยาลัยในพื้นที่
</t>
  </si>
  <si>
    <t>10. โครงการสาธารณสุขสระแก้ว 3 ภาษา (อังกฤษ กัมพูชา ลาว)</t>
  </si>
  <si>
    <t>15. ร้อยละบุคลากรที่สื่อสารได้ 3 ภาษา</t>
  </si>
  <si>
    <t>16. ร้อยละของสถานบริการทุกระดับมีช่องทางการสื่อสารเฉพาะผู้รับบริการชาวต่างชาติ</t>
  </si>
  <si>
    <t>ร้อยละ 25</t>
  </si>
  <si>
    <t>17. ร้อยละของสถานบริการทุกระดับมีภาคีเครือข่ายการสื่อสาร 3 ภาษา</t>
  </si>
  <si>
    <t>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</si>
  <si>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 xml:space="preserve">11. โครงการยกระดับสถานบริการสุขภาพและผลิตภัณฑ์สมุนไพรให้มีคุณภาพมาตรฐานโดยการมีส่วนรวมของภาคเอกชน
</t>
  </si>
  <si>
    <t xml:space="preserve">18. ผู้ป่วยนอกได้รับบริการการแพทย์แผนไทยและการแพทย์ทางเลือกที่ได้มาตรฐาน
ร้อยละ 20
</t>
  </si>
  <si>
    <t>ร้อยละ  20</t>
  </si>
  <si>
    <t xml:space="preserve">A=จำนวนครั้งที่มารับบริการการแพทย์แผนไทยและการแพทย์ทางเลือกในสถานบริการ
      สาธารณสุขของรัฐ
</t>
  </si>
  <si>
    <t>เดือนละ 1 ครั้ง</t>
  </si>
  <si>
    <t xml:space="preserve">กลุม่งานแพทย์แผนไทยฯ    นางสาวนุชรี  บวงสวง  080-0962633      </t>
  </si>
  <si>
    <t>B=จำนวนครั้งที่มารับบริการทั้งหมดของสถานบริการสาธารณสุขของรัฐ</t>
  </si>
  <si>
    <t>(A/B)x100</t>
  </si>
  <si>
    <t xml:space="preserve">19. หน่วยบริการมีมูลค่าการใช้ยาสมุนไพรเพิ่มขึ้นไม่น้อยกว่าร้อยละ 10 ต่อปี  เมื่อเปรียบเทียบกับมูลค่าการใช้ยาสมุนไพรในปี 2559
</t>
  </si>
  <si>
    <t>ไม่น้อยกว่าร้อยละ 10</t>
  </si>
  <si>
    <t>A =ผลงาน มูลค่าการใช้ยาสมุนไพรในบัญชียาหลักแห่งชาติและยาสมุนไพรนอกบัญชียาหลักแห่งชาติที่ใช้ในสถานบริการ ปี60</t>
  </si>
  <si>
    <t>6 เดือนครั้ง</t>
  </si>
  <si>
    <t xml:space="preserve">กลุม่งานแพทย์แผนไทยฯ    นางสาวหทัยชนก  บุญปก    099-1013003         </t>
  </si>
  <si>
    <t>B=   เป้าหมายการใช้ยาสมุนไพรในบัญชียาหลักแห่งชาติและยาสมุนไพรนอกบัญชียาหลักแห่งชาติที่ใช้ในการรักษาผู้ป่วยในปีงบประมาณ60</t>
  </si>
  <si>
    <t>100+</t>
  </si>
  <si>
    <t xml:space="preserve">20. ระดับความสำเร็จการดำเนินงานวิจัยและนวัตกรรมการบริการด้วยแพทย์แผนไทยและการแพทย์ทางเลือก 
        </t>
  </si>
  <si>
    <t xml:space="preserve"> - จำนวน 1 เรื่อง /ปี/อำเภอ (สำหรับแพทย์แผนไทย)
- กรณีศึกษา รพ.สต.ละ 1 เรื่อง (สำหรับผู้ช่วยแพทย์แผนไทย</t>
  </si>
  <si>
    <t>A=จำนวน วิจัย หรือ R2R  1 เรื่อง /ปี/อำเภอ (สำหรับแพทย์แผนไทย)</t>
  </si>
  <si>
    <t xml:space="preserve">กลุ่มงานแพทย์แผนไทยฯ    นางสาวนุชรี  บวงสวง  080-0962633 </t>
  </si>
  <si>
    <t>B=จำนวน กรณีศึกษา หรือ นวัตกรรม รพ.สต.ละ 1 เรื่อง/ปี (สำหรับผู้ช่วยแพทย์แผนไทย)</t>
  </si>
  <si>
    <t xml:space="preserve">กลยุทธ์ที่ 8 พัฒนาระบบบริหารจัดการบุคลากรสาธารณสุขและกำลังคนทางสุขภาพของจังหวัดสระแก้วมีความเพียงพอ มีสมรรถนะสูง มีความสุขในการทำงานและมีความคงอยู่อย่างภาคภูมิใจ
</t>
  </si>
  <si>
    <t>12. โครงการองค์กรแห่งความสุข (Happiness is all around)</t>
  </si>
  <si>
    <t xml:space="preserve">21. ร้อยละของหน่วยงานมีกระบวนการสร้างค่านิยม MOPH-SK
</t>
  </si>
  <si>
    <t>ร้อยละ 100</t>
  </si>
  <si>
    <t>A=จำนวนหน่วยงานที่มีกระบวนการสร้างค่านิยม MOPH-SK ครบทั้ง 5 ระดับ</t>
  </si>
  <si>
    <t>กลุ่มงานบริหารทรัพยากรบุคคล
ชุติญา/ณัฐภรณ์</t>
  </si>
  <si>
    <t>B=จำนวนหน่วยงานทั้งหมดที่เข้าร่วมกระบวนการสร้างค่านิยม MOPH-SK</t>
  </si>
  <si>
    <t xml:space="preserve">22. ระดับความสำเร็จของหน่วยงานในการพัฒนาองค์กรที่มีความสุข
</t>
  </si>
  <si>
    <t xml:space="preserve">ร้อยละ 80 </t>
  </si>
  <si>
    <t>A=จำนวนหน่วยงานที่มีผลสำเร็จการพัฒนาองค์กรที่มีความสุขครบทั้ง 5 ระดับ ตามเกณฑ์ที่กำหนด</t>
  </si>
  <si>
    <t>B=จำนวนหน่วยงานทั้งหมดที่ดำเนินการพัฒนาองค์กรที่มีความสุข</t>
  </si>
  <si>
    <t xml:space="preserve">13. โครงการพัฒนาขีดความสามารถของกำลังคนด้านสุขภาพในการสร้างนวัตกรรมสุขภาพสู่ความเป็นเลิศของระบบสาธารณสุข (Health Work Force)
</t>
  </si>
  <si>
    <t xml:space="preserve">23. ระดับความสำเร็จในการวางแผนกำลังคนด้านสุขภาพ
</t>
  </si>
  <si>
    <t xml:space="preserve">หน่ยงาน(รพ./สสอ.)
 มีแผนกำลังคนด้านสุขภาพ(ทั้ง HRM/HRD) 
จำนวน 14 แห่ง (ร้อยละ 80) </t>
  </si>
  <si>
    <t>A=จำนวนหน่วยงานที่มีแผนกำลังคน</t>
  </si>
  <si>
    <t>ผ่าน 3 ใน 5องค์ประกอบ ของผลงาน 6 เดือน</t>
  </si>
  <si>
    <t xml:space="preserve">อยู่ระหว่างดำเนินการ </t>
  </si>
  <si>
    <t>กลุ่มงานบริหารทรัพยากรบุคคล
ชุติญา/ชุติพร /ธมพร</t>
  </si>
  <si>
    <t>B=จำนวนหน่วยงานทั้งหมด</t>
  </si>
  <si>
    <t>24. ร้อยละของบุคลากรที่ได้รับการพัฒนาตามเกณฑ์ที่กำหนด</t>
  </si>
  <si>
    <t>A=จำนวนบุคลากรที่ได้รับการพัฒนา</t>
  </si>
  <si>
    <t xml:space="preserve"> -</t>
  </si>
  <si>
    <t>B=จำนวนบุคลากรทั้งหวัด(จำแนกตามกลุ่มตามคำนิยาม)</t>
  </si>
  <si>
    <t xml:space="preserve">25. อัตราการสูญเสียบุคลากรด้านสุขภาพ
</t>
  </si>
  <si>
    <t>ลดลงจากอัตรา
สูญเสียเดิมร้อยละ 5-9.99</t>
  </si>
  <si>
    <t>A= จำนวนอัตราการสูญเสียเดิม</t>
  </si>
  <si>
    <t>กลุ่มงานบริหารทรัพยากรบุคคล
ไพลิน</t>
  </si>
  <si>
    <t>B=จำนวนอัตราการสูญเสียที่ลดลง</t>
  </si>
  <si>
    <t>26. ร้อยละของสำนักงานสาธารณสุขอำเภอที่มีบุคลากรสาธารณสุขเพียงพอ</t>
  </si>
  <si>
    <t>ร้อยละ 70 ของอำเภอ
ที่ทีบุคลากรสาธารณสุขเพียงพอ
 ไม่ต่ำกว่า 80% ของแผนกำลังคน</t>
  </si>
  <si>
    <t>A=จำนวนอำเภอที่มีบุคลากรสาธารณสุขไม่ต่ำกว่า80% ของแผนกำลังคนด้านสุขภาพ</t>
  </si>
  <si>
    <t>กลุ่มงานบริหารทรัพยากรบุคคล
ชุติพร /ธมพร</t>
  </si>
  <si>
    <t>B=จำนวนอำเภอทั้งหมด</t>
  </si>
  <si>
    <t xml:space="preserve">กลยุทธ์ที่ 9 เสริมสร้างและพัฒนาให้ทุกหน่วยงานสาธารณสุขเป็นองค์กรธรรมาภิบาลอย่างแท้จริง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  </t>
  </si>
  <si>
    <t>14. โครงการพัฒนาระบบบริหารจัดการให้องค์กรมีประสิทธิภาพตามหลักธรรมาภิบาล</t>
  </si>
  <si>
    <t>27. ระดับความสำเร็จการจัดทำรายงานการควบคุมภายในครบถ้วนและทันเวลาตามระเบียบคณะกรรมการตรวจเงินแผ่นดินว่าด้วยการกำหนดมาตรฐานการควบคุมภายใน พ.ศ. 2544</t>
  </si>
  <si>
    <t xml:space="preserve">ประสิทธิภาพในการจัดทำรายงานผลควบคุมภายในครบถ้วน ถูกต้อง ทันเวลา </t>
  </si>
  <si>
    <t>A = จำนวนหน่วยงานภายในกระทรวงสาธารณสุข จัดทำรายงานการควบคุมภายในครบถ้วนและทันเวลา</t>
  </si>
  <si>
    <t>0.5 (รพร.ไม่ส่ง)</t>
  </si>
  <si>
    <t>0.5(สสอ.ไม่ส่ง)</t>
  </si>
  <si>
    <t>ทุก 6 เดือน</t>
  </si>
  <si>
    <t>นางผ่องใส ม่วงประเสริฐ/งานควบคุมภายใน และตรวจสอบภายใน</t>
  </si>
  <si>
    <t>B = จำนวนหน่วยงานทั้งหมดที่ถูกประเมิน</t>
  </si>
  <si>
    <t>(A/B) x 100 )</t>
  </si>
  <si>
    <t>15. โครงการการประเมินคุณธรรมและความโปร่งใสในการดำเนินงานของหน่วยงานภาครัฐ</t>
  </si>
  <si>
    <t xml:space="preserve">28. ระดับความสำเร็จของหน่วยงานในสังกัดสำนักงานสาธารณสุขจังหวัดสระแก้วผ่านเกณฑ์การประเมิน ITA </t>
  </si>
  <si>
    <t>ร้อยละ 85</t>
  </si>
  <si>
    <t>คะแนนที่ได้</t>
  </si>
  <si>
    <t>6.5 (72.22คะแนน)</t>
  </si>
  <si>
    <t xml:space="preserve">A=จำนวนหน่วยงานที่ผ่านเกณฑ์การประเมินตนเองตามแบบสำรวจหลักฐานเชิงประจักษ์ 
(Evidence Base) ผ่านเกณฑ์ร้อยละ 85 (ใน 1 ปี) 
</t>
  </si>
  <si>
    <t>0.5 (รพ.ไม่สง)</t>
  </si>
  <si>
    <t>0.5 (สสอ.ไม่ส่ง)</t>
  </si>
  <si>
    <t>0.5 (รพ.ไม่ส่ง)</t>
  </si>
  <si>
    <t xml:space="preserve">B=จำนวนหน่วยงานทั้งหมดที่ได้รับการประเมิน ITA </t>
  </si>
  <si>
    <t>ผลงานร้อยละ</t>
  </si>
  <si>
    <t>16. โครงการเสริมสร้างความมั่นคงทางการเงินการคลัง หน่วยบริการจังหวัดสระแก้ว</t>
  </si>
  <si>
    <t xml:space="preserve">29. ประสิทธิภาพของการบริหารการเงินสามารถควบคุมปัญหาการเงินไม่มีปัญหาการเงินระดับ 7
</t>
  </si>
  <si>
    <t>ร้อยละ 8</t>
  </si>
  <si>
    <t xml:space="preserve">A= จำนวนโรงพยาบาลสังกัดสำนักงานปลัดกระทรวงสาธารณสุขที่ประสบภาวะวิกฤติระดับ 7  ทางการเงิน
</t>
  </si>
  <si>
    <t>รายไตรมาส</t>
  </si>
  <si>
    <t>นายสุรชัย  เทียมพูล/กลุ่มงานประกันสุขภาพ</t>
  </si>
  <si>
    <t xml:space="preserve">B= จำนวนโรงพยาบาลสังกัดสำนักงานปลัดกระทรวงสาธารณสุขทั้งหมด </t>
  </si>
  <si>
    <t>ผลงาน A/Bx100</t>
  </si>
  <si>
    <t xml:space="preserve">30 หน่วยบริการสร้างความมั่นคงทางการเงินการคลังจากการเพิ่มรายได้จากผลิตภัณฑ์และบริการด้านสุขภาพ ร้อยละ 5
</t>
  </si>
  <si>
    <t>ร้อยละ 5</t>
  </si>
  <si>
    <t>B2 = ผลรายได้เกิดขึ้นจริง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</t>
  </si>
  <si>
    <t>รายไตรมาส/ปี</t>
  </si>
  <si>
    <t xml:space="preserve">A2 =  แผนรายได้ Planfin59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 </t>
  </si>
  <si>
    <t xml:space="preserve">(B2-A2) = % ผลต่าง ผล-แผน </t>
  </si>
  <si>
    <t>17 โครงการพัฒนาระบบข้อมูลสารสนเทศด้านสุขภาพที่มีประสิทธิภาพและทันสมัย</t>
  </si>
  <si>
    <t xml:space="preserve">31. ร้อยละของคุณภาพข้อมูลบริการสุขภาพ
</t>
  </si>
  <si>
    <t>ไม่น้อยกว่าร้อยละ 80</t>
  </si>
  <si>
    <t>A = จำนวนข้อมูลที่ไม่ผ่านเกณฑ์คุณภาพในปีงบประมาณ (Records)</t>
  </si>
  <si>
    <t>นายศุภชัย เงางาม/งานข้อมูลข่าวสารและเทคโนโลยีสารสนเทศ/0-3742-5141 ต่อ 109</t>
  </si>
  <si>
    <t>B = จำนวนข้อมูลทั้งหมดในปีงบประมาณ (Records)</t>
  </si>
  <si>
    <t xml:space="preserve">32. หน่วยบริการระดับทุติยภูมิและตติยภูมิสามารถแลกเปลี่ยนข้อมูลสุขภาพได้  (Health Information Exchange (HIE))
</t>
  </si>
  <si>
    <t>A = (แลกเปลี่ยนข้อมูลสุขภาพได้ = 1, แลกเปลี่ยนข้อมูลสุขภาพไม่ได้ = 0)</t>
  </si>
  <si>
    <t>ปีละ 2 ครั้ง (เดือน มีนาคม, สิงหาคม)</t>
  </si>
  <si>
    <t>นายจิรเดช ช่างสาย/งานข้อมูลข่าวสารและเทคโนโลยีสารสนเทศ/0-3742-5141 ต่อ 109</t>
  </si>
  <si>
    <t>B = 1</t>
  </si>
  <si>
    <t>A/B</t>
  </si>
  <si>
    <t>33. ร้อยละของข้อมูลสาเหตุการตายที่ไม่ทราบสาเหตุ</t>
  </si>
  <si>
    <t>ไม่เกินร้อยละ 25</t>
  </si>
  <si>
    <t>A = จำนวนข้อมูลสาเหตุการตายที่ไม่ทราบสาเหตุ (ราย)</t>
  </si>
  <si>
    <t>ไตรมาส1 ร้อยละ31.9</t>
  </si>
  <si>
    <t>นายสาคิด ทัศนพินิจ/งานข้อมูลข่าวสารและเทคโนโลยีสารสนเทศ/0-3742-5141 ต่อ 109</t>
  </si>
  <si>
    <t>B = จำนวนข้อมูลการตายทั้งหมด (ราย)</t>
  </si>
  <si>
    <t xml:space="preserve">กลยุทธ์ที่ 10 พัฒนาสถานบริการสาธารณสุขของจังหวัดสระแก้วเพื่อรองรับการพัฒนาพื้นที่สาธารณสุขชายแดนและพื้นที่เขตเศรษฐกิจพิเศษ ในด้านการจัดการระบบสุขภาพ การจัดการด้านอนามัยสิ่งแวดล้อม การคุ้มครองผู้บริโภค การตอบโต้และเฝ้าระวังโรค และภัยสุขภาพโดยการมีส่วนร่วมของภาคีเครือข่ายและประชาชน
</t>
  </si>
  <si>
    <t>18. โครงการเตรียมความพร้อมบุคลากรสาธารณสุขและภาคีเครือข่าย เพื่อรองรับการพัฒนาพื้นที่เขตเศรษฐกิจพิเศษและพื้นที่สาธารณสุขชายแดน</t>
  </si>
  <si>
    <t xml:space="preserve">34. ร้อยละ 100 ของรพ.ในจังหวัด และร้อยละ 100 ของรพ.สต.ในเขตเศรษฐกิจพิเศษ มีผู้ประสานงานด้านภาษา (รพ. 9 แห่ง รพ.สต. 6 แห่ง)
</t>
  </si>
  <si>
    <t>รพ. 9 แห่ง 
ร้อยละ 100</t>
  </si>
  <si>
    <t>A=จำนวนโรงพยาบาล ที่มีเจ้าหน้าที่มี ผู้ประสานงานด้านภาษา</t>
  </si>
  <si>
    <t>นายสมโภชน์  เจริญยิ่ง /กลุ่มงานควบคุมโรค/โทรศัพท์ที่ทำงาน : 0 3742 5141 ต่อ 308</t>
  </si>
  <si>
    <t xml:space="preserve">B=จำนวนโรงพยาบาลทั้งหมดโรงพยาบาล </t>
  </si>
  <si>
    <t>รพ.สต. 6 แห่ง
ร้อยละ 100</t>
  </si>
  <si>
    <t>A=จำนวน รพ.สต. ที่มีเจ้าหน้าที่มี ผู้ประสานงานด้านภาษา</t>
  </si>
  <si>
    <t>B=จำนวน รพ.สต. ทั้งหมด 6 แห่ง</t>
  </si>
  <si>
    <t xml:space="preserve">35.  ร้อยละ 100ของจนท.ผู้รับผิดชอบงานรพ.และรพ.สต.ในเขตเศรษฐกิจพิเศษ(รพ. 9 แห่ง รพ.สต. 6 แห่ง)
</t>
  </si>
  <si>
    <t>A=จำนวนโรงพยาบาล ที่เจ้าหน้าที่ 3 คน สามารถสื่อสารด้วยภาษาอังกฤษและเขมร</t>
  </si>
  <si>
    <t>ปีละ 1 ครั้ง
(ไตรมาส 4)</t>
  </si>
  <si>
    <t>A=จำนวน รพ.สต. ที่เจ้าหน้าที่ 1 คน สามารถสื่อสารด้วยภาษาอังกฤษและเขมร</t>
  </si>
  <si>
    <t xml:space="preserve">B=จำนวน รพ.สต. ทั้งหมดโรงพยาบาล </t>
  </si>
  <si>
    <t>19. โครงการพัฒนาระบบจัดการสุขภาพ ด้านอนามัยสิ่งแวดล้อม การคุ้มครองผู้บริโภค การตอบโต้และเฝ้าระวังโรค และภัยสุขภาพ ระบบบริการ เพื่อพัฒนาพื้นที่เขตเศรษฐกิจพิเศษและพื้นที่สาธารณสุขชายแดน</t>
  </si>
  <si>
    <t xml:space="preserve">36. ร้อยละของสถานบริการได้รับการพัฒนาเพื่อรองรับการพัฒนาเขตเศรษฐกิจพิเศษ </t>
  </si>
  <si>
    <t>37. ร้อยละของอำเภอมีศูนย์ปฏิบัติการภาวะฉุกเฉิน (EOC) และทีมตระหนักรู้สถานการณ์ (SAT) ที่สามารถปฏิบัติงานได้จริง</t>
  </si>
  <si>
    <t>A = จำนวนอำเภอที่มีคะแนน EOC และ SAT ผ่านร้อยละ 80</t>
  </si>
  <si>
    <t>P</t>
  </si>
  <si>
    <t>สมบัติ พึงเกษม/กลุ่มงานควบคุมโรค/0 81295 0985</t>
  </si>
  <si>
    <t>B = จำนวนอำเภอทั้งหมด</t>
  </si>
  <si>
    <t>รวม 19 โครงการ 37 ตัวชี้วัด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</si>
</sst>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0"/>
      <color rgb="FF000000"/>
      <name val="Times New Roman"/>
      <family val="1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1"/>
      <name val="Tahoma"/>
      <family val="2"/>
      <charset val="222"/>
      <scheme val="minor"/>
    </font>
    <font>
      <sz val="15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0"/>
      <color rgb="FF000000"/>
      <name val="TH SarabunPSK"/>
      <family val="2"/>
    </font>
    <font>
      <sz val="10"/>
      <color theme="1"/>
      <name val="TH SarabunPSK"/>
      <family val="2"/>
    </font>
    <font>
      <sz val="14"/>
      <color rgb="FF000000"/>
      <name val="Wingdings 2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5" fillId="3" borderId="2" xfId="3" applyFont="1" applyFill="1" applyBorder="1" applyAlignment="1">
      <alignment horizontal="center" vertical="top" wrapText="1"/>
    </xf>
    <xf numFmtId="0" fontId="5" fillId="4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top" wrapText="1"/>
    </xf>
    <xf numFmtId="0" fontId="3" fillId="3" borderId="3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5" fillId="4" borderId="6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top" wrapText="1"/>
    </xf>
    <xf numFmtId="0" fontId="3" fillId="4" borderId="7" xfId="3" applyFont="1" applyFill="1" applyBorder="1" applyAlignment="1">
      <alignment horizontal="center" vertical="top" wrapText="1"/>
    </xf>
    <xf numFmtId="0" fontId="3" fillId="4" borderId="8" xfId="3" applyFont="1" applyFill="1" applyBorder="1" applyAlignment="1">
      <alignment horizontal="center" vertical="top" wrapText="1"/>
    </xf>
    <xf numFmtId="0" fontId="3" fillId="4" borderId="9" xfId="3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top" wrapText="1"/>
    </xf>
    <xf numFmtId="0" fontId="7" fillId="2" borderId="15" xfId="3" applyFont="1" applyFill="1" applyBorder="1" applyAlignment="1">
      <alignment horizontal="center" vertical="top" wrapText="1"/>
    </xf>
    <xf numFmtId="0" fontId="7" fillId="2" borderId="8" xfId="3" applyFont="1" applyFill="1" applyBorder="1" applyAlignment="1">
      <alignment horizontal="left" vertical="top" wrapText="1"/>
    </xf>
    <xf numFmtId="0" fontId="7" fillId="6" borderId="2" xfId="3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7" fillId="2" borderId="2" xfId="3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left" vertical="top" wrapText="1"/>
    </xf>
    <xf numFmtId="0" fontId="7" fillId="2" borderId="18" xfId="3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left" vertical="top" wrapText="1"/>
    </xf>
    <xf numFmtId="0" fontId="7" fillId="2" borderId="20" xfId="3" applyFont="1" applyFill="1" applyBorder="1" applyAlignment="1">
      <alignment horizontal="center" vertical="top" wrapText="1"/>
    </xf>
    <xf numFmtId="2" fontId="7" fillId="3" borderId="2" xfId="3" applyNumberFormat="1" applyFont="1" applyFill="1" applyBorder="1" applyAlignment="1">
      <alignment horizontal="center" vertical="top" wrapText="1"/>
    </xf>
    <xf numFmtId="2" fontId="7" fillId="6" borderId="2" xfId="3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7" fillId="2" borderId="9" xfId="3" applyFont="1" applyFill="1" applyBorder="1" applyAlignment="1">
      <alignment horizontal="left" vertical="top" wrapText="1"/>
    </xf>
    <xf numFmtId="0" fontId="7" fillId="2" borderId="8" xfId="3" applyFont="1" applyFill="1" applyBorder="1" applyAlignment="1">
      <alignment horizontal="center" vertical="top" wrapText="1"/>
    </xf>
    <xf numFmtId="0" fontId="7" fillId="2" borderId="6" xfId="3" applyFont="1" applyFill="1" applyBorder="1" applyAlignment="1">
      <alignment horizontal="left" vertical="top" wrapText="1"/>
    </xf>
    <xf numFmtId="0" fontId="7" fillId="2" borderId="21" xfId="3" applyFont="1" applyFill="1" applyBorder="1" applyAlignment="1">
      <alignment horizontal="left" vertical="top" wrapText="1"/>
    </xf>
    <xf numFmtId="2" fontId="7" fillId="3" borderId="2" xfId="3" applyNumberFormat="1" applyFont="1" applyFill="1" applyBorder="1" applyAlignment="1">
      <alignment horizontal="center" vertical="top"/>
    </xf>
    <xf numFmtId="2" fontId="7" fillId="6" borderId="2" xfId="3" applyNumberFormat="1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 wrapText="1"/>
    </xf>
    <xf numFmtId="0" fontId="7" fillId="2" borderId="6" xfId="3" applyFont="1" applyFill="1" applyBorder="1" applyAlignment="1">
      <alignment vertical="top" wrapText="1"/>
    </xf>
    <xf numFmtId="0" fontId="7" fillId="2" borderId="18" xfId="3" applyFont="1" applyFill="1" applyBorder="1" applyAlignment="1">
      <alignment horizontal="center" vertical="top" wrapText="1"/>
    </xf>
    <xf numFmtId="0" fontId="7" fillId="7" borderId="2" xfId="3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/>
    </xf>
    <xf numFmtId="0" fontId="0" fillId="2" borderId="12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7" fillId="2" borderId="10" xfId="3" applyFont="1" applyFill="1" applyBorder="1" applyAlignment="1">
      <alignment horizontal="center" vertical="top" wrapText="1"/>
    </xf>
    <xf numFmtId="0" fontId="7" fillId="2" borderId="11" xfId="3" applyFont="1" applyFill="1" applyBorder="1" applyAlignment="1">
      <alignment horizontal="center" vertical="top" wrapText="1"/>
    </xf>
    <xf numFmtId="0" fontId="7" fillId="2" borderId="12" xfId="3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top"/>
    </xf>
    <xf numFmtId="0" fontId="6" fillId="7" borderId="16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25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center" vertical="top"/>
    </xf>
    <xf numFmtId="0" fontId="6" fillId="7" borderId="22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7" borderId="26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187" fontId="9" fillId="6" borderId="2" xfId="1" applyNumberFormat="1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/>
    </xf>
    <xf numFmtId="2" fontId="9" fillId="7" borderId="2" xfId="2" applyNumberFormat="1" applyFont="1" applyFill="1" applyBorder="1" applyAlignment="1">
      <alignment horizontal="right" vertical="top" wrapText="1"/>
    </xf>
    <xf numFmtId="2" fontId="9" fillId="6" borderId="2" xfId="2" applyNumberFormat="1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43" fontId="11" fillId="6" borderId="2" xfId="1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187" fontId="11" fillId="6" borderId="2" xfId="1" applyNumberFormat="1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2" fontId="13" fillId="3" borderId="2" xfId="0" applyNumberFormat="1" applyFont="1" applyFill="1" applyBorder="1" applyAlignment="1">
      <alignment horizontal="right" vertical="top" wrapText="1"/>
    </xf>
    <xf numFmtId="2" fontId="13" fillId="6" borderId="2" xfId="0" applyNumberFormat="1" applyFont="1" applyFill="1" applyBorder="1" applyAlignment="1">
      <alignment horizontal="right" vertical="top" wrapText="1"/>
    </xf>
    <xf numFmtId="0" fontId="12" fillId="2" borderId="12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9" fillId="3" borderId="2" xfId="3" applyFont="1" applyFill="1" applyBorder="1" applyAlignment="1">
      <alignment horizontal="center" vertical="top" wrapText="1"/>
    </xf>
    <xf numFmtId="0" fontId="9" fillId="6" borderId="2" xfId="3" applyFont="1" applyFill="1" applyBorder="1" applyAlignment="1">
      <alignment horizontal="center" vertical="top" wrapText="1"/>
    </xf>
    <xf numFmtId="0" fontId="7" fillId="6" borderId="2" xfId="3" applyFont="1" applyFill="1" applyBorder="1" applyAlignment="1">
      <alignment horizontal="left" vertical="top" wrapText="1"/>
    </xf>
    <xf numFmtId="0" fontId="7" fillId="6" borderId="27" xfId="3" applyFont="1" applyFill="1" applyBorder="1" applyAlignment="1">
      <alignment horizontal="left" vertical="top" wrapText="1"/>
    </xf>
    <xf numFmtId="0" fontId="14" fillId="3" borderId="10" xfId="3" applyFont="1" applyFill="1" applyBorder="1" applyAlignment="1">
      <alignment horizontal="center" vertical="top" wrapText="1"/>
    </xf>
    <xf numFmtId="0" fontId="7" fillId="6" borderId="28" xfId="3" applyFont="1" applyFill="1" applyBorder="1" applyAlignment="1">
      <alignment horizontal="center" vertical="top" wrapText="1"/>
    </xf>
    <xf numFmtId="0" fontId="7" fillId="6" borderId="29" xfId="3" applyFont="1" applyFill="1" applyBorder="1" applyAlignment="1">
      <alignment horizontal="center" vertical="top" wrapText="1"/>
    </xf>
    <xf numFmtId="0" fontId="7" fillId="6" borderId="30" xfId="3" applyFont="1" applyFill="1" applyBorder="1" applyAlignment="1">
      <alignment horizontal="center" vertical="top" wrapText="1"/>
    </xf>
    <xf numFmtId="0" fontId="14" fillId="3" borderId="11" xfId="3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14" fillId="3" borderId="12" xfId="3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3" fontId="7" fillId="6" borderId="2" xfId="3" applyNumberFormat="1" applyFont="1" applyFill="1" applyBorder="1" applyAlignment="1">
      <alignment horizontal="left" vertical="top" wrapText="1"/>
    </xf>
    <xf numFmtId="0" fontId="15" fillId="7" borderId="2" xfId="3" applyFont="1" applyFill="1" applyBorder="1" applyAlignment="1">
      <alignment horizontal="left" vertical="top"/>
    </xf>
    <xf numFmtId="0" fontId="16" fillId="6" borderId="2" xfId="3" applyFont="1" applyFill="1" applyBorder="1" applyAlignment="1">
      <alignment horizontal="left" vertical="top" wrapText="1"/>
    </xf>
    <xf numFmtId="0" fontId="7" fillId="6" borderId="2" xfId="3" applyFont="1" applyFill="1" applyBorder="1" applyAlignment="1">
      <alignment horizontal="center" vertical="center" wrapText="1"/>
    </xf>
    <xf numFmtId="0" fontId="7" fillId="6" borderId="2" xfId="3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0" fontId="17" fillId="6" borderId="2" xfId="3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 wrapText="1"/>
    </xf>
    <xf numFmtId="0" fontId="7" fillId="2" borderId="9" xfId="3" applyFont="1" applyFill="1" applyBorder="1" applyAlignment="1">
      <alignment horizontal="left" vertical="top" wrapText="1"/>
    </xf>
    <xf numFmtId="2" fontId="7" fillId="6" borderId="2" xfId="3" applyNumberFormat="1" applyFont="1" applyFill="1" applyBorder="1" applyAlignment="1">
      <alignment horizontal="left" vertical="top" wrapText="1"/>
    </xf>
    <xf numFmtId="0" fontId="15" fillId="6" borderId="2" xfId="3" applyFont="1" applyFill="1" applyBorder="1" applyAlignment="1">
      <alignment horizontal="left" vertical="top"/>
    </xf>
    <xf numFmtId="0" fontId="18" fillId="6" borderId="2" xfId="3" applyFont="1" applyFill="1" applyBorder="1" applyAlignment="1">
      <alignment horizontal="left" vertical="top"/>
    </xf>
    <xf numFmtId="2" fontId="7" fillId="7" borderId="2" xfId="3" applyNumberFormat="1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0" fontId="6" fillId="2" borderId="26" xfId="0" applyFont="1" applyFill="1" applyBorder="1" applyAlignment="1">
      <alignment vertical="top"/>
    </xf>
    <xf numFmtId="0" fontId="6" fillId="2" borderId="26" xfId="0" applyFont="1" applyFill="1" applyBorder="1" applyAlignment="1">
      <alignment horizontal="center" vertical="top"/>
    </xf>
    <xf numFmtId="0" fontId="7" fillId="6" borderId="27" xfId="3" applyFont="1" applyFill="1" applyBorder="1" applyAlignment="1">
      <alignment horizontal="center" vertical="top" wrapText="1"/>
    </xf>
    <xf numFmtId="0" fontId="15" fillId="6" borderId="2" xfId="3" applyFont="1" applyFill="1" applyBorder="1" applyAlignment="1">
      <alignment horizontal="right" vertical="top"/>
    </xf>
    <xf numFmtId="0" fontId="7" fillId="6" borderId="2" xfId="3" applyFont="1" applyFill="1" applyBorder="1" applyAlignment="1">
      <alignment horizontal="right" vertical="top" wrapText="1"/>
    </xf>
    <xf numFmtId="0" fontId="7" fillId="3" borderId="2" xfId="3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8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vertical="top"/>
    </xf>
    <xf numFmtId="0" fontId="7" fillId="9" borderId="2" xfId="3" applyFont="1" applyFill="1" applyBorder="1" applyAlignment="1">
      <alignment horizontal="left" vertical="top" wrapText="1"/>
    </xf>
    <xf numFmtId="0" fontId="19" fillId="2" borderId="6" xfId="3" applyFont="1" applyFill="1" applyBorder="1" applyAlignment="1">
      <alignment horizontal="center" vertical="top" wrapText="1"/>
    </xf>
    <xf numFmtId="0" fontId="19" fillId="2" borderId="21" xfId="3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5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E49" sqref="E49:N51"/>
    </sheetView>
  </sheetViews>
  <sheetFormatPr defaultRowHeight="14.25" x14ac:dyDescent="0.2"/>
  <cols>
    <col min="1" max="1" width="20.875" customWidth="1"/>
    <col min="2" max="2" width="26.125" style="191" customWidth="1"/>
    <col min="3" max="3" width="14.25" style="192" customWidth="1"/>
    <col min="4" max="4" width="28.25" style="193" customWidth="1"/>
    <col min="5" max="6" width="12.125" style="193" bestFit="1" customWidth="1"/>
    <col min="7" max="7" width="10.625" style="193" bestFit="1" customWidth="1"/>
    <col min="8" max="8" width="10.875" style="193" customWidth="1"/>
    <col min="9" max="9" width="12.25" style="193" customWidth="1"/>
    <col min="10" max="10" width="12.125" style="193" bestFit="1" customWidth="1"/>
    <col min="11" max="14" width="10.625" style="193" bestFit="1" customWidth="1"/>
    <col min="15" max="16" width="4.25" style="191" bestFit="1" customWidth="1"/>
    <col min="17" max="17" width="3.375" style="191" bestFit="1" customWidth="1"/>
    <col min="18" max="18" width="5.625" style="191" bestFit="1" customWidth="1"/>
    <col min="19" max="19" width="4.75" style="191" bestFit="1" customWidth="1"/>
    <col min="20" max="20" width="5.625" style="191" customWidth="1"/>
    <col min="21" max="21" width="3.875" style="191" bestFit="1" customWidth="1"/>
    <col min="22" max="22" width="5.625" style="191" customWidth="1"/>
    <col min="23" max="23" width="9" style="191"/>
    <col min="24" max="24" width="19.375" style="191" customWidth="1"/>
  </cols>
  <sheetData>
    <row r="1" spans="1:24" ht="21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x14ac:dyDescent="0.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5"/>
      <c r="N2" s="5"/>
      <c r="O2" s="6" t="s">
        <v>6</v>
      </c>
      <c r="P2" s="6"/>
      <c r="Q2" s="6"/>
      <c r="R2" s="6"/>
      <c r="S2" s="7" t="s">
        <v>7</v>
      </c>
      <c r="T2" s="8"/>
      <c r="U2" s="8"/>
      <c r="V2" s="9"/>
      <c r="W2" s="6" t="s">
        <v>8</v>
      </c>
      <c r="X2" s="6" t="s">
        <v>9</v>
      </c>
    </row>
    <row r="3" spans="1:24" ht="43.5" x14ac:dyDescent="0.2">
      <c r="A3" s="2"/>
      <c r="B3" s="3"/>
      <c r="C3" s="3"/>
      <c r="D3" s="4"/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1" t="s">
        <v>20</v>
      </c>
      <c r="P3" s="11" t="s">
        <v>21</v>
      </c>
      <c r="Q3" s="11" t="s">
        <v>22</v>
      </c>
      <c r="R3" s="11" t="s">
        <v>23</v>
      </c>
      <c r="S3" s="12" t="s">
        <v>24</v>
      </c>
      <c r="T3" s="13" t="s">
        <v>25</v>
      </c>
      <c r="U3" s="14" t="s">
        <v>26</v>
      </c>
      <c r="V3" s="14" t="s">
        <v>27</v>
      </c>
      <c r="W3" s="6"/>
      <c r="X3" s="6"/>
    </row>
    <row r="4" spans="1:24" ht="39.75" customHeight="1" x14ac:dyDescent="0.2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1.75" x14ac:dyDescent="0.2">
      <c r="A5" s="16" t="s">
        <v>29</v>
      </c>
      <c r="B5" s="16" t="s">
        <v>30</v>
      </c>
      <c r="C5" s="17" t="s">
        <v>31</v>
      </c>
      <c r="D5" s="18" t="s">
        <v>32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  <c r="P5" s="17"/>
      <c r="Q5" s="17"/>
      <c r="R5" s="17"/>
      <c r="S5" s="20"/>
      <c r="T5" s="20"/>
      <c r="U5" s="20"/>
      <c r="V5" s="20"/>
      <c r="W5" s="17"/>
      <c r="X5" s="17"/>
    </row>
    <row r="6" spans="1:24" ht="21.75" x14ac:dyDescent="0.2">
      <c r="A6" s="21"/>
      <c r="B6" s="21"/>
      <c r="C6" s="22"/>
      <c r="D6" s="18" t="s">
        <v>33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2"/>
      <c r="P6" s="22"/>
      <c r="Q6" s="22"/>
      <c r="R6" s="22"/>
      <c r="S6" s="24"/>
      <c r="T6" s="24"/>
      <c r="U6" s="24"/>
      <c r="V6" s="24"/>
      <c r="W6" s="22"/>
      <c r="X6" s="22"/>
    </row>
    <row r="7" spans="1:24" ht="46.5" customHeight="1" x14ac:dyDescent="0.2">
      <c r="A7" s="25"/>
      <c r="B7" s="25"/>
      <c r="C7" s="26"/>
      <c r="D7" s="18" t="s">
        <v>34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6"/>
      <c r="P7" s="26"/>
      <c r="Q7" s="26"/>
      <c r="R7" s="26"/>
      <c r="S7" s="28"/>
      <c r="T7" s="28"/>
      <c r="U7" s="28"/>
      <c r="V7" s="28"/>
      <c r="W7" s="26"/>
      <c r="X7" s="26"/>
    </row>
    <row r="8" spans="1:24" ht="21.75" x14ac:dyDescent="0.5">
      <c r="A8" s="29" t="s">
        <v>35</v>
      </c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87" x14ac:dyDescent="0.2">
      <c r="A9" s="32" t="s">
        <v>36</v>
      </c>
      <c r="B9" s="33" t="s">
        <v>37</v>
      </c>
      <c r="C9" s="34" t="s">
        <v>38</v>
      </c>
      <c r="D9" s="35" t="s">
        <v>39</v>
      </c>
      <c r="E9" s="36">
        <v>32</v>
      </c>
      <c r="F9" s="36">
        <v>4</v>
      </c>
      <c r="G9" s="36">
        <v>1</v>
      </c>
      <c r="H9" s="36">
        <v>3</v>
      </c>
      <c r="I9" s="36">
        <v>3</v>
      </c>
      <c r="J9" s="36">
        <v>3</v>
      </c>
      <c r="K9" s="36">
        <v>11</v>
      </c>
      <c r="L9" s="36">
        <v>3</v>
      </c>
      <c r="M9" s="36">
        <v>2</v>
      </c>
      <c r="N9" s="36">
        <v>2</v>
      </c>
      <c r="O9" s="37"/>
      <c r="P9" s="38" t="s">
        <v>40</v>
      </c>
      <c r="Q9" s="37"/>
      <c r="R9" s="38" t="s">
        <v>40</v>
      </c>
      <c r="S9" s="39"/>
      <c r="T9" s="38" t="s">
        <v>40</v>
      </c>
      <c r="U9" s="39"/>
      <c r="V9" s="39"/>
      <c r="W9" s="37" t="s">
        <v>41</v>
      </c>
      <c r="X9" s="40" t="s">
        <v>42</v>
      </c>
    </row>
    <row r="10" spans="1:24" ht="21.75" x14ac:dyDescent="0.2">
      <c r="A10" s="41"/>
      <c r="B10" s="42"/>
      <c r="C10" s="43"/>
      <c r="D10" s="44" t="s">
        <v>43</v>
      </c>
      <c r="E10" s="36">
        <v>58</v>
      </c>
      <c r="F10" s="36">
        <v>8</v>
      </c>
      <c r="G10" s="36">
        <v>7</v>
      </c>
      <c r="H10" s="36">
        <v>5</v>
      </c>
      <c r="I10" s="36">
        <v>4</v>
      </c>
      <c r="J10" s="36">
        <v>11</v>
      </c>
      <c r="K10" s="36">
        <v>12</v>
      </c>
      <c r="L10" s="36">
        <v>4</v>
      </c>
      <c r="M10" s="36">
        <v>4</v>
      </c>
      <c r="N10" s="36">
        <v>3</v>
      </c>
      <c r="O10" s="45"/>
      <c r="P10" s="46"/>
      <c r="Q10" s="45"/>
      <c r="R10" s="46"/>
      <c r="S10" s="47"/>
      <c r="T10" s="46"/>
      <c r="U10" s="47"/>
      <c r="V10" s="47"/>
      <c r="W10" s="45"/>
      <c r="X10" s="40"/>
    </row>
    <row r="11" spans="1:24" ht="21.75" x14ac:dyDescent="0.2">
      <c r="A11" s="41"/>
      <c r="B11" s="48"/>
      <c r="C11" s="49"/>
      <c r="D11" s="44" t="s">
        <v>44</v>
      </c>
      <c r="E11" s="50">
        <f>E9/E10*100</f>
        <v>55.172413793103445</v>
      </c>
      <c r="F11" s="51">
        <f t="shared" ref="F11:N11" si="0">F9/F10*100</f>
        <v>50</v>
      </c>
      <c r="G11" s="51">
        <f t="shared" si="0"/>
        <v>14.285714285714285</v>
      </c>
      <c r="H11" s="51">
        <f t="shared" si="0"/>
        <v>60</v>
      </c>
      <c r="I11" s="51">
        <f t="shared" si="0"/>
        <v>75</v>
      </c>
      <c r="J11" s="51">
        <f t="shared" si="0"/>
        <v>27.27272727272727</v>
      </c>
      <c r="K11" s="51">
        <f t="shared" si="0"/>
        <v>91.666666666666657</v>
      </c>
      <c r="L11" s="51">
        <f t="shared" si="0"/>
        <v>75</v>
      </c>
      <c r="M11" s="51">
        <f t="shared" si="0"/>
        <v>50</v>
      </c>
      <c r="N11" s="51">
        <f t="shared" si="0"/>
        <v>66.666666666666657</v>
      </c>
      <c r="O11" s="52"/>
      <c r="P11" s="53"/>
      <c r="Q11" s="52"/>
      <c r="R11" s="53"/>
      <c r="S11" s="54"/>
      <c r="T11" s="53"/>
      <c r="U11" s="54"/>
      <c r="V11" s="54"/>
      <c r="W11" s="52"/>
      <c r="X11" s="40"/>
    </row>
    <row r="12" spans="1:24" ht="47.25" customHeight="1" x14ac:dyDescent="0.2">
      <c r="A12" s="41"/>
      <c r="B12" s="55" t="s">
        <v>45</v>
      </c>
      <c r="C12" s="56" t="s">
        <v>46</v>
      </c>
      <c r="D12" s="44" t="s">
        <v>47</v>
      </c>
      <c r="E12" s="36">
        <v>58</v>
      </c>
      <c r="F12" s="36">
        <v>8</v>
      </c>
      <c r="G12" s="36">
        <v>7</v>
      </c>
      <c r="H12" s="36">
        <v>5</v>
      </c>
      <c r="I12" s="36">
        <v>4</v>
      </c>
      <c r="J12" s="36">
        <v>11</v>
      </c>
      <c r="K12" s="36">
        <v>12</v>
      </c>
      <c r="L12" s="36">
        <v>4</v>
      </c>
      <c r="M12" s="36">
        <v>4</v>
      </c>
      <c r="N12" s="36">
        <v>3</v>
      </c>
      <c r="O12" s="37"/>
      <c r="P12" s="38" t="s">
        <v>40</v>
      </c>
      <c r="Q12" s="37"/>
      <c r="R12" s="38" t="s">
        <v>40</v>
      </c>
      <c r="S12" s="37"/>
      <c r="T12" s="38" t="s">
        <v>40</v>
      </c>
      <c r="U12" s="37"/>
      <c r="V12" s="37"/>
      <c r="W12" s="37" t="s">
        <v>41</v>
      </c>
      <c r="X12" s="40"/>
    </row>
    <row r="13" spans="1:24" ht="21.75" x14ac:dyDescent="0.2">
      <c r="A13" s="41"/>
      <c r="B13" s="57"/>
      <c r="C13" s="43"/>
      <c r="D13" s="44" t="s">
        <v>48</v>
      </c>
      <c r="E13" s="36">
        <v>58</v>
      </c>
      <c r="F13" s="36">
        <v>8</v>
      </c>
      <c r="G13" s="36">
        <v>7</v>
      </c>
      <c r="H13" s="36">
        <v>5</v>
      </c>
      <c r="I13" s="36">
        <v>4</v>
      </c>
      <c r="J13" s="36">
        <v>11</v>
      </c>
      <c r="K13" s="36">
        <v>12</v>
      </c>
      <c r="L13" s="36">
        <v>4</v>
      </c>
      <c r="M13" s="36">
        <v>4</v>
      </c>
      <c r="N13" s="36">
        <v>3</v>
      </c>
      <c r="O13" s="45"/>
      <c r="P13" s="46"/>
      <c r="Q13" s="45"/>
      <c r="R13" s="46"/>
      <c r="S13" s="45"/>
      <c r="T13" s="46"/>
      <c r="U13" s="45"/>
      <c r="V13" s="45"/>
      <c r="W13" s="45"/>
      <c r="X13" s="40"/>
    </row>
    <row r="14" spans="1:24" ht="21.75" x14ac:dyDescent="0.2">
      <c r="A14" s="41"/>
      <c r="B14" s="58"/>
      <c r="C14" s="49"/>
      <c r="D14" s="44" t="s">
        <v>44</v>
      </c>
      <c r="E14" s="59">
        <v>100</v>
      </c>
      <c r="F14" s="60">
        <v>100</v>
      </c>
      <c r="G14" s="60">
        <v>100</v>
      </c>
      <c r="H14" s="60">
        <v>100</v>
      </c>
      <c r="I14" s="60">
        <v>100</v>
      </c>
      <c r="J14" s="60">
        <v>100</v>
      </c>
      <c r="K14" s="60">
        <v>100</v>
      </c>
      <c r="L14" s="60">
        <v>100</v>
      </c>
      <c r="M14" s="60">
        <v>100</v>
      </c>
      <c r="N14" s="60">
        <v>100</v>
      </c>
      <c r="O14" s="52"/>
      <c r="P14" s="53"/>
      <c r="Q14" s="52"/>
      <c r="R14" s="53"/>
      <c r="S14" s="52"/>
      <c r="T14" s="53"/>
      <c r="U14" s="52"/>
      <c r="V14" s="52"/>
      <c r="W14" s="52"/>
      <c r="X14" s="40"/>
    </row>
    <row r="15" spans="1:24" ht="47.25" customHeight="1" x14ac:dyDescent="0.2">
      <c r="A15" s="61"/>
      <c r="B15" s="62" t="s">
        <v>49</v>
      </c>
      <c r="C15" s="63" t="s">
        <v>50</v>
      </c>
      <c r="D15" s="44" t="s">
        <v>51</v>
      </c>
      <c r="E15" s="64">
        <v>32</v>
      </c>
      <c r="F15" s="36">
        <v>4</v>
      </c>
      <c r="G15" s="36">
        <v>1</v>
      </c>
      <c r="H15" s="36">
        <v>3</v>
      </c>
      <c r="I15" s="36">
        <v>3</v>
      </c>
      <c r="J15" s="36">
        <v>3</v>
      </c>
      <c r="K15" s="36">
        <v>11</v>
      </c>
      <c r="L15" s="36">
        <v>3</v>
      </c>
      <c r="M15" s="36">
        <v>2</v>
      </c>
      <c r="N15" s="36">
        <v>2</v>
      </c>
      <c r="O15" s="54"/>
      <c r="P15" s="54" t="s">
        <v>40</v>
      </c>
      <c r="Q15" s="54"/>
      <c r="R15" s="54" t="s">
        <v>40</v>
      </c>
      <c r="S15" s="54"/>
      <c r="T15" s="54" t="s">
        <v>40</v>
      </c>
      <c r="U15" s="54"/>
      <c r="V15" s="54"/>
      <c r="W15" s="54" t="s">
        <v>41</v>
      </c>
      <c r="X15" s="40"/>
    </row>
    <row r="16" spans="1:24" ht="40.5" customHeight="1" x14ac:dyDescent="0.2">
      <c r="A16" s="65" t="s">
        <v>52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ht="21.75" x14ac:dyDescent="0.2">
      <c r="A17" s="16" t="s">
        <v>53</v>
      </c>
      <c r="B17" s="16" t="s">
        <v>54</v>
      </c>
      <c r="C17" s="17" t="s">
        <v>55</v>
      </c>
      <c r="D17" s="18" t="s">
        <v>32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7"/>
      <c r="P17" s="17"/>
      <c r="Q17" s="17"/>
      <c r="R17" s="17"/>
      <c r="S17" s="20"/>
      <c r="T17" s="20"/>
      <c r="U17" s="20"/>
      <c r="V17" s="20"/>
      <c r="W17" s="17"/>
      <c r="X17" s="17"/>
    </row>
    <row r="18" spans="1:24" ht="21.75" x14ac:dyDescent="0.2">
      <c r="A18" s="21"/>
      <c r="B18" s="21"/>
      <c r="C18" s="22"/>
      <c r="D18" s="18" t="s">
        <v>33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 s="22"/>
      <c r="Q18" s="22"/>
      <c r="R18" s="22"/>
      <c r="S18" s="24"/>
      <c r="T18" s="24"/>
      <c r="U18" s="24"/>
      <c r="V18" s="24"/>
      <c r="W18" s="22"/>
      <c r="X18" s="22"/>
    </row>
    <row r="19" spans="1:24" ht="84" customHeight="1" x14ac:dyDescent="0.2">
      <c r="A19" s="21"/>
      <c r="B19" s="25"/>
      <c r="C19" s="26"/>
      <c r="D19" s="1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6"/>
      <c r="P19" s="26"/>
      <c r="Q19" s="26"/>
      <c r="R19" s="26"/>
      <c r="S19" s="28"/>
      <c r="T19" s="28"/>
      <c r="U19" s="28"/>
      <c r="V19" s="28"/>
      <c r="W19" s="26"/>
      <c r="X19" s="26"/>
    </row>
    <row r="20" spans="1:24" ht="21.75" x14ac:dyDescent="0.2">
      <c r="A20" s="21"/>
      <c r="B20" s="16" t="s">
        <v>56</v>
      </c>
      <c r="C20" s="17" t="s">
        <v>57</v>
      </c>
      <c r="D20" s="18" t="s">
        <v>32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17"/>
      <c r="S20" s="20"/>
      <c r="T20" s="20"/>
      <c r="U20" s="20"/>
      <c r="V20" s="20"/>
      <c r="W20" s="17"/>
      <c r="X20" s="17"/>
    </row>
    <row r="21" spans="1:24" ht="21.75" x14ac:dyDescent="0.2">
      <c r="A21" s="21"/>
      <c r="B21" s="21"/>
      <c r="C21" s="22"/>
      <c r="D21" s="18" t="s">
        <v>33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2"/>
      <c r="P21" s="22"/>
      <c r="Q21" s="22"/>
      <c r="R21" s="22"/>
      <c r="S21" s="24"/>
      <c r="T21" s="24"/>
      <c r="U21" s="24"/>
      <c r="V21" s="24"/>
      <c r="W21" s="22"/>
      <c r="X21" s="22"/>
    </row>
    <row r="22" spans="1:24" ht="44.25" customHeight="1" x14ac:dyDescent="0.2">
      <c r="A22" s="25"/>
      <c r="B22" s="25"/>
      <c r="C22" s="26"/>
      <c r="D22" s="18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/>
      <c r="P22" s="26"/>
      <c r="Q22" s="26"/>
      <c r="R22" s="26"/>
      <c r="S22" s="28"/>
      <c r="T22" s="28"/>
      <c r="U22" s="28"/>
      <c r="V22" s="28"/>
      <c r="W22" s="26"/>
      <c r="X22" s="26"/>
    </row>
    <row r="23" spans="1:24" ht="86.25" customHeight="1" x14ac:dyDescent="0.2">
      <c r="A23" s="15" t="s">
        <v>58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.75" customHeight="1" x14ac:dyDescent="0.2">
      <c r="A24" s="16" t="s">
        <v>59</v>
      </c>
      <c r="B24" s="66" t="s">
        <v>60</v>
      </c>
      <c r="C24" s="37" t="s">
        <v>38</v>
      </c>
      <c r="D24" s="67" t="s">
        <v>61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38"/>
      <c r="P24" s="38"/>
      <c r="Q24" s="38" t="s">
        <v>40</v>
      </c>
      <c r="R24" s="38"/>
      <c r="S24" s="68"/>
      <c r="T24" s="38" t="s">
        <v>40</v>
      </c>
      <c r="U24" s="68"/>
      <c r="V24" s="68"/>
      <c r="W24" s="38" t="s">
        <v>62</v>
      </c>
      <c r="X24" s="69" t="s">
        <v>63</v>
      </c>
    </row>
    <row r="25" spans="1:24" ht="21.75" x14ac:dyDescent="0.2">
      <c r="A25" s="21"/>
      <c r="B25" s="70"/>
      <c r="C25" s="45"/>
      <c r="D25" s="67" t="s">
        <v>64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6"/>
      <c r="P25" s="46"/>
      <c r="Q25" s="46"/>
      <c r="R25" s="46"/>
      <c r="S25" s="71"/>
      <c r="T25" s="46"/>
      <c r="U25" s="71"/>
      <c r="V25" s="71"/>
      <c r="W25" s="46"/>
      <c r="X25" s="72"/>
    </row>
    <row r="26" spans="1:24" ht="45.75" customHeight="1" x14ac:dyDescent="0.2">
      <c r="A26" s="21"/>
      <c r="B26" s="73"/>
      <c r="C26" s="52"/>
      <c r="D26" s="74" t="s">
        <v>65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53"/>
      <c r="P26" s="53"/>
      <c r="Q26" s="53"/>
      <c r="R26" s="53"/>
      <c r="S26" s="75"/>
      <c r="T26" s="53"/>
      <c r="U26" s="75"/>
      <c r="V26" s="75"/>
      <c r="W26" s="53"/>
      <c r="X26" s="76"/>
    </row>
    <row r="27" spans="1:24" ht="43.5" x14ac:dyDescent="0.2">
      <c r="A27" s="21"/>
      <c r="B27" s="66" t="s">
        <v>66</v>
      </c>
      <c r="C27" s="37" t="s">
        <v>67</v>
      </c>
      <c r="D27" s="67" t="s">
        <v>68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7"/>
      <c r="P27" s="37"/>
      <c r="Q27" s="37"/>
      <c r="R27" s="38" t="s">
        <v>40</v>
      </c>
      <c r="S27" s="39"/>
      <c r="T27" s="38" t="s">
        <v>40</v>
      </c>
      <c r="U27" s="39"/>
      <c r="V27" s="39"/>
      <c r="W27" s="37" t="s">
        <v>69</v>
      </c>
      <c r="X27" s="77" t="s">
        <v>70</v>
      </c>
    </row>
    <row r="28" spans="1:24" ht="43.5" x14ac:dyDescent="0.2">
      <c r="A28" s="21"/>
      <c r="B28" s="70"/>
      <c r="C28" s="45"/>
      <c r="D28" s="67" t="s">
        <v>71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45"/>
      <c r="P28" s="45"/>
      <c r="Q28" s="45"/>
      <c r="R28" s="46"/>
      <c r="S28" s="47"/>
      <c r="T28" s="46"/>
      <c r="U28" s="47"/>
      <c r="V28" s="47"/>
      <c r="W28" s="45"/>
      <c r="X28" s="78"/>
    </row>
    <row r="29" spans="1:24" ht="21.75" x14ac:dyDescent="0.2">
      <c r="A29" s="21"/>
      <c r="B29" s="73"/>
      <c r="C29" s="52"/>
      <c r="D29" s="67" t="s">
        <v>72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52"/>
      <c r="P29" s="52"/>
      <c r="Q29" s="52"/>
      <c r="R29" s="53"/>
      <c r="S29" s="54"/>
      <c r="T29" s="53"/>
      <c r="U29" s="54"/>
      <c r="V29" s="54"/>
      <c r="W29" s="52"/>
      <c r="X29" s="79"/>
    </row>
    <row r="30" spans="1:24" ht="43.5" x14ac:dyDescent="0.2">
      <c r="A30" s="21"/>
      <c r="B30" s="66" t="s">
        <v>73</v>
      </c>
      <c r="C30" s="37" t="s">
        <v>74</v>
      </c>
      <c r="D30" s="67" t="s">
        <v>75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37"/>
      <c r="P30" s="38" t="s">
        <v>40</v>
      </c>
      <c r="Q30" s="37"/>
      <c r="R30" s="37"/>
      <c r="S30" s="39"/>
      <c r="T30" s="38" t="s">
        <v>40</v>
      </c>
      <c r="U30" s="39"/>
      <c r="V30" s="39"/>
      <c r="W30" s="80" t="s">
        <v>76</v>
      </c>
      <c r="X30" s="77" t="s">
        <v>70</v>
      </c>
    </row>
    <row r="31" spans="1:24" ht="21.75" x14ac:dyDescent="0.2">
      <c r="A31" s="21"/>
      <c r="B31" s="70"/>
      <c r="C31" s="45"/>
      <c r="D31" s="67" t="s">
        <v>77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45"/>
      <c r="P31" s="46"/>
      <c r="Q31" s="45"/>
      <c r="R31" s="45"/>
      <c r="S31" s="47"/>
      <c r="T31" s="46"/>
      <c r="U31" s="47"/>
      <c r="V31" s="47"/>
      <c r="W31" s="81"/>
      <c r="X31" s="78"/>
    </row>
    <row r="32" spans="1:24" ht="21.75" x14ac:dyDescent="0.2">
      <c r="A32" s="21"/>
      <c r="B32" s="73"/>
      <c r="C32" s="52"/>
      <c r="D32" s="67" t="s">
        <v>72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52"/>
      <c r="P32" s="53"/>
      <c r="Q32" s="52"/>
      <c r="R32" s="52"/>
      <c r="S32" s="54"/>
      <c r="T32" s="53"/>
      <c r="U32" s="54"/>
      <c r="V32" s="54"/>
      <c r="W32" s="82"/>
      <c r="X32" s="79"/>
    </row>
    <row r="33" spans="1:24" ht="57.75" customHeight="1" x14ac:dyDescent="0.2">
      <c r="A33" s="21"/>
      <c r="B33" s="66" t="s">
        <v>78</v>
      </c>
      <c r="C33" s="80" t="s">
        <v>79</v>
      </c>
      <c r="D33" s="67" t="s">
        <v>80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37"/>
      <c r="P33" s="68" t="s">
        <v>40</v>
      </c>
      <c r="Q33" s="37"/>
      <c r="R33" s="68" t="s">
        <v>40</v>
      </c>
      <c r="S33" s="38" t="s">
        <v>40</v>
      </c>
      <c r="T33" s="39"/>
      <c r="U33" s="39"/>
      <c r="V33" s="39"/>
      <c r="W33" s="37"/>
      <c r="X33" s="77" t="s">
        <v>70</v>
      </c>
    </row>
    <row r="34" spans="1:24" ht="35.25" customHeight="1" x14ac:dyDescent="0.2">
      <c r="A34" s="21"/>
      <c r="B34" s="70"/>
      <c r="C34" s="45"/>
      <c r="D34" s="67" t="s">
        <v>81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45"/>
      <c r="P34" s="71"/>
      <c r="Q34" s="45"/>
      <c r="R34" s="71"/>
      <c r="S34" s="46"/>
      <c r="T34" s="47"/>
      <c r="U34" s="47"/>
      <c r="V34" s="47"/>
      <c r="W34" s="45"/>
      <c r="X34" s="78"/>
    </row>
    <row r="35" spans="1:24" ht="81.75" customHeight="1" x14ac:dyDescent="0.2">
      <c r="A35" s="21"/>
      <c r="B35" s="73"/>
      <c r="C35" s="52"/>
      <c r="D35" s="67" t="s">
        <v>72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2"/>
      <c r="P35" s="75"/>
      <c r="Q35" s="52"/>
      <c r="R35" s="75"/>
      <c r="S35" s="53"/>
      <c r="T35" s="54"/>
      <c r="U35" s="54"/>
      <c r="V35" s="54"/>
      <c r="W35" s="52"/>
      <c r="X35" s="79"/>
    </row>
    <row r="36" spans="1:24" ht="108" customHeight="1" x14ac:dyDescent="0.2">
      <c r="A36" s="21"/>
      <c r="B36" s="66" t="s">
        <v>82</v>
      </c>
      <c r="C36" s="80" t="s">
        <v>83</v>
      </c>
      <c r="D36" s="67" t="s">
        <v>84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37"/>
      <c r="P36" s="37"/>
      <c r="Q36" s="38" t="s">
        <v>40</v>
      </c>
      <c r="R36" s="38" t="s">
        <v>40</v>
      </c>
      <c r="S36" s="39"/>
      <c r="T36" s="38" t="s">
        <v>40</v>
      </c>
      <c r="U36" s="39"/>
      <c r="V36" s="39"/>
      <c r="W36" s="37" t="s">
        <v>85</v>
      </c>
      <c r="X36" s="77" t="s">
        <v>70</v>
      </c>
    </row>
    <row r="37" spans="1:24" ht="108.75" x14ac:dyDescent="0.2">
      <c r="A37" s="21"/>
      <c r="B37" s="70"/>
      <c r="C37" s="81"/>
      <c r="D37" s="67" t="s">
        <v>86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45"/>
      <c r="P37" s="45"/>
      <c r="Q37" s="46"/>
      <c r="R37" s="46"/>
      <c r="S37" s="47"/>
      <c r="T37" s="46"/>
      <c r="U37" s="47"/>
      <c r="V37" s="47"/>
      <c r="W37" s="45"/>
      <c r="X37" s="78"/>
    </row>
    <row r="38" spans="1:24" ht="21.75" x14ac:dyDescent="0.2">
      <c r="A38" s="21"/>
      <c r="B38" s="73"/>
      <c r="C38" s="82"/>
      <c r="D38" s="67" t="s">
        <v>87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52"/>
      <c r="P38" s="52"/>
      <c r="Q38" s="53"/>
      <c r="R38" s="53"/>
      <c r="S38" s="54"/>
      <c r="T38" s="53"/>
      <c r="U38" s="54"/>
      <c r="V38" s="54"/>
      <c r="W38" s="52"/>
      <c r="X38" s="79"/>
    </row>
    <row r="39" spans="1:24" ht="43.5" x14ac:dyDescent="0.2">
      <c r="A39" s="21"/>
      <c r="B39" s="66" t="s">
        <v>88</v>
      </c>
      <c r="C39" s="80" t="s">
        <v>89</v>
      </c>
      <c r="D39" s="67" t="s">
        <v>90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37"/>
      <c r="P39" s="38" t="s">
        <v>40</v>
      </c>
      <c r="Q39" s="37"/>
      <c r="R39" s="38" t="s">
        <v>40</v>
      </c>
      <c r="S39" s="38" t="s">
        <v>40</v>
      </c>
      <c r="T39" s="39"/>
      <c r="U39" s="39"/>
      <c r="V39" s="39"/>
      <c r="W39" s="37"/>
      <c r="X39" s="77" t="s">
        <v>70</v>
      </c>
    </row>
    <row r="40" spans="1:24" ht="21.75" x14ac:dyDescent="0.2">
      <c r="A40" s="21"/>
      <c r="B40" s="70"/>
      <c r="C40" s="45"/>
      <c r="D40" s="67" t="s">
        <v>81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45"/>
      <c r="P40" s="46"/>
      <c r="Q40" s="45"/>
      <c r="R40" s="46"/>
      <c r="S40" s="46"/>
      <c r="T40" s="47"/>
      <c r="U40" s="47"/>
      <c r="V40" s="47"/>
      <c r="W40" s="45"/>
      <c r="X40" s="78"/>
    </row>
    <row r="41" spans="1:24" ht="156" customHeight="1" x14ac:dyDescent="0.2">
      <c r="A41" s="25"/>
      <c r="B41" s="73"/>
      <c r="C41" s="52"/>
      <c r="D41" s="67" t="s">
        <v>72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2"/>
      <c r="P41" s="53"/>
      <c r="Q41" s="52"/>
      <c r="R41" s="53"/>
      <c r="S41" s="53"/>
      <c r="T41" s="54"/>
      <c r="U41" s="54"/>
      <c r="V41" s="54"/>
      <c r="W41" s="52"/>
      <c r="X41" s="79"/>
    </row>
    <row r="42" spans="1:24" ht="43.5" x14ac:dyDescent="0.2">
      <c r="A42" s="66" t="s">
        <v>91</v>
      </c>
      <c r="B42" s="66" t="s">
        <v>92</v>
      </c>
      <c r="C42" s="37" t="s">
        <v>46</v>
      </c>
      <c r="D42" s="67" t="s">
        <v>93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38" t="s">
        <v>40</v>
      </c>
      <c r="P42" s="37"/>
      <c r="Q42" s="37"/>
      <c r="R42" s="37"/>
      <c r="S42" s="38" t="s">
        <v>40</v>
      </c>
      <c r="T42" s="39"/>
      <c r="U42" s="39"/>
      <c r="V42" s="39"/>
      <c r="W42" s="80" t="s">
        <v>94</v>
      </c>
      <c r="X42" s="80" t="s">
        <v>95</v>
      </c>
    </row>
    <row r="43" spans="1:24" ht="21.75" x14ac:dyDescent="0.2">
      <c r="A43" s="70"/>
      <c r="B43" s="70"/>
      <c r="C43" s="45"/>
      <c r="D43" s="67" t="s">
        <v>96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46"/>
      <c r="P43" s="45"/>
      <c r="Q43" s="45"/>
      <c r="R43" s="45"/>
      <c r="S43" s="46"/>
      <c r="T43" s="47"/>
      <c r="U43" s="47"/>
      <c r="V43" s="47"/>
      <c r="W43" s="81"/>
      <c r="X43" s="81"/>
    </row>
    <row r="44" spans="1:24" ht="21.75" x14ac:dyDescent="0.2">
      <c r="A44" s="73"/>
      <c r="B44" s="73"/>
      <c r="C44" s="52"/>
      <c r="D44" s="67" t="s">
        <v>34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53"/>
      <c r="P44" s="52"/>
      <c r="Q44" s="52"/>
      <c r="R44" s="52"/>
      <c r="S44" s="53"/>
      <c r="T44" s="54"/>
      <c r="U44" s="54"/>
      <c r="V44" s="54"/>
      <c r="W44" s="82"/>
      <c r="X44" s="82"/>
    </row>
    <row r="45" spans="1:24" ht="42" customHeight="1" x14ac:dyDescent="0.2">
      <c r="A45" s="65" t="s">
        <v>97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ht="21.75" customHeight="1" x14ac:dyDescent="0.2">
      <c r="A46" s="83" t="s">
        <v>98</v>
      </c>
      <c r="B46" s="83" t="s">
        <v>99</v>
      </c>
      <c r="C46" s="84" t="s">
        <v>100</v>
      </c>
      <c r="D46" s="85" t="s">
        <v>32</v>
      </c>
      <c r="E46" s="86" t="s">
        <v>101</v>
      </c>
      <c r="F46" s="87"/>
      <c r="G46" s="87"/>
      <c r="H46" s="87"/>
      <c r="I46" s="87"/>
      <c r="J46" s="87"/>
      <c r="K46" s="87"/>
      <c r="L46" s="87"/>
      <c r="M46" s="87"/>
      <c r="N46" s="88"/>
      <c r="O46" s="84"/>
      <c r="P46" s="84"/>
      <c r="Q46" s="84"/>
      <c r="R46" s="84"/>
      <c r="S46" s="89"/>
      <c r="T46" s="89"/>
      <c r="U46" s="89"/>
      <c r="V46" s="89"/>
      <c r="W46" s="84"/>
      <c r="X46" s="84"/>
    </row>
    <row r="47" spans="1:24" ht="21.75" customHeight="1" x14ac:dyDescent="0.2">
      <c r="A47" s="90"/>
      <c r="B47" s="90"/>
      <c r="C47" s="91"/>
      <c r="D47" s="85" t="s">
        <v>33</v>
      </c>
      <c r="E47" s="92"/>
      <c r="F47" s="93"/>
      <c r="G47" s="93"/>
      <c r="H47" s="93"/>
      <c r="I47" s="93"/>
      <c r="J47" s="93"/>
      <c r="K47" s="93"/>
      <c r="L47" s="93"/>
      <c r="M47" s="93"/>
      <c r="N47" s="94"/>
      <c r="O47" s="91"/>
      <c r="P47" s="91"/>
      <c r="Q47" s="91"/>
      <c r="R47" s="91"/>
      <c r="S47" s="95"/>
      <c r="T47" s="95"/>
      <c r="U47" s="95"/>
      <c r="V47" s="95"/>
      <c r="W47" s="91"/>
      <c r="X47" s="91"/>
    </row>
    <row r="48" spans="1:24" ht="21.75" customHeight="1" x14ac:dyDescent="0.2">
      <c r="A48" s="90"/>
      <c r="B48" s="96"/>
      <c r="C48" s="97"/>
      <c r="D48" s="85" t="s">
        <v>34</v>
      </c>
      <c r="E48" s="98"/>
      <c r="F48" s="99"/>
      <c r="G48" s="99"/>
      <c r="H48" s="99"/>
      <c r="I48" s="99"/>
      <c r="J48" s="99"/>
      <c r="K48" s="99"/>
      <c r="L48" s="99"/>
      <c r="M48" s="99"/>
      <c r="N48" s="100"/>
      <c r="O48" s="97"/>
      <c r="P48" s="97"/>
      <c r="Q48" s="97"/>
      <c r="R48" s="97"/>
      <c r="S48" s="101"/>
      <c r="T48" s="101"/>
      <c r="U48" s="101"/>
      <c r="V48" s="101"/>
      <c r="W48" s="97"/>
      <c r="X48" s="97"/>
    </row>
    <row r="49" spans="1:24" ht="21.75" x14ac:dyDescent="0.2">
      <c r="A49" s="90"/>
      <c r="B49" s="83" t="s">
        <v>102</v>
      </c>
      <c r="C49" s="84"/>
      <c r="D49" s="85" t="s">
        <v>32</v>
      </c>
      <c r="E49" s="86" t="s">
        <v>101</v>
      </c>
      <c r="F49" s="87"/>
      <c r="G49" s="87"/>
      <c r="H49" s="87"/>
      <c r="I49" s="87"/>
      <c r="J49" s="87"/>
      <c r="K49" s="87"/>
      <c r="L49" s="87"/>
      <c r="M49" s="87"/>
      <c r="N49" s="88"/>
      <c r="O49" s="84"/>
      <c r="P49" s="84"/>
      <c r="Q49" s="84"/>
      <c r="R49" s="84"/>
      <c r="S49" s="89"/>
      <c r="T49" s="89"/>
      <c r="U49" s="89"/>
      <c r="V49" s="89"/>
      <c r="W49" s="84"/>
      <c r="X49" s="84"/>
    </row>
    <row r="50" spans="1:24" ht="21.75" x14ac:dyDescent="0.2">
      <c r="A50" s="90"/>
      <c r="B50" s="90"/>
      <c r="C50" s="91"/>
      <c r="D50" s="85" t="s">
        <v>33</v>
      </c>
      <c r="E50" s="92"/>
      <c r="F50" s="93"/>
      <c r="G50" s="93"/>
      <c r="H50" s="93"/>
      <c r="I50" s="93"/>
      <c r="J50" s="93"/>
      <c r="K50" s="93"/>
      <c r="L50" s="93"/>
      <c r="M50" s="93"/>
      <c r="N50" s="94"/>
      <c r="O50" s="91"/>
      <c r="P50" s="91"/>
      <c r="Q50" s="91"/>
      <c r="R50" s="91"/>
      <c r="S50" s="95"/>
      <c r="T50" s="95"/>
      <c r="U50" s="95"/>
      <c r="V50" s="95"/>
      <c r="W50" s="91"/>
      <c r="X50" s="91"/>
    </row>
    <row r="51" spans="1:24" ht="21.75" x14ac:dyDescent="0.2">
      <c r="A51" s="90"/>
      <c r="B51" s="96"/>
      <c r="C51" s="97"/>
      <c r="D51" s="85" t="s">
        <v>34</v>
      </c>
      <c r="E51" s="98"/>
      <c r="F51" s="99"/>
      <c r="G51" s="99"/>
      <c r="H51" s="99"/>
      <c r="I51" s="99"/>
      <c r="J51" s="99"/>
      <c r="K51" s="99"/>
      <c r="L51" s="99"/>
      <c r="M51" s="99"/>
      <c r="N51" s="100"/>
      <c r="O51" s="97"/>
      <c r="P51" s="97"/>
      <c r="Q51" s="97"/>
      <c r="R51" s="97"/>
      <c r="S51" s="101"/>
      <c r="T51" s="101"/>
      <c r="U51" s="101"/>
      <c r="V51" s="101"/>
      <c r="W51" s="97"/>
      <c r="X51" s="97"/>
    </row>
    <row r="52" spans="1:24" ht="22.5" customHeight="1" x14ac:dyDescent="0.2">
      <c r="A52" s="90"/>
      <c r="B52" s="83" t="s">
        <v>103</v>
      </c>
      <c r="C52" s="84" t="s">
        <v>104</v>
      </c>
      <c r="D52" s="85" t="s">
        <v>32</v>
      </c>
      <c r="E52" s="86" t="s">
        <v>101</v>
      </c>
      <c r="F52" s="87"/>
      <c r="G52" s="87"/>
      <c r="H52" s="87"/>
      <c r="I52" s="87"/>
      <c r="J52" s="87"/>
      <c r="K52" s="87"/>
      <c r="L52" s="87"/>
      <c r="M52" s="87"/>
      <c r="N52" s="88"/>
      <c r="O52" s="84"/>
      <c r="P52" s="84"/>
      <c r="Q52" s="84"/>
      <c r="R52" s="84"/>
      <c r="S52" s="89"/>
      <c r="T52" s="89"/>
      <c r="U52" s="89"/>
      <c r="V52" s="89"/>
      <c r="W52" s="84"/>
      <c r="X52" s="84"/>
    </row>
    <row r="53" spans="1:24" ht="22.5" customHeight="1" x14ac:dyDescent="0.2">
      <c r="A53" s="90"/>
      <c r="B53" s="90"/>
      <c r="C53" s="91"/>
      <c r="D53" s="85" t="s">
        <v>33</v>
      </c>
      <c r="E53" s="92"/>
      <c r="F53" s="93"/>
      <c r="G53" s="93"/>
      <c r="H53" s="93"/>
      <c r="I53" s="93"/>
      <c r="J53" s="93"/>
      <c r="K53" s="93"/>
      <c r="L53" s="93"/>
      <c r="M53" s="93"/>
      <c r="N53" s="94"/>
      <c r="O53" s="91"/>
      <c r="P53" s="91"/>
      <c r="Q53" s="91"/>
      <c r="R53" s="91"/>
      <c r="S53" s="95"/>
      <c r="T53" s="95"/>
      <c r="U53" s="95"/>
      <c r="V53" s="95"/>
      <c r="W53" s="91"/>
      <c r="X53" s="91"/>
    </row>
    <row r="54" spans="1:24" ht="22.5" customHeight="1" x14ac:dyDescent="0.2">
      <c r="A54" s="96"/>
      <c r="B54" s="96"/>
      <c r="C54" s="97"/>
      <c r="D54" s="85" t="s">
        <v>34</v>
      </c>
      <c r="E54" s="98"/>
      <c r="F54" s="99"/>
      <c r="G54" s="99"/>
      <c r="H54" s="99"/>
      <c r="I54" s="99"/>
      <c r="J54" s="99"/>
      <c r="K54" s="99"/>
      <c r="L54" s="99"/>
      <c r="M54" s="99"/>
      <c r="N54" s="100"/>
      <c r="O54" s="97"/>
      <c r="P54" s="97"/>
      <c r="Q54" s="97"/>
      <c r="R54" s="97"/>
      <c r="S54" s="101"/>
      <c r="T54" s="101"/>
      <c r="U54" s="101"/>
      <c r="V54" s="101"/>
      <c r="W54" s="97"/>
      <c r="X54" s="97"/>
    </row>
    <row r="55" spans="1:24" ht="21.75" customHeight="1" x14ac:dyDescent="0.2">
      <c r="A55" s="65" t="s">
        <v>105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21.75" x14ac:dyDescent="0.2">
      <c r="A56" s="83" t="s">
        <v>106</v>
      </c>
      <c r="B56" s="83" t="s">
        <v>107</v>
      </c>
      <c r="C56" s="84" t="s">
        <v>38</v>
      </c>
      <c r="D56" s="85" t="s">
        <v>32</v>
      </c>
      <c r="E56" s="86" t="s">
        <v>101</v>
      </c>
      <c r="F56" s="87"/>
      <c r="G56" s="87"/>
      <c r="H56" s="87"/>
      <c r="I56" s="87"/>
      <c r="J56" s="87"/>
      <c r="K56" s="87"/>
      <c r="L56" s="87"/>
      <c r="M56" s="87"/>
      <c r="N56" s="88"/>
      <c r="O56" s="84"/>
      <c r="P56" s="84"/>
      <c r="Q56" s="84"/>
      <c r="R56" s="84"/>
      <c r="S56" s="89"/>
      <c r="T56" s="89"/>
      <c r="U56" s="89"/>
      <c r="V56" s="89"/>
      <c r="W56" s="84"/>
      <c r="X56" s="84"/>
    </row>
    <row r="57" spans="1:24" ht="21.75" x14ac:dyDescent="0.2">
      <c r="A57" s="90"/>
      <c r="B57" s="90"/>
      <c r="C57" s="91"/>
      <c r="D57" s="85" t="s">
        <v>33</v>
      </c>
      <c r="E57" s="92"/>
      <c r="F57" s="93"/>
      <c r="G57" s="93"/>
      <c r="H57" s="93"/>
      <c r="I57" s="93"/>
      <c r="J57" s="93"/>
      <c r="K57" s="93"/>
      <c r="L57" s="93"/>
      <c r="M57" s="93"/>
      <c r="N57" s="94"/>
      <c r="O57" s="91"/>
      <c r="P57" s="91"/>
      <c r="Q57" s="91"/>
      <c r="R57" s="91"/>
      <c r="S57" s="95"/>
      <c r="T57" s="95"/>
      <c r="U57" s="95"/>
      <c r="V57" s="95"/>
      <c r="W57" s="91"/>
      <c r="X57" s="91"/>
    </row>
    <row r="58" spans="1:24" ht="21.75" x14ac:dyDescent="0.2">
      <c r="A58" s="90"/>
      <c r="B58" s="96"/>
      <c r="C58" s="97"/>
      <c r="D58" s="85" t="s">
        <v>34</v>
      </c>
      <c r="E58" s="98"/>
      <c r="F58" s="99"/>
      <c r="G58" s="99"/>
      <c r="H58" s="99"/>
      <c r="I58" s="99"/>
      <c r="J58" s="99"/>
      <c r="K58" s="99"/>
      <c r="L58" s="99"/>
      <c r="M58" s="99"/>
      <c r="N58" s="100"/>
      <c r="O58" s="97"/>
      <c r="P58" s="97"/>
      <c r="Q58" s="97"/>
      <c r="R58" s="97"/>
      <c r="S58" s="101"/>
      <c r="T58" s="101"/>
      <c r="U58" s="101"/>
      <c r="V58" s="101"/>
      <c r="W58" s="97"/>
      <c r="X58" s="97"/>
    </row>
    <row r="59" spans="1:24" ht="23.25" customHeight="1" x14ac:dyDescent="0.2">
      <c r="A59" s="90"/>
      <c r="B59" s="83" t="s">
        <v>108</v>
      </c>
      <c r="C59" s="84" t="s">
        <v>109</v>
      </c>
      <c r="D59" s="85" t="s">
        <v>32</v>
      </c>
      <c r="E59" s="86" t="s">
        <v>101</v>
      </c>
      <c r="F59" s="87"/>
      <c r="G59" s="87"/>
      <c r="H59" s="87"/>
      <c r="I59" s="87"/>
      <c r="J59" s="87"/>
      <c r="K59" s="87"/>
      <c r="L59" s="87"/>
      <c r="M59" s="87"/>
      <c r="N59" s="88"/>
      <c r="O59" s="84"/>
      <c r="P59" s="84"/>
      <c r="Q59" s="84"/>
      <c r="R59" s="84"/>
      <c r="S59" s="89"/>
      <c r="T59" s="89"/>
      <c r="U59" s="89"/>
      <c r="V59" s="89"/>
      <c r="W59" s="84"/>
      <c r="X59" s="84"/>
    </row>
    <row r="60" spans="1:24" ht="23.25" customHeight="1" x14ac:dyDescent="0.2">
      <c r="A60" s="90"/>
      <c r="B60" s="90"/>
      <c r="C60" s="91"/>
      <c r="D60" s="85" t="s">
        <v>33</v>
      </c>
      <c r="E60" s="92"/>
      <c r="F60" s="93"/>
      <c r="G60" s="93"/>
      <c r="H60" s="93"/>
      <c r="I60" s="93"/>
      <c r="J60" s="93"/>
      <c r="K60" s="93"/>
      <c r="L60" s="93"/>
      <c r="M60" s="93"/>
      <c r="N60" s="94"/>
      <c r="O60" s="91"/>
      <c r="P60" s="91"/>
      <c r="Q60" s="91"/>
      <c r="R60" s="91"/>
      <c r="S60" s="95"/>
      <c r="T60" s="95"/>
      <c r="U60" s="95"/>
      <c r="V60" s="95"/>
      <c r="W60" s="91"/>
      <c r="X60" s="91"/>
    </row>
    <row r="61" spans="1:24" ht="23.25" customHeight="1" x14ac:dyDescent="0.2">
      <c r="A61" s="90"/>
      <c r="B61" s="96"/>
      <c r="C61" s="97"/>
      <c r="D61" s="85" t="s">
        <v>34</v>
      </c>
      <c r="E61" s="98"/>
      <c r="F61" s="99"/>
      <c r="G61" s="99"/>
      <c r="H61" s="99"/>
      <c r="I61" s="99"/>
      <c r="J61" s="99"/>
      <c r="K61" s="99"/>
      <c r="L61" s="99"/>
      <c r="M61" s="99"/>
      <c r="N61" s="100"/>
      <c r="O61" s="97"/>
      <c r="P61" s="97"/>
      <c r="Q61" s="97"/>
      <c r="R61" s="97"/>
      <c r="S61" s="101"/>
      <c r="T61" s="101"/>
      <c r="U61" s="101"/>
      <c r="V61" s="101"/>
      <c r="W61" s="97"/>
      <c r="X61" s="97"/>
    </row>
    <row r="62" spans="1:24" ht="21.75" x14ac:dyDescent="0.2">
      <c r="A62" s="90"/>
      <c r="B62" s="83" t="s">
        <v>110</v>
      </c>
      <c r="C62" s="84" t="s">
        <v>109</v>
      </c>
      <c r="D62" s="85" t="s">
        <v>32</v>
      </c>
      <c r="E62" s="86" t="s">
        <v>101</v>
      </c>
      <c r="F62" s="87"/>
      <c r="G62" s="87"/>
      <c r="H62" s="87"/>
      <c r="I62" s="87"/>
      <c r="J62" s="87"/>
      <c r="K62" s="87"/>
      <c r="L62" s="87"/>
      <c r="M62" s="87"/>
      <c r="N62" s="88"/>
      <c r="O62" s="84"/>
      <c r="P62" s="84"/>
      <c r="Q62" s="84"/>
      <c r="R62" s="84"/>
      <c r="S62" s="89"/>
      <c r="T62" s="89"/>
      <c r="U62" s="89"/>
      <c r="V62" s="89"/>
      <c r="W62" s="84"/>
      <c r="X62" s="84"/>
    </row>
    <row r="63" spans="1:24" ht="21.75" x14ac:dyDescent="0.2">
      <c r="A63" s="90"/>
      <c r="B63" s="90"/>
      <c r="C63" s="91"/>
      <c r="D63" s="85" t="s">
        <v>33</v>
      </c>
      <c r="E63" s="92"/>
      <c r="F63" s="93"/>
      <c r="G63" s="93"/>
      <c r="H63" s="93"/>
      <c r="I63" s="93"/>
      <c r="J63" s="93"/>
      <c r="K63" s="93"/>
      <c r="L63" s="93"/>
      <c r="M63" s="93"/>
      <c r="N63" s="94"/>
      <c r="O63" s="91"/>
      <c r="P63" s="91"/>
      <c r="Q63" s="91"/>
      <c r="R63" s="91"/>
      <c r="S63" s="95"/>
      <c r="T63" s="95"/>
      <c r="U63" s="95"/>
      <c r="V63" s="95"/>
      <c r="W63" s="91"/>
      <c r="X63" s="91"/>
    </row>
    <row r="64" spans="1:24" ht="21.75" x14ac:dyDescent="0.2">
      <c r="A64" s="96"/>
      <c r="B64" s="96"/>
      <c r="C64" s="97"/>
      <c r="D64" s="85" t="s">
        <v>34</v>
      </c>
      <c r="E64" s="98"/>
      <c r="F64" s="99"/>
      <c r="G64" s="99"/>
      <c r="H64" s="99"/>
      <c r="I64" s="99"/>
      <c r="J64" s="99"/>
      <c r="K64" s="99"/>
      <c r="L64" s="99"/>
      <c r="M64" s="99"/>
      <c r="N64" s="100"/>
      <c r="O64" s="97"/>
      <c r="P64" s="97"/>
      <c r="Q64" s="97"/>
      <c r="R64" s="97"/>
      <c r="S64" s="101"/>
      <c r="T64" s="101"/>
      <c r="U64" s="101"/>
      <c r="V64" s="101"/>
      <c r="W64" s="97"/>
      <c r="X64" s="97"/>
    </row>
    <row r="65" spans="1:24" ht="45" customHeight="1" x14ac:dyDescent="0.2">
      <c r="A65" s="15" t="s">
        <v>111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22.5" customHeight="1" x14ac:dyDescent="0.2">
      <c r="A66" s="66" t="s">
        <v>112</v>
      </c>
      <c r="B66" s="102" t="s">
        <v>113</v>
      </c>
      <c r="C66" s="103" t="s">
        <v>114</v>
      </c>
      <c r="D66" s="104" t="s">
        <v>115</v>
      </c>
      <c r="E66" s="105">
        <v>113183</v>
      </c>
      <c r="F66" s="105">
        <v>27192</v>
      </c>
      <c r="G66" s="105">
        <v>8268</v>
      </c>
      <c r="H66" s="105">
        <v>10469</v>
      </c>
      <c r="I66" s="105">
        <v>13837</v>
      </c>
      <c r="J66" s="105">
        <v>22250</v>
      </c>
      <c r="K66" s="105">
        <v>10537</v>
      </c>
      <c r="L66" s="105">
        <v>5655</v>
      </c>
      <c r="M66" s="105">
        <v>8970</v>
      </c>
      <c r="N66" s="105">
        <v>6005</v>
      </c>
      <c r="O66" s="106"/>
      <c r="P66" s="107"/>
      <c r="Q66" s="107" t="s">
        <v>40</v>
      </c>
      <c r="R66" s="107" t="s">
        <v>40</v>
      </c>
      <c r="S66" s="108"/>
      <c r="T66" s="108"/>
      <c r="U66" s="108"/>
      <c r="V66" s="107" t="s">
        <v>40</v>
      </c>
      <c r="W66" s="103" t="s">
        <v>116</v>
      </c>
      <c r="X66" s="109" t="s">
        <v>117</v>
      </c>
    </row>
    <row r="67" spans="1:24" ht="23.25" customHeight="1" x14ac:dyDescent="0.2">
      <c r="A67" s="70"/>
      <c r="B67" s="110"/>
      <c r="C67" s="111"/>
      <c r="D67" s="112" t="s">
        <v>118</v>
      </c>
      <c r="E67" s="105">
        <v>612378</v>
      </c>
      <c r="F67" s="105">
        <v>167799</v>
      </c>
      <c r="G67" s="105">
        <v>45030</v>
      </c>
      <c r="H67" s="105">
        <v>45860</v>
      </c>
      <c r="I67" s="105">
        <v>64033</v>
      </c>
      <c r="J67" s="105">
        <v>99035</v>
      </c>
      <c r="K67" s="105">
        <v>90797</v>
      </c>
      <c r="L67" s="105">
        <v>40286</v>
      </c>
      <c r="M67" s="105">
        <v>29071</v>
      </c>
      <c r="N67" s="105">
        <v>30467</v>
      </c>
      <c r="O67" s="113"/>
      <c r="P67" s="114"/>
      <c r="Q67" s="114"/>
      <c r="R67" s="114"/>
      <c r="S67" s="115"/>
      <c r="T67" s="115"/>
      <c r="U67" s="115"/>
      <c r="V67" s="114"/>
      <c r="W67" s="111"/>
      <c r="X67" s="116"/>
    </row>
    <row r="68" spans="1:24" ht="22.5" customHeight="1" x14ac:dyDescent="0.2">
      <c r="A68" s="70"/>
      <c r="B68" s="117"/>
      <c r="C68" s="118"/>
      <c r="D68" s="67" t="s">
        <v>119</v>
      </c>
      <c r="E68" s="119">
        <f>E66*100/E67</f>
        <v>18.482538562783116</v>
      </c>
      <c r="F68" s="120">
        <f t="shared" ref="F68:N68" si="1">F66*100/F67</f>
        <v>16.20510253338816</v>
      </c>
      <c r="G68" s="120">
        <f t="shared" si="1"/>
        <v>18.361092604930047</v>
      </c>
      <c r="H68" s="120">
        <f t="shared" si="1"/>
        <v>22.82817269952028</v>
      </c>
      <c r="I68" s="120">
        <f t="shared" si="1"/>
        <v>21.609170271578716</v>
      </c>
      <c r="J68" s="120">
        <f t="shared" si="1"/>
        <v>22.466804665017417</v>
      </c>
      <c r="K68" s="120">
        <f t="shared" si="1"/>
        <v>11.605008976067491</v>
      </c>
      <c r="L68" s="120">
        <f t="shared" si="1"/>
        <v>14.037134488407883</v>
      </c>
      <c r="M68" s="120">
        <f t="shared" si="1"/>
        <v>30.85549172715077</v>
      </c>
      <c r="N68" s="120">
        <f t="shared" si="1"/>
        <v>19.709850001641119</v>
      </c>
      <c r="O68" s="121"/>
      <c r="P68" s="122"/>
      <c r="Q68" s="122"/>
      <c r="R68" s="122"/>
      <c r="S68" s="123"/>
      <c r="T68" s="123"/>
      <c r="U68" s="123"/>
      <c r="V68" s="122"/>
      <c r="W68" s="118"/>
      <c r="X68" s="124"/>
    </row>
    <row r="69" spans="1:24" ht="63.75" customHeight="1" x14ac:dyDescent="0.2">
      <c r="A69" s="70"/>
      <c r="B69" s="102" t="s">
        <v>120</v>
      </c>
      <c r="C69" s="103" t="s">
        <v>121</v>
      </c>
      <c r="D69" s="104" t="s">
        <v>122</v>
      </c>
      <c r="E69" s="125">
        <v>3318832.3</v>
      </c>
      <c r="F69" s="125">
        <v>553182.01</v>
      </c>
      <c r="G69" s="125">
        <v>253235</v>
      </c>
      <c r="H69" s="125">
        <v>132898.5</v>
      </c>
      <c r="I69" s="125">
        <v>378415</v>
      </c>
      <c r="J69" s="125">
        <v>1012567.62</v>
      </c>
      <c r="K69" s="125">
        <v>269647.57</v>
      </c>
      <c r="L69" s="125">
        <v>259989.22</v>
      </c>
      <c r="M69" s="125">
        <v>303849.38</v>
      </c>
      <c r="N69" s="125">
        <v>146048</v>
      </c>
      <c r="O69" s="126"/>
      <c r="P69" s="107"/>
      <c r="Q69" s="107" t="s">
        <v>40</v>
      </c>
      <c r="R69" s="107" t="s">
        <v>40</v>
      </c>
      <c r="S69" s="127"/>
      <c r="T69" s="127"/>
      <c r="U69" s="107" t="s">
        <v>40</v>
      </c>
      <c r="V69" s="127"/>
      <c r="W69" s="103" t="s">
        <v>123</v>
      </c>
      <c r="X69" s="109" t="s">
        <v>124</v>
      </c>
    </row>
    <row r="70" spans="1:24" ht="87" x14ac:dyDescent="0.2">
      <c r="A70" s="70"/>
      <c r="B70" s="110"/>
      <c r="C70" s="111"/>
      <c r="D70" s="104" t="s">
        <v>125</v>
      </c>
      <c r="E70" s="125">
        <v>6448044</v>
      </c>
      <c r="F70" s="125">
        <v>754675</v>
      </c>
      <c r="G70" s="125">
        <v>179626</v>
      </c>
      <c r="H70" s="128">
        <v>339004</v>
      </c>
      <c r="I70" s="125">
        <v>1979592</v>
      </c>
      <c r="J70" s="125">
        <v>1289167</v>
      </c>
      <c r="K70" s="128">
        <v>431215</v>
      </c>
      <c r="L70" s="128">
        <v>314470</v>
      </c>
      <c r="M70" s="128">
        <v>515158</v>
      </c>
      <c r="N70" s="125">
        <v>645137</v>
      </c>
      <c r="O70" s="129"/>
      <c r="P70" s="114"/>
      <c r="Q70" s="114"/>
      <c r="R70" s="114"/>
      <c r="S70" s="130"/>
      <c r="T70" s="130"/>
      <c r="U70" s="114"/>
      <c r="V70" s="130"/>
      <c r="W70" s="111"/>
      <c r="X70" s="116"/>
    </row>
    <row r="71" spans="1:24" ht="23.25" customHeight="1" x14ac:dyDescent="0.2">
      <c r="A71" s="70"/>
      <c r="B71" s="117"/>
      <c r="C71" s="118"/>
      <c r="D71" s="67" t="s">
        <v>119</v>
      </c>
      <c r="E71" s="131">
        <f>E69/E70*100</f>
        <v>51.470373030953262</v>
      </c>
      <c r="F71" s="132">
        <f t="shared" ref="F71:N71" si="2">F69/F70*100</f>
        <v>73.300693676085743</v>
      </c>
      <c r="G71" s="132">
        <f t="shared" si="2"/>
        <v>140.97903421553673</v>
      </c>
      <c r="H71" s="132" t="s">
        <v>126</v>
      </c>
      <c r="I71" s="132">
        <f t="shared" si="2"/>
        <v>19.115807701789056</v>
      </c>
      <c r="J71" s="132">
        <f t="shared" si="2"/>
        <v>78.544332890928786</v>
      </c>
      <c r="K71" s="132">
        <f t="shared" si="2"/>
        <v>62.53204781837367</v>
      </c>
      <c r="L71" s="132">
        <f t="shared" si="2"/>
        <v>82.675364899672459</v>
      </c>
      <c r="M71" s="132">
        <f t="shared" si="2"/>
        <v>58.981784229304409</v>
      </c>
      <c r="N71" s="132">
        <f t="shared" si="2"/>
        <v>22.638292331706289</v>
      </c>
      <c r="O71" s="133"/>
      <c r="P71" s="122"/>
      <c r="Q71" s="122"/>
      <c r="R71" s="122"/>
      <c r="S71" s="134"/>
      <c r="T71" s="134"/>
      <c r="U71" s="122"/>
      <c r="V71" s="134"/>
      <c r="W71" s="118"/>
      <c r="X71" s="124"/>
    </row>
    <row r="72" spans="1:24" ht="43.5" x14ac:dyDescent="0.2">
      <c r="A72" s="70"/>
      <c r="B72" s="66" t="s">
        <v>127</v>
      </c>
      <c r="C72" s="80" t="s">
        <v>128</v>
      </c>
      <c r="D72" s="104" t="s">
        <v>129</v>
      </c>
      <c r="E72" s="135">
        <v>7</v>
      </c>
      <c r="F72" s="136">
        <v>0</v>
      </c>
      <c r="G72" s="136">
        <v>0</v>
      </c>
      <c r="H72" s="136">
        <v>0</v>
      </c>
      <c r="I72" s="136">
        <v>2</v>
      </c>
      <c r="J72" s="136">
        <v>2</v>
      </c>
      <c r="K72" s="136">
        <v>0</v>
      </c>
      <c r="L72" s="136">
        <v>1</v>
      </c>
      <c r="M72" s="136">
        <v>1</v>
      </c>
      <c r="N72" s="136">
        <v>1</v>
      </c>
      <c r="O72" s="37"/>
      <c r="P72" s="37" t="s">
        <v>40</v>
      </c>
      <c r="Q72" s="37" t="s">
        <v>40</v>
      </c>
      <c r="R72" s="37" t="s">
        <v>40</v>
      </c>
      <c r="S72" s="39" t="s">
        <v>40</v>
      </c>
      <c r="T72" s="39"/>
      <c r="U72" s="39"/>
      <c r="V72" s="39"/>
      <c r="W72" s="80" t="s">
        <v>123</v>
      </c>
      <c r="X72" s="80" t="s">
        <v>130</v>
      </c>
    </row>
    <row r="73" spans="1:24" ht="91.5" customHeight="1" x14ac:dyDescent="0.2">
      <c r="A73" s="70"/>
      <c r="B73" s="70"/>
      <c r="C73" s="45"/>
      <c r="D73" s="104" t="s">
        <v>131</v>
      </c>
      <c r="E73" s="135">
        <v>10</v>
      </c>
      <c r="F73" s="136">
        <v>4</v>
      </c>
      <c r="G73" s="136">
        <v>0</v>
      </c>
      <c r="H73" s="136">
        <v>0</v>
      </c>
      <c r="I73" s="136">
        <v>1</v>
      </c>
      <c r="J73" s="136">
        <v>5</v>
      </c>
      <c r="K73" s="136">
        <v>0</v>
      </c>
      <c r="L73" s="136">
        <v>0</v>
      </c>
      <c r="M73" s="136">
        <v>0</v>
      </c>
      <c r="N73" s="136">
        <v>0</v>
      </c>
      <c r="O73" s="45"/>
      <c r="P73" s="45"/>
      <c r="Q73" s="45"/>
      <c r="R73" s="45"/>
      <c r="S73" s="47"/>
      <c r="T73" s="47"/>
      <c r="U73" s="47"/>
      <c r="V73" s="47"/>
      <c r="W73" s="81"/>
      <c r="X73" s="81"/>
    </row>
    <row r="74" spans="1:24" ht="44.25" customHeight="1" x14ac:dyDescent="0.2">
      <c r="A74" s="65" t="s">
        <v>132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  <row r="75" spans="1:24" ht="43.5" x14ac:dyDescent="0.2">
      <c r="A75" s="66" t="s">
        <v>133</v>
      </c>
      <c r="B75" s="66" t="s">
        <v>134</v>
      </c>
      <c r="C75" s="37" t="s">
        <v>135</v>
      </c>
      <c r="D75" s="67" t="s">
        <v>136</v>
      </c>
      <c r="E75" s="137">
        <v>19</v>
      </c>
      <c r="F75" s="137">
        <v>3</v>
      </c>
      <c r="G75" s="137">
        <v>2</v>
      </c>
      <c r="H75" s="137">
        <v>2</v>
      </c>
      <c r="I75" s="137">
        <v>2</v>
      </c>
      <c r="J75" s="137">
        <v>2</v>
      </c>
      <c r="K75" s="137">
        <v>2</v>
      </c>
      <c r="L75" s="137">
        <v>2</v>
      </c>
      <c r="M75" s="137">
        <v>2</v>
      </c>
      <c r="N75" s="137">
        <v>2</v>
      </c>
      <c r="O75" s="37" t="s">
        <v>40</v>
      </c>
      <c r="P75" s="37" t="s">
        <v>40</v>
      </c>
      <c r="Q75" s="37" t="s">
        <v>40</v>
      </c>
      <c r="R75" s="37"/>
      <c r="S75" s="37"/>
      <c r="T75" s="37" t="s">
        <v>40</v>
      </c>
      <c r="U75" s="37"/>
      <c r="V75" s="37"/>
      <c r="W75" s="80" t="s">
        <v>85</v>
      </c>
      <c r="X75" s="80" t="s">
        <v>137</v>
      </c>
    </row>
    <row r="76" spans="1:24" ht="43.5" x14ac:dyDescent="0.2">
      <c r="A76" s="70"/>
      <c r="B76" s="70"/>
      <c r="C76" s="45"/>
      <c r="D76" s="67" t="s">
        <v>138</v>
      </c>
      <c r="E76" s="137">
        <v>19</v>
      </c>
      <c r="F76" s="137">
        <v>3</v>
      </c>
      <c r="G76" s="137">
        <v>2</v>
      </c>
      <c r="H76" s="137">
        <v>2</v>
      </c>
      <c r="I76" s="137">
        <v>2</v>
      </c>
      <c r="J76" s="137">
        <v>2</v>
      </c>
      <c r="K76" s="137">
        <v>2</v>
      </c>
      <c r="L76" s="137">
        <v>2</v>
      </c>
      <c r="M76" s="137">
        <v>2</v>
      </c>
      <c r="N76" s="137">
        <v>2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 ht="21.75" customHeight="1" x14ac:dyDescent="0.2">
      <c r="A77" s="70"/>
      <c r="B77" s="73"/>
      <c r="C77" s="52"/>
      <c r="D77" s="67" t="s">
        <v>119</v>
      </c>
      <c r="E77" s="138">
        <v>100</v>
      </c>
      <c r="F77" s="138">
        <v>100</v>
      </c>
      <c r="G77" s="138">
        <v>100</v>
      </c>
      <c r="H77" s="138">
        <v>100</v>
      </c>
      <c r="I77" s="138">
        <v>100</v>
      </c>
      <c r="J77" s="138">
        <v>100</v>
      </c>
      <c r="K77" s="138">
        <v>100</v>
      </c>
      <c r="L77" s="138">
        <v>100</v>
      </c>
      <c r="M77" s="138">
        <v>100</v>
      </c>
      <c r="N77" s="138">
        <v>100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ht="65.25" x14ac:dyDescent="0.2">
      <c r="A78" s="70"/>
      <c r="B78" s="66" t="s">
        <v>139</v>
      </c>
      <c r="C78" s="37" t="s">
        <v>140</v>
      </c>
      <c r="D78" s="67" t="s">
        <v>141</v>
      </c>
      <c r="E78" s="137">
        <v>19</v>
      </c>
      <c r="F78" s="137">
        <v>3</v>
      </c>
      <c r="G78" s="137">
        <v>2</v>
      </c>
      <c r="H78" s="137">
        <v>2</v>
      </c>
      <c r="I78" s="137">
        <v>2</v>
      </c>
      <c r="J78" s="137">
        <v>2</v>
      </c>
      <c r="K78" s="137">
        <v>2</v>
      </c>
      <c r="L78" s="137">
        <v>2</v>
      </c>
      <c r="M78" s="137">
        <v>2</v>
      </c>
      <c r="N78" s="137">
        <v>2</v>
      </c>
      <c r="O78" s="37" t="s">
        <v>40</v>
      </c>
      <c r="P78" s="37" t="s">
        <v>40</v>
      </c>
      <c r="Q78" s="37" t="s">
        <v>40</v>
      </c>
      <c r="R78" s="37"/>
      <c r="S78" s="37"/>
      <c r="T78" s="37" t="s">
        <v>40</v>
      </c>
      <c r="U78" s="37"/>
      <c r="V78" s="37"/>
      <c r="W78" s="80" t="s">
        <v>85</v>
      </c>
      <c r="X78" s="80" t="s">
        <v>137</v>
      </c>
    </row>
    <row r="79" spans="1:24" ht="43.5" x14ac:dyDescent="0.2">
      <c r="A79" s="70"/>
      <c r="B79" s="70"/>
      <c r="C79" s="45"/>
      <c r="D79" s="67" t="s">
        <v>142</v>
      </c>
      <c r="E79" s="137">
        <v>19</v>
      </c>
      <c r="F79" s="137">
        <v>3</v>
      </c>
      <c r="G79" s="137">
        <v>2</v>
      </c>
      <c r="H79" s="137">
        <v>2</v>
      </c>
      <c r="I79" s="137">
        <v>2</v>
      </c>
      <c r="J79" s="137">
        <v>2</v>
      </c>
      <c r="K79" s="137">
        <v>2</v>
      </c>
      <c r="L79" s="137">
        <v>2</v>
      </c>
      <c r="M79" s="137">
        <v>2</v>
      </c>
      <c r="N79" s="137">
        <v>2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1:24" ht="24.75" customHeight="1" x14ac:dyDescent="0.2">
      <c r="A80" s="73"/>
      <c r="B80" s="73"/>
      <c r="C80" s="52"/>
      <c r="D80" s="67" t="s">
        <v>119</v>
      </c>
      <c r="E80" s="138">
        <v>100</v>
      </c>
      <c r="F80" s="138">
        <v>100</v>
      </c>
      <c r="G80" s="138">
        <v>100</v>
      </c>
      <c r="H80" s="138">
        <v>100</v>
      </c>
      <c r="I80" s="138">
        <v>100</v>
      </c>
      <c r="J80" s="138">
        <v>100</v>
      </c>
      <c r="K80" s="138">
        <v>100</v>
      </c>
      <c r="L80" s="138">
        <v>100</v>
      </c>
      <c r="M80" s="138">
        <v>100</v>
      </c>
      <c r="N80" s="138">
        <v>100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ht="21.75" customHeight="1" x14ac:dyDescent="0.2">
      <c r="A81" s="66" t="s">
        <v>143</v>
      </c>
      <c r="B81" s="66" t="s">
        <v>144</v>
      </c>
      <c r="C81" s="80" t="s">
        <v>145</v>
      </c>
      <c r="D81" s="67" t="s">
        <v>146</v>
      </c>
      <c r="E81" s="139" t="s">
        <v>147</v>
      </c>
      <c r="F81" s="140" t="s">
        <v>148</v>
      </c>
      <c r="G81" s="141"/>
      <c r="H81" s="141"/>
      <c r="I81" s="141"/>
      <c r="J81" s="141"/>
      <c r="K81" s="141"/>
      <c r="L81" s="141"/>
      <c r="M81" s="141"/>
      <c r="N81" s="142"/>
      <c r="O81" s="37" t="s">
        <v>40</v>
      </c>
      <c r="P81" s="37" t="s">
        <v>40</v>
      </c>
      <c r="Q81" s="37" t="s">
        <v>40</v>
      </c>
      <c r="R81" s="37"/>
      <c r="S81" s="37"/>
      <c r="T81" s="37" t="s">
        <v>40</v>
      </c>
      <c r="U81" s="37"/>
      <c r="V81" s="37"/>
      <c r="W81" s="80" t="s">
        <v>85</v>
      </c>
      <c r="X81" s="80" t="s">
        <v>149</v>
      </c>
    </row>
    <row r="82" spans="1:24" ht="21.75" x14ac:dyDescent="0.2">
      <c r="A82" s="70"/>
      <c r="B82" s="70"/>
      <c r="C82" s="45"/>
      <c r="D82" s="67" t="s">
        <v>150</v>
      </c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83.25" customHeight="1" x14ac:dyDescent="0.2">
      <c r="A83" s="70"/>
      <c r="B83" s="73"/>
      <c r="C83" s="52"/>
      <c r="D83" s="67" t="s">
        <v>119</v>
      </c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21.75" x14ac:dyDescent="0.2">
      <c r="A84" s="70"/>
      <c r="B84" s="66" t="s">
        <v>151</v>
      </c>
      <c r="C84" s="37" t="s">
        <v>31</v>
      </c>
      <c r="D84" s="67" t="s">
        <v>152</v>
      </c>
      <c r="E84" s="137">
        <v>684</v>
      </c>
      <c r="F84" s="36" t="s">
        <v>153</v>
      </c>
      <c r="G84" s="36" t="s">
        <v>153</v>
      </c>
      <c r="H84" s="36" t="s">
        <v>153</v>
      </c>
      <c r="I84" s="36" t="s">
        <v>153</v>
      </c>
      <c r="J84" s="36" t="s">
        <v>153</v>
      </c>
      <c r="K84" s="36" t="s">
        <v>153</v>
      </c>
      <c r="L84" s="36" t="s">
        <v>153</v>
      </c>
      <c r="M84" s="36" t="s">
        <v>153</v>
      </c>
      <c r="N84" s="36" t="s">
        <v>153</v>
      </c>
      <c r="O84" s="37" t="s">
        <v>40</v>
      </c>
      <c r="P84" s="37" t="s">
        <v>40</v>
      </c>
      <c r="Q84" s="37" t="s">
        <v>40</v>
      </c>
      <c r="R84" s="37"/>
      <c r="S84" s="37" t="s">
        <v>40</v>
      </c>
      <c r="T84" s="37"/>
      <c r="U84" s="37"/>
      <c r="V84" s="37"/>
      <c r="W84" s="80" t="s">
        <v>85</v>
      </c>
      <c r="X84" s="80" t="s">
        <v>137</v>
      </c>
    </row>
    <row r="85" spans="1:24" ht="43.5" x14ac:dyDescent="0.2">
      <c r="A85" s="70"/>
      <c r="B85" s="70"/>
      <c r="C85" s="45"/>
      <c r="D85" s="67" t="s">
        <v>154</v>
      </c>
      <c r="E85" s="147">
        <v>1490</v>
      </c>
      <c r="F85" s="36" t="s">
        <v>153</v>
      </c>
      <c r="G85" s="36" t="s">
        <v>153</v>
      </c>
      <c r="H85" s="36" t="s">
        <v>153</v>
      </c>
      <c r="I85" s="36" t="s">
        <v>153</v>
      </c>
      <c r="J85" s="36" t="s">
        <v>153</v>
      </c>
      <c r="K85" s="36" t="s">
        <v>153</v>
      </c>
      <c r="L85" s="36" t="s">
        <v>153</v>
      </c>
      <c r="M85" s="36" t="s">
        <v>153</v>
      </c>
      <c r="N85" s="36" t="s">
        <v>153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1:24" ht="24.75" customHeight="1" x14ac:dyDescent="0.2">
      <c r="A86" s="70"/>
      <c r="B86" s="73"/>
      <c r="C86" s="52"/>
      <c r="D86" s="67" t="s">
        <v>119</v>
      </c>
      <c r="E86" s="148">
        <v>45.91</v>
      </c>
      <c r="F86" s="36" t="s">
        <v>153</v>
      </c>
      <c r="G86" s="36" t="s">
        <v>153</v>
      </c>
      <c r="H86" s="36" t="s">
        <v>153</v>
      </c>
      <c r="I86" s="36" t="s">
        <v>153</v>
      </c>
      <c r="J86" s="36" t="s">
        <v>153</v>
      </c>
      <c r="K86" s="36" t="s">
        <v>153</v>
      </c>
      <c r="L86" s="36" t="s">
        <v>153</v>
      </c>
      <c r="M86" s="36" t="s">
        <v>153</v>
      </c>
      <c r="N86" s="36" t="s">
        <v>153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ht="21.75" x14ac:dyDescent="0.2">
      <c r="A87" s="70"/>
      <c r="B87" s="66" t="s">
        <v>155</v>
      </c>
      <c r="C87" s="80" t="s">
        <v>156</v>
      </c>
      <c r="D87" s="67" t="s">
        <v>157</v>
      </c>
      <c r="E87" s="149"/>
      <c r="F87" s="150" t="s">
        <v>153</v>
      </c>
      <c r="G87" s="150" t="s">
        <v>153</v>
      </c>
      <c r="H87" s="150" t="s">
        <v>153</v>
      </c>
      <c r="I87" s="150" t="s">
        <v>153</v>
      </c>
      <c r="J87" s="150" t="s">
        <v>153</v>
      </c>
      <c r="K87" s="150" t="s">
        <v>153</v>
      </c>
      <c r="L87" s="150" t="s">
        <v>153</v>
      </c>
      <c r="M87" s="150" t="s">
        <v>153</v>
      </c>
      <c r="N87" s="150" t="s">
        <v>153</v>
      </c>
      <c r="O87" s="37" t="s">
        <v>40</v>
      </c>
      <c r="P87" s="37" t="s">
        <v>40</v>
      </c>
      <c r="Q87" s="37" t="s">
        <v>40</v>
      </c>
      <c r="R87" s="37"/>
      <c r="S87" s="37" t="s">
        <v>40</v>
      </c>
      <c r="T87" s="37"/>
      <c r="U87" s="37"/>
      <c r="V87" s="37"/>
      <c r="W87" s="80" t="s">
        <v>85</v>
      </c>
      <c r="X87" s="80" t="s">
        <v>158</v>
      </c>
    </row>
    <row r="88" spans="1:24" ht="24.75" customHeight="1" x14ac:dyDescent="0.2">
      <c r="A88" s="70"/>
      <c r="B88" s="70"/>
      <c r="C88" s="45"/>
      <c r="D88" s="67" t="s">
        <v>159</v>
      </c>
      <c r="E88" s="137"/>
      <c r="F88" s="150" t="s">
        <v>153</v>
      </c>
      <c r="G88" s="150" t="s">
        <v>153</v>
      </c>
      <c r="H88" s="150" t="s">
        <v>153</v>
      </c>
      <c r="I88" s="150" t="s">
        <v>153</v>
      </c>
      <c r="J88" s="150" t="s">
        <v>153</v>
      </c>
      <c r="K88" s="150" t="s">
        <v>153</v>
      </c>
      <c r="L88" s="150" t="s">
        <v>153</v>
      </c>
      <c r="M88" s="150" t="s">
        <v>153</v>
      </c>
      <c r="N88" s="150" t="s">
        <v>153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1:24" ht="24.75" customHeight="1" x14ac:dyDescent="0.2">
      <c r="A89" s="70"/>
      <c r="B89" s="73"/>
      <c r="C89" s="52"/>
      <c r="D89" s="67" t="s">
        <v>119</v>
      </c>
      <c r="E89" s="137"/>
      <c r="F89" s="150" t="s">
        <v>153</v>
      </c>
      <c r="G89" s="150" t="s">
        <v>153</v>
      </c>
      <c r="H89" s="150" t="s">
        <v>153</v>
      </c>
      <c r="I89" s="150" t="s">
        <v>153</v>
      </c>
      <c r="J89" s="150" t="s">
        <v>153</v>
      </c>
      <c r="K89" s="150" t="s">
        <v>153</v>
      </c>
      <c r="L89" s="150" t="s">
        <v>153</v>
      </c>
      <c r="M89" s="150" t="s">
        <v>153</v>
      </c>
      <c r="N89" s="150" t="s">
        <v>153</v>
      </c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43.5" x14ac:dyDescent="0.2">
      <c r="A90" s="70"/>
      <c r="B90" s="66" t="s">
        <v>160</v>
      </c>
      <c r="C90" s="80" t="s">
        <v>161</v>
      </c>
      <c r="D90" s="67" t="s">
        <v>162</v>
      </c>
      <c r="E90" s="151" t="s">
        <v>148</v>
      </c>
      <c r="F90" s="151"/>
      <c r="G90" s="151"/>
      <c r="H90" s="151"/>
      <c r="I90" s="151"/>
      <c r="J90" s="151"/>
      <c r="K90" s="151"/>
      <c r="L90" s="151"/>
      <c r="M90" s="151"/>
      <c r="N90" s="151"/>
      <c r="O90" s="37" t="s">
        <v>40</v>
      </c>
      <c r="P90" s="37" t="s">
        <v>40</v>
      </c>
      <c r="Q90" s="37" t="s">
        <v>40</v>
      </c>
      <c r="R90" s="37"/>
      <c r="S90" s="37" t="s">
        <v>40</v>
      </c>
      <c r="T90" s="37"/>
      <c r="U90" s="37"/>
      <c r="V90" s="37"/>
      <c r="W90" s="80" t="s">
        <v>85</v>
      </c>
      <c r="X90" s="80" t="s">
        <v>163</v>
      </c>
    </row>
    <row r="91" spans="1:24" ht="24.75" customHeight="1" x14ac:dyDescent="0.2">
      <c r="A91" s="70"/>
      <c r="B91" s="70"/>
      <c r="C91" s="45"/>
      <c r="D91" s="67" t="s">
        <v>164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1:24" ht="45.75" customHeight="1" x14ac:dyDescent="0.2">
      <c r="A92" s="73"/>
      <c r="B92" s="73"/>
      <c r="C92" s="52"/>
      <c r="D92" s="67" t="s">
        <v>119</v>
      </c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42.75" customHeight="1" x14ac:dyDescent="0.2">
      <c r="A93" s="65" t="s">
        <v>165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24" ht="68.25" customHeight="1" x14ac:dyDescent="0.2">
      <c r="A94" s="80" t="s">
        <v>166</v>
      </c>
      <c r="B94" s="80" t="s">
        <v>167</v>
      </c>
      <c r="C94" s="80" t="s">
        <v>168</v>
      </c>
      <c r="D94" s="44" t="s">
        <v>169</v>
      </c>
      <c r="E94" s="137">
        <v>5.5</v>
      </c>
      <c r="F94" s="153" t="s">
        <v>170</v>
      </c>
      <c r="G94" s="153" t="s">
        <v>170</v>
      </c>
      <c r="H94" s="137">
        <v>1</v>
      </c>
      <c r="I94" s="153" t="s">
        <v>170</v>
      </c>
      <c r="J94" s="137" t="s">
        <v>171</v>
      </c>
      <c r="K94" s="137">
        <v>0</v>
      </c>
      <c r="L94" s="153" t="s">
        <v>170</v>
      </c>
      <c r="M94" s="137">
        <v>1</v>
      </c>
      <c r="N94" s="137">
        <v>1</v>
      </c>
      <c r="O94" s="39" t="s">
        <v>40</v>
      </c>
      <c r="P94" s="39" t="s">
        <v>40</v>
      </c>
      <c r="Q94" s="39" t="s">
        <v>40</v>
      </c>
      <c r="R94" s="39" t="s">
        <v>40</v>
      </c>
      <c r="S94" s="39"/>
      <c r="T94" s="39" t="s">
        <v>40</v>
      </c>
      <c r="U94" s="39"/>
      <c r="V94" s="39"/>
      <c r="W94" s="39" t="s">
        <v>172</v>
      </c>
      <c r="X94" s="154" t="s">
        <v>173</v>
      </c>
    </row>
    <row r="95" spans="1:24" ht="21.75" x14ac:dyDescent="0.2">
      <c r="A95" s="81"/>
      <c r="B95" s="81"/>
      <c r="C95" s="81"/>
      <c r="D95" s="44" t="s">
        <v>174</v>
      </c>
      <c r="E95" s="137">
        <v>9</v>
      </c>
      <c r="F95" s="153">
        <v>1</v>
      </c>
      <c r="G95" s="153">
        <v>1</v>
      </c>
      <c r="H95" s="153">
        <v>1</v>
      </c>
      <c r="I95" s="153">
        <v>1</v>
      </c>
      <c r="J95" s="153">
        <v>1</v>
      </c>
      <c r="K95" s="153">
        <v>1</v>
      </c>
      <c r="L95" s="153">
        <v>1</v>
      </c>
      <c r="M95" s="153">
        <v>1</v>
      </c>
      <c r="N95" s="153">
        <v>1</v>
      </c>
      <c r="O95" s="39"/>
      <c r="P95" s="39"/>
      <c r="Q95" s="39"/>
      <c r="R95" s="39"/>
      <c r="S95" s="39"/>
      <c r="T95" s="39"/>
      <c r="U95" s="39"/>
      <c r="V95" s="39"/>
      <c r="W95" s="39"/>
      <c r="X95" s="154"/>
    </row>
    <row r="96" spans="1:24" ht="21.75" x14ac:dyDescent="0.2">
      <c r="A96" s="82"/>
      <c r="B96" s="82"/>
      <c r="C96" s="82"/>
      <c r="D96" s="155" t="s">
        <v>175</v>
      </c>
      <c r="E96" s="156">
        <f>E94*100/E95</f>
        <v>61.111111111111114</v>
      </c>
      <c r="F96" s="156">
        <v>50</v>
      </c>
      <c r="G96" s="156">
        <v>50</v>
      </c>
      <c r="H96" s="156">
        <f t="shared" ref="H96:N96" si="3">H94*100/H95</f>
        <v>100</v>
      </c>
      <c r="I96" s="156">
        <v>50</v>
      </c>
      <c r="J96" s="156">
        <v>50</v>
      </c>
      <c r="K96" s="156">
        <f t="shared" si="3"/>
        <v>0</v>
      </c>
      <c r="L96" s="156">
        <v>50</v>
      </c>
      <c r="M96" s="156">
        <f t="shared" si="3"/>
        <v>100</v>
      </c>
      <c r="N96" s="156">
        <f t="shared" si="3"/>
        <v>100</v>
      </c>
      <c r="O96" s="39"/>
      <c r="P96" s="39"/>
      <c r="Q96" s="39"/>
      <c r="R96" s="39"/>
      <c r="S96" s="39"/>
      <c r="T96" s="39"/>
      <c r="U96" s="39"/>
      <c r="V96" s="39"/>
      <c r="W96" s="39"/>
      <c r="X96" s="154"/>
    </row>
    <row r="97" spans="1:24" ht="43.5" x14ac:dyDescent="0.2">
      <c r="A97" s="80" t="s">
        <v>176</v>
      </c>
      <c r="B97" s="80" t="s">
        <v>177</v>
      </c>
      <c r="C97" s="37" t="s">
        <v>178</v>
      </c>
      <c r="D97" s="67" t="s">
        <v>179</v>
      </c>
      <c r="E97" s="137" t="s">
        <v>180</v>
      </c>
      <c r="F97" s="137">
        <v>0.5</v>
      </c>
      <c r="G97" s="137">
        <v>0.5</v>
      </c>
      <c r="H97" s="137">
        <v>1</v>
      </c>
      <c r="I97" s="137">
        <v>0.5</v>
      </c>
      <c r="J97" s="137">
        <v>1</v>
      </c>
      <c r="K97" s="137">
        <v>0.5</v>
      </c>
      <c r="L97" s="137">
        <v>0.5</v>
      </c>
      <c r="M97" s="137">
        <v>1</v>
      </c>
      <c r="N97" s="137">
        <v>1</v>
      </c>
      <c r="O97" s="39"/>
      <c r="P97" s="39"/>
      <c r="Q97" s="39"/>
      <c r="R97" s="39"/>
      <c r="S97" s="39"/>
      <c r="T97" s="39"/>
      <c r="U97" s="39"/>
      <c r="V97" s="39"/>
      <c r="W97" s="39"/>
      <c r="X97" s="154"/>
    </row>
    <row r="98" spans="1:24" ht="106.5" customHeight="1" x14ac:dyDescent="0.2">
      <c r="A98" s="81"/>
      <c r="B98" s="81"/>
      <c r="C98" s="45"/>
      <c r="D98" s="67" t="s">
        <v>181</v>
      </c>
      <c r="E98" s="157">
        <v>6.5</v>
      </c>
      <c r="F98" s="153" t="s">
        <v>170</v>
      </c>
      <c r="G98" s="153" t="s">
        <v>182</v>
      </c>
      <c r="H98" s="158">
        <v>1</v>
      </c>
      <c r="I98" s="153" t="s">
        <v>182</v>
      </c>
      <c r="J98" s="153">
        <v>1</v>
      </c>
      <c r="K98" s="153" t="s">
        <v>183</v>
      </c>
      <c r="L98" s="153" t="s">
        <v>184</v>
      </c>
      <c r="M98" s="158">
        <v>1</v>
      </c>
      <c r="N98" s="153">
        <v>1</v>
      </c>
      <c r="O98" s="37" t="s">
        <v>40</v>
      </c>
      <c r="P98" s="37" t="s">
        <v>40</v>
      </c>
      <c r="Q98" s="37" t="s">
        <v>40</v>
      </c>
      <c r="R98" s="37"/>
      <c r="S98" s="39"/>
      <c r="T98" s="39" t="s">
        <v>40</v>
      </c>
      <c r="U98" s="39"/>
      <c r="V98" s="39"/>
      <c r="W98" s="37" t="s">
        <v>85</v>
      </c>
      <c r="X98" s="80" t="s">
        <v>173</v>
      </c>
    </row>
    <row r="99" spans="1:24" ht="43.5" x14ac:dyDescent="0.2">
      <c r="A99" s="81"/>
      <c r="B99" s="81"/>
      <c r="C99" s="45"/>
      <c r="D99" s="67" t="s">
        <v>185</v>
      </c>
      <c r="E99" s="137">
        <v>9</v>
      </c>
      <c r="F99" s="137">
        <v>1</v>
      </c>
      <c r="G99" s="137">
        <v>1</v>
      </c>
      <c r="H99" s="137">
        <v>1</v>
      </c>
      <c r="I99" s="137">
        <v>1</v>
      </c>
      <c r="J99" s="137">
        <v>1</v>
      </c>
      <c r="K99" s="137">
        <v>1</v>
      </c>
      <c r="L99" s="137">
        <v>1</v>
      </c>
      <c r="M99" s="137">
        <v>1</v>
      </c>
      <c r="N99" s="137">
        <v>1</v>
      </c>
      <c r="O99" s="45"/>
      <c r="P99" s="45"/>
      <c r="Q99" s="45"/>
      <c r="R99" s="45"/>
      <c r="S99" s="47"/>
      <c r="T99" s="47"/>
      <c r="U99" s="47"/>
      <c r="V99" s="47"/>
      <c r="W99" s="45"/>
      <c r="X99" s="81"/>
    </row>
    <row r="100" spans="1:24" ht="24.75" customHeight="1" x14ac:dyDescent="0.2">
      <c r="A100" s="82"/>
      <c r="B100" s="82"/>
      <c r="C100" s="52"/>
      <c r="D100" s="67" t="s">
        <v>186</v>
      </c>
      <c r="E100" s="159">
        <f>E98*100/E99</f>
        <v>72.222222222222229</v>
      </c>
      <c r="F100" s="137">
        <v>50</v>
      </c>
      <c r="G100" s="137">
        <v>50</v>
      </c>
      <c r="H100" s="137">
        <v>100</v>
      </c>
      <c r="I100" s="137">
        <v>50</v>
      </c>
      <c r="J100" s="137">
        <v>100</v>
      </c>
      <c r="K100" s="137">
        <v>50</v>
      </c>
      <c r="L100" s="137">
        <v>50</v>
      </c>
      <c r="M100" s="137">
        <v>100</v>
      </c>
      <c r="N100" s="137">
        <v>100</v>
      </c>
      <c r="O100" s="52"/>
      <c r="P100" s="52"/>
      <c r="Q100" s="52"/>
      <c r="R100" s="52"/>
      <c r="S100" s="54"/>
      <c r="T100" s="54"/>
      <c r="U100" s="54"/>
      <c r="V100" s="54"/>
      <c r="W100" s="52"/>
      <c r="X100" s="82"/>
    </row>
    <row r="101" spans="1:24" ht="72" customHeight="1" x14ac:dyDescent="0.2">
      <c r="A101" s="66" t="s">
        <v>187</v>
      </c>
      <c r="B101" s="66" t="s">
        <v>188</v>
      </c>
      <c r="C101" s="37" t="s">
        <v>189</v>
      </c>
      <c r="D101" s="67" t="s">
        <v>190</v>
      </c>
      <c r="E101" s="137">
        <v>0</v>
      </c>
      <c r="F101" s="137">
        <v>0</v>
      </c>
      <c r="G101" s="137">
        <v>0</v>
      </c>
      <c r="H101" s="137">
        <v>0</v>
      </c>
      <c r="I101" s="137">
        <v>0</v>
      </c>
      <c r="J101" s="137">
        <v>0</v>
      </c>
      <c r="K101" s="137">
        <v>0</v>
      </c>
      <c r="L101" s="137">
        <v>0</v>
      </c>
      <c r="M101" s="137">
        <v>0</v>
      </c>
      <c r="N101" s="137">
        <v>0</v>
      </c>
      <c r="O101" s="37" t="s">
        <v>40</v>
      </c>
      <c r="P101" s="37"/>
      <c r="Q101" s="37" t="s">
        <v>40</v>
      </c>
      <c r="R101" s="37"/>
      <c r="S101" s="39" t="s">
        <v>40</v>
      </c>
      <c r="T101" s="39" t="s">
        <v>40</v>
      </c>
      <c r="U101" s="39"/>
      <c r="V101" s="39"/>
      <c r="W101" s="37" t="s">
        <v>191</v>
      </c>
      <c r="X101" s="80" t="s">
        <v>192</v>
      </c>
    </row>
    <row r="102" spans="1:24" ht="43.5" x14ac:dyDescent="0.2">
      <c r="A102" s="70"/>
      <c r="B102" s="70"/>
      <c r="C102" s="45"/>
      <c r="D102" s="67" t="s">
        <v>193</v>
      </c>
      <c r="E102" s="137">
        <v>9</v>
      </c>
      <c r="F102" s="137">
        <v>1</v>
      </c>
      <c r="G102" s="137">
        <v>1</v>
      </c>
      <c r="H102" s="137">
        <v>1</v>
      </c>
      <c r="I102" s="137">
        <v>1</v>
      </c>
      <c r="J102" s="137">
        <v>1</v>
      </c>
      <c r="K102" s="137">
        <v>1</v>
      </c>
      <c r="L102" s="137">
        <v>1</v>
      </c>
      <c r="M102" s="137">
        <v>1</v>
      </c>
      <c r="N102" s="137">
        <v>1</v>
      </c>
      <c r="O102" s="45"/>
      <c r="P102" s="45"/>
      <c r="Q102" s="45"/>
      <c r="R102" s="45"/>
      <c r="S102" s="47"/>
      <c r="T102" s="47"/>
      <c r="U102" s="47"/>
      <c r="V102" s="47"/>
      <c r="W102" s="45"/>
      <c r="X102" s="81"/>
    </row>
    <row r="103" spans="1:24" ht="24.75" customHeight="1" x14ac:dyDescent="0.2">
      <c r="A103" s="70"/>
      <c r="B103" s="73"/>
      <c r="C103" s="52"/>
      <c r="D103" s="67" t="s">
        <v>194</v>
      </c>
      <c r="E103" s="160"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52"/>
      <c r="P103" s="52"/>
      <c r="Q103" s="52"/>
      <c r="R103" s="52"/>
      <c r="S103" s="47"/>
      <c r="T103" s="47"/>
      <c r="U103" s="54"/>
      <c r="V103" s="54"/>
      <c r="W103" s="52"/>
      <c r="X103" s="82"/>
    </row>
    <row r="104" spans="1:24" ht="130.5" x14ac:dyDescent="0.2">
      <c r="A104" s="70"/>
      <c r="B104" s="66" t="s">
        <v>195</v>
      </c>
      <c r="C104" s="37" t="s">
        <v>196</v>
      </c>
      <c r="D104" s="67" t="s">
        <v>197</v>
      </c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37"/>
      <c r="P104" s="37"/>
      <c r="Q104" s="37" t="s">
        <v>40</v>
      </c>
      <c r="R104" s="161"/>
      <c r="S104" s="39" t="s">
        <v>40</v>
      </c>
      <c r="T104" s="162" t="s">
        <v>40</v>
      </c>
      <c r="U104" s="162"/>
      <c r="V104" s="39"/>
      <c r="W104" s="37" t="s">
        <v>198</v>
      </c>
      <c r="X104" s="80" t="s">
        <v>192</v>
      </c>
    </row>
    <row r="105" spans="1:24" ht="24.75" customHeight="1" x14ac:dyDescent="0.2">
      <c r="A105" s="70"/>
      <c r="B105" s="70"/>
      <c r="C105" s="45"/>
      <c r="D105" s="67" t="s">
        <v>199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45"/>
      <c r="P105" s="45"/>
      <c r="Q105" s="45"/>
      <c r="R105" s="163"/>
      <c r="S105" s="47"/>
      <c r="T105" s="164"/>
      <c r="U105" s="164"/>
      <c r="V105" s="47"/>
      <c r="W105" s="45"/>
      <c r="X105" s="81"/>
    </row>
    <row r="106" spans="1:24" ht="42" customHeight="1" x14ac:dyDescent="0.2">
      <c r="A106" s="73"/>
      <c r="B106" s="73"/>
      <c r="C106" s="52"/>
      <c r="D106" s="67" t="s">
        <v>200</v>
      </c>
      <c r="E106" s="165">
        <v>6.96</v>
      </c>
      <c r="F106" s="166">
        <v>10.32</v>
      </c>
      <c r="G106" s="166">
        <v>15.42</v>
      </c>
      <c r="H106" s="166">
        <v>41.32</v>
      </c>
      <c r="I106" s="166">
        <v>-40.32</v>
      </c>
      <c r="J106" s="166">
        <v>9.7799999999999994</v>
      </c>
      <c r="K106" s="166">
        <v>7.76</v>
      </c>
      <c r="L106" s="166">
        <v>-3.19</v>
      </c>
      <c r="M106" s="166">
        <v>220.79</v>
      </c>
      <c r="N106" s="167">
        <v>430.93</v>
      </c>
      <c r="O106" s="52"/>
      <c r="P106" s="52"/>
      <c r="Q106" s="52"/>
      <c r="R106" s="168"/>
      <c r="S106" s="169"/>
      <c r="T106" s="170"/>
      <c r="U106" s="171"/>
      <c r="V106" s="54"/>
      <c r="W106" s="52"/>
      <c r="X106" s="82"/>
    </row>
    <row r="107" spans="1:24" ht="44.25" customHeight="1" x14ac:dyDescent="0.2">
      <c r="A107" s="66" t="s">
        <v>201</v>
      </c>
      <c r="B107" s="66" t="s">
        <v>202</v>
      </c>
      <c r="C107" s="37" t="s">
        <v>203</v>
      </c>
      <c r="D107" s="67" t="s">
        <v>204</v>
      </c>
      <c r="E107" s="172">
        <v>119</v>
      </c>
      <c r="F107" s="138">
        <v>23</v>
      </c>
      <c r="G107" s="138">
        <v>10</v>
      </c>
      <c r="H107" s="138">
        <v>16</v>
      </c>
      <c r="I107" s="138">
        <v>8</v>
      </c>
      <c r="J107" s="138">
        <v>21</v>
      </c>
      <c r="K107" s="138">
        <v>17</v>
      </c>
      <c r="L107" s="138">
        <v>8</v>
      </c>
      <c r="M107" s="138">
        <v>10</v>
      </c>
      <c r="N107" s="138">
        <v>6</v>
      </c>
      <c r="O107" s="37"/>
      <c r="P107" s="37"/>
      <c r="Q107" s="37" t="s">
        <v>40</v>
      </c>
      <c r="R107" s="37" t="s">
        <v>40</v>
      </c>
      <c r="S107" s="39"/>
      <c r="T107" s="39"/>
      <c r="U107" s="39"/>
      <c r="V107" s="37" t="s">
        <v>40</v>
      </c>
      <c r="W107" s="37" t="s">
        <v>85</v>
      </c>
      <c r="X107" s="80" t="s">
        <v>205</v>
      </c>
    </row>
    <row r="108" spans="1:24" ht="43.5" x14ac:dyDescent="0.2">
      <c r="A108" s="70"/>
      <c r="B108" s="70"/>
      <c r="C108" s="45"/>
      <c r="D108" s="67" t="s">
        <v>206</v>
      </c>
      <c r="E108" s="36">
        <f>F108+G108+H108+I108+J108+K108+L108+M108+N108</f>
        <v>120</v>
      </c>
      <c r="F108" s="137">
        <v>23</v>
      </c>
      <c r="G108" s="137">
        <v>10</v>
      </c>
      <c r="H108" s="137">
        <v>16</v>
      </c>
      <c r="I108" s="137">
        <v>8</v>
      </c>
      <c r="J108" s="137">
        <v>22</v>
      </c>
      <c r="K108" s="137">
        <v>17</v>
      </c>
      <c r="L108" s="137">
        <v>8</v>
      </c>
      <c r="M108" s="137">
        <v>10</v>
      </c>
      <c r="N108" s="137">
        <v>6</v>
      </c>
      <c r="O108" s="45"/>
      <c r="P108" s="45"/>
      <c r="Q108" s="45"/>
      <c r="R108" s="45"/>
      <c r="S108" s="47"/>
      <c r="T108" s="47"/>
      <c r="U108" s="47"/>
      <c r="V108" s="45"/>
      <c r="W108" s="45"/>
      <c r="X108" s="81"/>
    </row>
    <row r="109" spans="1:24" ht="24.75" customHeight="1" x14ac:dyDescent="0.2">
      <c r="A109" s="70"/>
      <c r="B109" s="73"/>
      <c r="C109" s="52"/>
      <c r="D109" s="67" t="s">
        <v>87</v>
      </c>
      <c r="E109" s="50">
        <f>E107*100/E108</f>
        <v>99.166666666666671</v>
      </c>
      <c r="F109" s="51">
        <f t="shared" ref="F109:N109" si="4">F107*100/F108</f>
        <v>100</v>
      </c>
      <c r="G109" s="51">
        <f t="shared" si="4"/>
        <v>100</v>
      </c>
      <c r="H109" s="51">
        <f t="shared" si="4"/>
        <v>100</v>
      </c>
      <c r="I109" s="51">
        <f t="shared" si="4"/>
        <v>100</v>
      </c>
      <c r="J109" s="51">
        <f t="shared" si="4"/>
        <v>95.454545454545453</v>
      </c>
      <c r="K109" s="51">
        <f t="shared" si="4"/>
        <v>100</v>
      </c>
      <c r="L109" s="51">
        <f t="shared" si="4"/>
        <v>100</v>
      </c>
      <c r="M109" s="51">
        <f t="shared" si="4"/>
        <v>100</v>
      </c>
      <c r="N109" s="51">
        <f t="shared" si="4"/>
        <v>100</v>
      </c>
      <c r="O109" s="52"/>
      <c r="P109" s="52"/>
      <c r="Q109" s="52"/>
      <c r="R109" s="52"/>
      <c r="S109" s="54"/>
      <c r="T109" s="54"/>
      <c r="U109" s="54"/>
      <c r="V109" s="52"/>
      <c r="W109" s="52"/>
      <c r="X109" s="82"/>
    </row>
    <row r="110" spans="1:24" ht="45" customHeight="1" x14ac:dyDescent="0.2">
      <c r="A110" s="70"/>
      <c r="B110" s="66" t="s">
        <v>207</v>
      </c>
      <c r="C110" s="37">
        <v>1</v>
      </c>
      <c r="D110" s="67" t="s">
        <v>208</v>
      </c>
      <c r="E110" s="173">
        <v>120</v>
      </c>
      <c r="F110" s="174">
        <v>23</v>
      </c>
      <c r="G110" s="174">
        <v>10</v>
      </c>
      <c r="H110" s="174">
        <v>16</v>
      </c>
      <c r="I110" s="174">
        <v>8</v>
      </c>
      <c r="J110" s="174">
        <v>22</v>
      </c>
      <c r="K110" s="174">
        <v>17</v>
      </c>
      <c r="L110" s="174">
        <v>8</v>
      </c>
      <c r="M110" s="174">
        <v>10</v>
      </c>
      <c r="N110" s="174">
        <v>6</v>
      </c>
      <c r="O110" s="37"/>
      <c r="P110" s="37"/>
      <c r="Q110" s="37" t="s">
        <v>40</v>
      </c>
      <c r="R110" s="37"/>
      <c r="S110" s="39"/>
      <c r="T110" s="39"/>
      <c r="U110" s="39"/>
      <c r="V110" s="37" t="s">
        <v>40</v>
      </c>
      <c r="W110" s="80" t="s">
        <v>209</v>
      </c>
      <c r="X110" s="80" t="s">
        <v>210</v>
      </c>
    </row>
    <row r="111" spans="1:24" ht="24.75" customHeight="1" x14ac:dyDescent="0.2">
      <c r="A111" s="70"/>
      <c r="B111" s="70"/>
      <c r="C111" s="45"/>
      <c r="D111" s="67" t="s">
        <v>211</v>
      </c>
      <c r="E111" s="174">
        <v>120</v>
      </c>
      <c r="F111" s="174">
        <v>23</v>
      </c>
      <c r="G111" s="174">
        <v>10</v>
      </c>
      <c r="H111" s="174">
        <v>16</v>
      </c>
      <c r="I111" s="174">
        <v>8</v>
      </c>
      <c r="J111" s="174">
        <v>22</v>
      </c>
      <c r="K111" s="174">
        <v>17</v>
      </c>
      <c r="L111" s="174">
        <v>8</v>
      </c>
      <c r="M111" s="174">
        <v>10</v>
      </c>
      <c r="N111" s="174">
        <v>6</v>
      </c>
      <c r="O111" s="45"/>
      <c r="P111" s="45"/>
      <c r="Q111" s="45"/>
      <c r="R111" s="45"/>
      <c r="S111" s="47"/>
      <c r="T111" s="47"/>
      <c r="U111" s="47"/>
      <c r="V111" s="45"/>
      <c r="W111" s="81"/>
      <c r="X111" s="81"/>
    </row>
    <row r="112" spans="1:24" ht="24.75" customHeight="1" x14ac:dyDescent="0.2">
      <c r="A112" s="70"/>
      <c r="B112" s="73"/>
      <c r="C112" s="52"/>
      <c r="D112" s="67" t="s">
        <v>212</v>
      </c>
      <c r="E112" s="175">
        <v>100</v>
      </c>
      <c r="F112" s="174">
        <v>100</v>
      </c>
      <c r="G112" s="174">
        <v>100</v>
      </c>
      <c r="H112" s="174">
        <v>100</v>
      </c>
      <c r="I112" s="174">
        <v>100</v>
      </c>
      <c r="J112" s="174">
        <v>100</v>
      </c>
      <c r="K112" s="174">
        <v>100</v>
      </c>
      <c r="L112" s="174">
        <v>100</v>
      </c>
      <c r="M112" s="174">
        <v>100</v>
      </c>
      <c r="N112" s="174">
        <v>100</v>
      </c>
      <c r="O112" s="52"/>
      <c r="P112" s="52"/>
      <c r="Q112" s="52"/>
      <c r="R112" s="52"/>
      <c r="S112" s="54"/>
      <c r="T112" s="54"/>
      <c r="U112" s="54"/>
      <c r="V112" s="52"/>
      <c r="W112" s="82"/>
      <c r="X112" s="82"/>
    </row>
    <row r="113" spans="1:24" ht="46.5" customHeight="1" x14ac:dyDescent="0.2">
      <c r="A113" s="70"/>
      <c r="B113" s="66" t="s">
        <v>213</v>
      </c>
      <c r="C113" s="37" t="s">
        <v>214</v>
      </c>
      <c r="D113" s="67" t="s">
        <v>215</v>
      </c>
      <c r="E113" s="176" t="s">
        <v>216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37"/>
      <c r="P113" s="37"/>
      <c r="Q113" s="37" t="s">
        <v>40</v>
      </c>
      <c r="R113" s="37"/>
      <c r="S113" s="39"/>
      <c r="T113" s="39"/>
      <c r="U113" s="39"/>
      <c r="V113" s="37" t="s">
        <v>40</v>
      </c>
      <c r="W113" s="37" t="s">
        <v>172</v>
      </c>
      <c r="X113" s="80" t="s">
        <v>217</v>
      </c>
    </row>
    <row r="114" spans="1:24" ht="24.75" customHeight="1" x14ac:dyDescent="0.2">
      <c r="A114" s="70"/>
      <c r="B114" s="70"/>
      <c r="C114" s="45"/>
      <c r="D114" s="67" t="s">
        <v>218</v>
      </c>
      <c r="E114" s="177"/>
      <c r="F114" s="67"/>
      <c r="G114" s="67"/>
      <c r="H114" s="67"/>
      <c r="I114" s="67"/>
      <c r="J114" s="67"/>
      <c r="K114" s="67"/>
      <c r="L114" s="67"/>
      <c r="M114" s="67"/>
      <c r="N114" s="67"/>
      <c r="O114" s="45"/>
      <c r="P114" s="45"/>
      <c r="Q114" s="45"/>
      <c r="R114" s="45"/>
      <c r="S114" s="47"/>
      <c r="T114" s="47"/>
      <c r="U114" s="47"/>
      <c r="V114" s="45"/>
      <c r="W114" s="45"/>
      <c r="X114" s="81"/>
    </row>
    <row r="115" spans="1:24" ht="38.25" customHeight="1" x14ac:dyDescent="0.2">
      <c r="A115" s="73"/>
      <c r="B115" s="73"/>
      <c r="C115" s="52"/>
      <c r="D115" s="67" t="s">
        <v>87</v>
      </c>
      <c r="E115" s="178"/>
      <c r="F115" s="67"/>
      <c r="G115" s="67"/>
      <c r="H115" s="67"/>
      <c r="I115" s="67"/>
      <c r="J115" s="67"/>
      <c r="K115" s="67"/>
      <c r="L115" s="67"/>
      <c r="M115" s="67"/>
      <c r="N115" s="67"/>
      <c r="O115" s="52"/>
      <c r="P115" s="52"/>
      <c r="Q115" s="52"/>
      <c r="R115" s="52"/>
      <c r="S115" s="54"/>
      <c r="T115" s="54"/>
      <c r="U115" s="54"/>
      <c r="V115" s="52"/>
      <c r="W115" s="52"/>
      <c r="X115" s="82"/>
    </row>
    <row r="116" spans="1:24" ht="68.25" customHeight="1" x14ac:dyDescent="0.2">
      <c r="A116" s="65" t="s">
        <v>219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ht="43.5" x14ac:dyDescent="0.2">
      <c r="A117" s="66" t="s">
        <v>220</v>
      </c>
      <c r="B117" s="66" t="s">
        <v>221</v>
      </c>
      <c r="C117" s="179" t="s">
        <v>222</v>
      </c>
      <c r="D117" s="67" t="s">
        <v>223</v>
      </c>
      <c r="E117" s="152">
        <v>3</v>
      </c>
      <c r="F117" s="152">
        <v>0</v>
      </c>
      <c r="G117" s="152">
        <v>1</v>
      </c>
      <c r="H117" s="152">
        <v>1</v>
      </c>
      <c r="I117" s="152">
        <v>0</v>
      </c>
      <c r="J117" s="152">
        <v>0</v>
      </c>
      <c r="K117" s="152">
        <v>1</v>
      </c>
      <c r="L117" s="152">
        <v>0</v>
      </c>
      <c r="M117" s="152">
        <v>0</v>
      </c>
      <c r="N117" s="180">
        <v>0</v>
      </c>
      <c r="O117" s="181"/>
      <c r="P117" s="181"/>
      <c r="Q117" s="39" t="s">
        <v>40</v>
      </c>
      <c r="R117" s="181"/>
      <c r="S117" s="39" t="s">
        <v>40</v>
      </c>
      <c r="T117" s="39"/>
      <c r="U117" s="39"/>
      <c r="V117" s="39"/>
      <c r="W117" s="37"/>
      <c r="X117" s="80" t="s">
        <v>224</v>
      </c>
    </row>
    <row r="118" spans="1:24" ht="24.75" customHeight="1" x14ac:dyDescent="0.2">
      <c r="A118" s="70"/>
      <c r="B118" s="70"/>
      <c r="C118" s="179"/>
      <c r="D118" s="67" t="s">
        <v>225</v>
      </c>
      <c r="E118" s="152">
        <v>9</v>
      </c>
      <c r="F118" s="152">
        <v>1</v>
      </c>
      <c r="G118" s="152">
        <v>1</v>
      </c>
      <c r="H118" s="152">
        <v>1</v>
      </c>
      <c r="I118" s="152">
        <v>1</v>
      </c>
      <c r="J118" s="152">
        <v>1</v>
      </c>
      <c r="K118" s="152">
        <v>1</v>
      </c>
      <c r="L118" s="152">
        <v>1</v>
      </c>
      <c r="M118" s="152">
        <v>1</v>
      </c>
      <c r="N118" s="180">
        <v>1</v>
      </c>
      <c r="O118" s="182"/>
      <c r="P118" s="182"/>
      <c r="Q118" s="182"/>
      <c r="R118" s="182"/>
      <c r="S118" s="47"/>
      <c r="T118" s="47"/>
      <c r="U118" s="47"/>
      <c r="V118" s="47"/>
      <c r="W118" s="45"/>
      <c r="X118" s="81"/>
    </row>
    <row r="119" spans="1:24" ht="24.75" customHeight="1" x14ac:dyDescent="0.2">
      <c r="A119" s="70"/>
      <c r="B119" s="70"/>
      <c r="C119" s="179"/>
      <c r="D119" s="67" t="s">
        <v>119</v>
      </c>
      <c r="E119" s="85">
        <v>33.33</v>
      </c>
      <c r="F119" s="152">
        <v>0</v>
      </c>
      <c r="G119" s="152">
        <v>100</v>
      </c>
      <c r="H119" s="152">
        <v>100</v>
      </c>
      <c r="I119" s="152">
        <v>0</v>
      </c>
      <c r="J119" s="152">
        <v>0</v>
      </c>
      <c r="K119" s="152">
        <v>100</v>
      </c>
      <c r="L119" s="152">
        <v>0</v>
      </c>
      <c r="M119" s="152">
        <v>0</v>
      </c>
      <c r="N119" s="180">
        <v>0</v>
      </c>
      <c r="O119" s="169"/>
      <c r="P119" s="169"/>
      <c r="Q119" s="169"/>
      <c r="R119" s="169"/>
      <c r="S119" s="54"/>
      <c r="T119" s="54"/>
      <c r="U119" s="54"/>
      <c r="V119" s="54"/>
      <c r="W119" s="45"/>
      <c r="X119" s="81"/>
    </row>
    <row r="120" spans="1:24" ht="43.5" x14ac:dyDescent="0.2">
      <c r="A120" s="70"/>
      <c r="B120" s="70"/>
      <c r="C120" s="179" t="s">
        <v>226</v>
      </c>
      <c r="D120" s="67" t="s">
        <v>227</v>
      </c>
      <c r="E120" s="152">
        <v>0</v>
      </c>
      <c r="F120" s="183"/>
      <c r="G120" s="183"/>
      <c r="H120" s="183"/>
      <c r="I120" s="183"/>
      <c r="J120" s="152">
        <v>0</v>
      </c>
      <c r="K120" s="152">
        <v>0</v>
      </c>
      <c r="L120" s="183"/>
      <c r="M120" s="183"/>
      <c r="N120" s="184"/>
      <c r="O120" s="182"/>
      <c r="P120" s="182"/>
      <c r="Q120" s="182"/>
      <c r="R120" s="47" t="s">
        <v>40</v>
      </c>
      <c r="S120" s="39" t="s">
        <v>40</v>
      </c>
      <c r="T120" s="47"/>
      <c r="U120" s="47"/>
      <c r="V120" s="47"/>
      <c r="W120" s="45"/>
      <c r="X120" s="81"/>
    </row>
    <row r="121" spans="1:24" ht="24.75" customHeight="1" x14ac:dyDescent="0.2">
      <c r="A121" s="70"/>
      <c r="B121" s="70"/>
      <c r="C121" s="179"/>
      <c r="D121" s="67" t="s">
        <v>228</v>
      </c>
      <c r="E121" s="152">
        <v>6</v>
      </c>
      <c r="F121" s="183"/>
      <c r="G121" s="183"/>
      <c r="H121" s="183"/>
      <c r="I121" s="183"/>
      <c r="J121" s="152">
        <v>2</v>
      </c>
      <c r="K121" s="152">
        <v>4</v>
      </c>
      <c r="L121" s="183"/>
      <c r="M121" s="183"/>
      <c r="N121" s="184"/>
      <c r="O121" s="182"/>
      <c r="P121" s="182"/>
      <c r="Q121" s="182"/>
      <c r="R121" s="182"/>
      <c r="S121" s="47"/>
      <c r="T121" s="47"/>
      <c r="U121" s="47"/>
      <c r="V121" s="47"/>
      <c r="W121" s="45"/>
      <c r="X121" s="81"/>
    </row>
    <row r="122" spans="1:24" ht="21.75" x14ac:dyDescent="0.2">
      <c r="A122" s="70"/>
      <c r="B122" s="73"/>
      <c r="C122" s="179"/>
      <c r="D122" s="67" t="s">
        <v>186</v>
      </c>
      <c r="E122" s="85">
        <v>0</v>
      </c>
      <c r="F122" s="183"/>
      <c r="G122" s="183"/>
      <c r="H122" s="183"/>
      <c r="I122" s="183"/>
      <c r="J122" s="152">
        <v>0</v>
      </c>
      <c r="K122" s="152">
        <v>0</v>
      </c>
      <c r="L122" s="183"/>
      <c r="M122" s="183"/>
      <c r="N122" s="184"/>
      <c r="O122" s="169"/>
      <c r="P122" s="169"/>
      <c r="Q122" s="169"/>
      <c r="R122" s="169"/>
      <c r="S122" s="54"/>
      <c r="T122" s="54"/>
      <c r="U122" s="54"/>
      <c r="V122" s="54"/>
      <c r="W122" s="52"/>
      <c r="X122" s="82"/>
    </row>
    <row r="123" spans="1:24" ht="43.5" x14ac:dyDescent="0.2">
      <c r="A123" s="70"/>
      <c r="B123" s="66" t="s">
        <v>229</v>
      </c>
      <c r="C123" s="179" t="s">
        <v>222</v>
      </c>
      <c r="D123" s="67" t="s">
        <v>230</v>
      </c>
      <c r="E123" s="152">
        <v>3</v>
      </c>
      <c r="F123" s="152">
        <v>0</v>
      </c>
      <c r="G123" s="152">
        <v>1</v>
      </c>
      <c r="H123" s="152">
        <v>1</v>
      </c>
      <c r="I123" s="152">
        <v>0</v>
      </c>
      <c r="J123" s="152">
        <v>0</v>
      </c>
      <c r="K123" s="152">
        <v>1</v>
      </c>
      <c r="L123" s="152">
        <v>0</v>
      </c>
      <c r="M123" s="152">
        <v>0</v>
      </c>
      <c r="N123" s="180">
        <v>0</v>
      </c>
      <c r="O123" s="181"/>
      <c r="P123" s="181"/>
      <c r="Q123" s="39" t="s">
        <v>40</v>
      </c>
      <c r="R123" s="181"/>
      <c r="S123" s="39" t="s">
        <v>40</v>
      </c>
      <c r="T123" s="39"/>
      <c r="U123" s="39"/>
      <c r="V123" s="39"/>
      <c r="W123" s="80" t="s">
        <v>231</v>
      </c>
      <c r="X123" s="80" t="s">
        <v>224</v>
      </c>
    </row>
    <row r="124" spans="1:24" ht="24.75" customHeight="1" x14ac:dyDescent="0.2">
      <c r="A124" s="70"/>
      <c r="B124" s="70"/>
      <c r="C124" s="179"/>
      <c r="D124" s="67" t="s">
        <v>225</v>
      </c>
      <c r="E124" s="152">
        <v>9</v>
      </c>
      <c r="F124" s="152">
        <v>1</v>
      </c>
      <c r="G124" s="152">
        <v>1</v>
      </c>
      <c r="H124" s="152">
        <v>1</v>
      </c>
      <c r="I124" s="152">
        <v>1</v>
      </c>
      <c r="J124" s="152">
        <v>1</v>
      </c>
      <c r="K124" s="152">
        <v>1</v>
      </c>
      <c r="L124" s="152">
        <v>1</v>
      </c>
      <c r="M124" s="152">
        <v>1</v>
      </c>
      <c r="N124" s="180">
        <v>1</v>
      </c>
      <c r="O124" s="182"/>
      <c r="P124" s="182"/>
      <c r="Q124" s="182"/>
      <c r="R124" s="182"/>
      <c r="S124" s="47"/>
      <c r="T124" s="47"/>
      <c r="U124" s="47"/>
      <c r="V124" s="47"/>
      <c r="W124" s="45"/>
      <c r="X124" s="81"/>
    </row>
    <row r="125" spans="1:24" ht="24.75" customHeight="1" x14ac:dyDescent="0.2">
      <c r="A125" s="70"/>
      <c r="B125" s="70"/>
      <c r="C125" s="179"/>
      <c r="D125" s="67" t="s">
        <v>119</v>
      </c>
      <c r="E125" s="85">
        <v>33.33</v>
      </c>
      <c r="F125" s="152">
        <v>0</v>
      </c>
      <c r="G125" s="152">
        <v>100</v>
      </c>
      <c r="H125" s="152">
        <v>100</v>
      </c>
      <c r="I125" s="152">
        <v>0</v>
      </c>
      <c r="J125" s="152">
        <v>0</v>
      </c>
      <c r="K125" s="152">
        <v>100</v>
      </c>
      <c r="L125" s="152">
        <v>0</v>
      </c>
      <c r="M125" s="152">
        <v>0</v>
      </c>
      <c r="N125" s="180">
        <v>0</v>
      </c>
      <c r="O125" s="169"/>
      <c r="P125" s="169"/>
      <c r="Q125" s="169"/>
      <c r="R125" s="169"/>
      <c r="S125" s="54"/>
      <c r="T125" s="54"/>
      <c r="U125" s="54"/>
      <c r="V125" s="54"/>
      <c r="W125" s="45"/>
      <c r="X125" s="81"/>
    </row>
    <row r="126" spans="1:24" ht="43.5" x14ac:dyDescent="0.2">
      <c r="A126" s="70"/>
      <c r="B126" s="70"/>
      <c r="C126" s="179" t="s">
        <v>226</v>
      </c>
      <c r="D126" s="67" t="s">
        <v>232</v>
      </c>
      <c r="E126" s="152">
        <v>0</v>
      </c>
      <c r="F126" s="183"/>
      <c r="G126" s="183"/>
      <c r="H126" s="183"/>
      <c r="I126" s="183"/>
      <c r="J126" s="152">
        <v>0</v>
      </c>
      <c r="K126" s="152">
        <v>0</v>
      </c>
      <c r="L126" s="183"/>
      <c r="M126" s="183"/>
      <c r="N126" s="184"/>
      <c r="O126" s="182"/>
      <c r="P126" s="182"/>
      <c r="Q126" s="182"/>
      <c r="R126" s="47" t="s">
        <v>40</v>
      </c>
      <c r="S126" s="39" t="s">
        <v>40</v>
      </c>
      <c r="T126" s="47"/>
      <c r="U126" s="47"/>
      <c r="V126" s="47"/>
      <c r="W126" s="45"/>
      <c r="X126" s="81"/>
    </row>
    <row r="127" spans="1:24" ht="24.75" customHeight="1" x14ac:dyDescent="0.2">
      <c r="A127" s="70"/>
      <c r="B127" s="70"/>
      <c r="C127" s="179"/>
      <c r="D127" s="67" t="s">
        <v>233</v>
      </c>
      <c r="E127" s="152">
        <v>6</v>
      </c>
      <c r="F127" s="183"/>
      <c r="G127" s="183"/>
      <c r="H127" s="183"/>
      <c r="I127" s="183"/>
      <c r="J127" s="152">
        <v>2</v>
      </c>
      <c r="K127" s="152">
        <v>4</v>
      </c>
      <c r="L127" s="183"/>
      <c r="M127" s="183"/>
      <c r="N127" s="184"/>
      <c r="O127" s="182"/>
      <c r="P127" s="182"/>
      <c r="Q127" s="182"/>
      <c r="R127" s="182"/>
      <c r="S127" s="47"/>
      <c r="T127" s="47"/>
      <c r="U127" s="47"/>
      <c r="V127" s="47"/>
      <c r="W127" s="45"/>
      <c r="X127" s="81"/>
    </row>
    <row r="128" spans="1:24" ht="24.75" customHeight="1" x14ac:dyDescent="0.2">
      <c r="A128" s="73"/>
      <c r="B128" s="73"/>
      <c r="C128" s="179"/>
      <c r="D128" s="67" t="s">
        <v>119</v>
      </c>
      <c r="E128" s="85">
        <v>0</v>
      </c>
      <c r="F128" s="183"/>
      <c r="G128" s="183"/>
      <c r="H128" s="183"/>
      <c r="I128" s="183"/>
      <c r="J128" s="152">
        <v>0</v>
      </c>
      <c r="K128" s="152">
        <v>0</v>
      </c>
      <c r="L128" s="183"/>
      <c r="M128" s="183"/>
      <c r="N128" s="184"/>
      <c r="O128" s="169"/>
      <c r="P128" s="169"/>
      <c r="Q128" s="169"/>
      <c r="R128" s="169"/>
      <c r="S128" s="54"/>
      <c r="T128" s="54"/>
      <c r="U128" s="54"/>
      <c r="V128" s="54"/>
      <c r="W128" s="52"/>
      <c r="X128" s="82"/>
    </row>
    <row r="129" spans="1:24" ht="21.75" x14ac:dyDescent="0.2">
      <c r="A129" s="66" t="s">
        <v>234</v>
      </c>
      <c r="B129" s="83" t="s">
        <v>235</v>
      </c>
      <c r="C129" s="84" t="s">
        <v>104</v>
      </c>
      <c r="D129" s="85" t="s">
        <v>32</v>
      </c>
      <c r="E129" s="86" t="s">
        <v>101</v>
      </c>
      <c r="F129" s="87"/>
      <c r="G129" s="87"/>
      <c r="H129" s="87"/>
      <c r="I129" s="87"/>
      <c r="J129" s="87"/>
      <c r="K129" s="87"/>
      <c r="L129" s="87"/>
      <c r="M129" s="87"/>
      <c r="N129" s="88"/>
      <c r="O129" s="84"/>
      <c r="P129" s="84"/>
      <c r="Q129" s="84"/>
      <c r="R129" s="84"/>
      <c r="S129" s="89"/>
      <c r="T129" s="89"/>
      <c r="U129" s="89"/>
      <c r="V129" s="89"/>
      <c r="W129" s="84"/>
      <c r="X129" s="84"/>
    </row>
    <row r="130" spans="1:24" ht="24.75" customHeight="1" x14ac:dyDescent="0.2">
      <c r="A130" s="70"/>
      <c r="B130" s="90"/>
      <c r="C130" s="91"/>
      <c r="D130" s="85" t="s">
        <v>33</v>
      </c>
      <c r="E130" s="92"/>
      <c r="F130" s="93"/>
      <c r="G130" s="93"/>
      <c r="H130" s="93"/>
      <c r="I130" s="93"/>
      <c r="J130" s="93"/>
      <c r="K130" s="93"/>
      <c r="L130" s="93"/>
      <c r="M130" s="93"/>
      <c r="N130" s="94"/>
      <c r="O130" s="91"/>
      <c r="P130" s="91"/>
      <c r="Q130" s="91"/>
      <c r="R130" s="91"/>
      <c r="S130" s="95"/>
      <c r="T130" s="95"/>
      <c r="U130" s="95"/>
      <c r="V130" s="95"/>
      <c r="W130" s="91"/>
      <c r="X130" s="91"/>
    </row>
    <row r="131" spans="1:24" ht="24.75" customHeight="1" x14ac:dyDescent="0.2">
      <c r="A131" s="70"/>
      <c r="B131" s="96"/>
      <c r="C131" s="97"/>
      <c r="D131" s="85" t="s">
        <v>34</v>
      </c>
      <c r="E131" s="98"/>
      <c r="F131" s="99"/>
      <c r="G131" s="99"/>
      <c r="H131" s="99"/>
      <c r="I131" s="99"/>
      <c r="J131" s="99"/>
      <c r="K131" s="99"/>
      <c r="L131" s="99"/>
      <c r="M131" s="99"/>
      <c r="N131" s="100"/>
      <c r="O131" s="97"/>
      <c r="P131" s="97"/>
      <c r="Q131" s="97"/>
      <c r="R131" s="97"/>
      <c r="S131" s="101"/>
      <c r="T131" s="101"/>
      <c r="U131" s="101"/>
      <c r="V131" s="101"/>
      <c r="W131" s="97"/>
      <c r="X131" s="97"/>
    </row>
    <row r="132" spans="1:24" ht="43.5" x14ac:dyDescent="0.2">
      <c r="A132" s="70"/>
      <c r="B132" s="66" t="s">
        <v>236</v>
      </c>
      <c r="C132" s="37" t="s">
        <v>31</v>
      </c>
      <c r="D132" s="67" t="s">
        <v>237</v>
      </c>
      <c r="E132" s="174">
        <v>1</v>
      </c>
      <c r="F132" s="185"/>
      <c r="G132" s="185"/>
      <c r="H132" s="185"/>
      <c r="I132" s="185"/>
      <c r="J132" s="185"/>
      <c r="K132" s="185"/>
      <c r="L132" s="185"/>
      <c r="M132" s="185"/>
      <c r="N132" s="185"/>
      <c r="O132" s="186" t="s">
        <v>238</v>
      </c>
      <c r="P132" s="37"/>
      <c r="Q132" s="37"/>
      <c r="R132" s="37"/>
      <c r="S132" s="39"/>
      <c r="T132" s="39"/>
      <c r="U132" s="39"/>
      <c r="V132" s="39"/>
      <c r="W132" s="37" t="s">
        <v>85</v>
      </c>
      <c r="X132" s="77" t="s">
        <v>239</v>
      </c>
    </row>
    <row r="133" spans="1:24" ht="24.75" customHeight="1" x14ac:dyDescent="0.2">
      <c r="A133" s="70"/>
      <c r="B133" s="70"/>
      <c r="C133" s="45"/>
      <c r="D133" s="67" t="s">
        <v>240</v>
      </c>
      <c r="E133" s="174">
        <v>1</v>
      </c>
      <c r="F133" s="185"/>
      <c r="G133" s="185"/>
      <c r="H133" s="185"/>
      <c r="I133" s="185"/>
      <c r="J133" s="185"/>
      <c r="K133" s="185"/>
      <c r="L133" s="185"/>
      <c r="M133" s="185"/>
      <c r="N133" s="185"/>
      <c r="O133" s="186"/>
      <c r="P133" s="45"/>
      <c r="Q133" s="45"/>
      <c r="R133" s="45"/>
      <c r="S133" s="47"/>
      <c r="T133" s="47"/>
      <c r="U133" s="47"/>
      <c r="V133" s="47"/>
      <c r="W133" s="45"/>
      <c r="X133" s="78"/>
    </row>
    <row r="134" spans="1:24" ht="21.75" x14ac:dyDescent="0.2">
      <c r="A134" s="73"/>
      <c r="B134" s="73"/>
      <c r="C134" s="52"/>
      <c r="D134" s="67" t="s">
        <v>87</v>
      </c>
      <c r="E134" s="175">
        <v>100</v>
      </c>
      <c r="F134" s="185"/>
      <c r="G134" s="185"/>
      <c r="H134" s="185"/>
      <c r="I134" s="185"/>
      <c r="J134" s="185"/>
      <c r="K134" s="185"/>
      <c r="L134" s="185"/>
      <c r="M134" s="185"/>
      <c r="N134" s="185"/>
      <c r="O134" s="187"/>
      <c r="P134" s="52"/>
      <c r="Q134" s="52"/>
      <c r="R134" s="52"/>
      <c r="S134" s="54"/>
      <c r="T134" s="54"/>
      <c r="U134" s="54"/>
      <c r="V134" s="54"/>
      <c r="W134" s="52"/>
      <c r="X134" s="79"/>
    </row>
    <row r="135" spans="1:24" ht="21.75" x14ac:dyDescent="0.5">
      <c r="A135" s="188" t="s">
        <v>241</v>
      </c>
      <c r="B135" s="188"/>
      <c r="C135" s="188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</row>
  </sheetData>
  <mergeCells count="377">
    <mergeCell ref="R132:R134"/>
    <mergeCell ref="W132:W134"/>
    <mergeCell ref="X132:X134"/>
    <mergeCell ref="A135:C135"/>
    <mergeCell ref="P129:P131"/>
    <mergeCell ref="Q129:Q131"/>
    <mergeCell ref="R129:R131"/>
    <mergeCell ref="W129:W131"/>
    <mergeCell ref="X129:X131"/>
    <mergeCell ref="B132:B134"/>
    <mergeCell ref="C132:C134"/>
    <mergeCell ref="O132:O134"/>
    <mergeCell ref="P132:P134"/>
    <mergeCell ref="Q132:Q134"/>
    <mergeCell ref="B123:B128"/>
    <mergeCell ref="C123:C125"/>
    <mergeCell ref="W123:W128"/>
    <mergeCell ref="X123:X128"/>
    <mergeCell ref="C126:C128"/>
    <mergeCell ref="A129:A134"/>
    <mergeCell ref="B129:B131"/>
    <mergeCell ref="C129:C131"/>
    <mergeCell ref="E129:N131"/>
    <mergeCell ref="O129:O131"/>
    <mergeCell ref="V113:V115"/>
    <mergeCell ref="W113:W115"/>
    <mergeCell ref="X113:X115"/>
    <mergeCell ref="A116:X116"/>
    <mergeCell ref="A117:A128"/>
    <mergeCell ref="B117:B122"/>
    <mergeCell ref="C117:C119"/>
    <mergeCell ref="W117:W122"/>
    <mergeCell ref="X117:X122"/>
    <mergeCell ref="C120:C122"/>
    <mergeCell ref="V110:V112"/>
    <mergeCell ref="W110:W112"/>
    <mergeCell ref="X110:X112"/>
    <mergeCell ref="B113:B115"/>
    <mergeCell ref="C113:C115"/>
    <mergeCell ref="E113:E115"/>
    <mergeCell ref="O113:O115"/>
    <mergeCell ref="P113:P115"/>
    <mergeCell ref="Q113:Q115"/>
    <mergeCell ref="R113:R115"/>
    <mergeCell ref="R107:R109"/>
    <mergeCell ref="V107:V109"/>
    <mergeCell ref="W107:W109"/>
    <mergeCell ref="X107:X109"/>
    <mergeCell ref="B110:B112"/>
    <mergeCell ref="C110:C112"/>
    <mergeCell ref="O110:O112"/>
    <mergeCell ref="P110:P112"/>
    <mergeCell ref="Q110:Q112"/>
    <mergeCell ref="R110:R112"/>
    <mergeCell ref="A107:A115"/>
    <mergeCell ref="B107:B109"/>
    <mergeCell ref="C107:C109"/>
    <mergeCell ref="O107:O109"/>
    <mergeCell ref="P107:P109"/>
    <mergeCell ref="Q107:Q109"/>
    <mergeCell ref="W101:W103"/>
    <mergeCell ref="X101:X103"/>
    <mergeCell ref="B104:B106"/>
    <mergeCell ref="C104:C106"/>
    <mergeCell ref="O104:O106"/>
    <mergeCell ref="P104:P106"/>
    <mergeCell ref="Q104:Q106"/>
    <mergeCell ref="R104:R106"/>
    <mergeCell ref="W104:W106"/>
    <mergeCell ref="X104:X106"/>
    <mergeCell ref="R98:R100"/>
    <mergeCell ref="W98:W100"/>
    <mergeCell ref="X98:X100"/>
    <mergeCell ref="A101:A106"/>
    <mergeCell ref="B101:B103"/>
    <mergeCell ref="C101:C103"/>
    <mergeCell ref="O101:O103"/>
    <mergeCell ref="P101:P103"/>
    <mergeCell ref="Q101:Q103"/>
    <mergeCell ref="R101:R103"/>
    <mergeCell ref="A97:A100"/>
    <mergeCell ref="B97:B100"/>
    <mergeCell ref="C97:C100"/>
    <mergeCell ref="O98:O100"/>
    <mergeCell ref="P98:P100"/>
    <mergeCell ref="Q98:Q100"/>
    <mergeCell ref="U90:U92"/>
    <mergeCell ref="V90:V92"/>
    <mergeCell ref="W90:W92"/>
    <mergeCell ref="X90:X92"/>
    <mergeCell ref="A93:X93"/>
    <mergeCell ref="A94:A96"/>
    <mergeCell ref="B94:B96"/>
    <mergeCell ref="C94:C96"/>
    <mergeCell ref="X87:X89"/>
    <mergeCell ref="B90:B92"/>
    <mergeCell ref="C90:C92"/>
    <mergeCell ref="E90:N90"/>
    <mergeCell ref="O90:O92"/>
    <mergeCell ref="P90:P92"/>
    <mergeCell ref="Q90:Q92"/>
    <mergeCell ref="R90:R92"/>
    <mergeCell ref="S90:S92"/>
    <mergeCell ref="T90:T92"/>
    <mergeCell ref="R87:R89"/>
    <mergeCell ref="S87:S89"/>
    <mergeCell ref="T87:T89"/>
    <mergeCell ref="U87:U89"/>
    <mergeCell ref="V87:V89"/>
    <mergeCell ref="W87:W89"/>
    <mergeCell ref="T84:T86"/>
    <mergeCell ref="U84:U86"/>
    <mergeCell ref="V84:V86"/>
    <mergeCell ref="W84:W86"/>
    <mergeCell ref="X84:X86"/>
    <mergeCell ref="B87:B89"/>
    <mergeCell ref="C87:C89"/>
    <mergeCell ref="O87:O89"/>
    <mergeCell ref="P87:P89"/>
    <mergeCell ref="Q87:Q89"/>
    <mergeCell ref="V81:V83"/>
    <mergeCell ref="W81:W83"/>
    <mergeCell ref="X81:X83"/>
    <mergeCell ref="B84:B86"/>
    <mergeCell ref="C84:C86"/>
    <mergeCell ref="O84:O86"/>
    <mergeCell ref="P84:P86"/>
    <mergeCell ref="Q84:Q86"/>
    <mergeCell ref="R84:R86"/>
    <mergeCell ref="S84:S86"/>
    <mergeCell ref="P81:P83"/>
    <mergeCell ref="Q81:Q83"/>
    <mergeCell ref="R81:R83"/>
    <mergeCell ref="S81:S83"/>
    <mergeCell ref="T81:T83"/>
    <mergeCell ref="U81:U83"/>
    <mergeCell ref="A81:A92"/>
    <mergeCell ref="B81:B83"/>
    <mergeCell ref="C81:C83"/>
    <mergeCell ref="E81:E83"/>
    <mergeCell ref="F81:N81"/>
    <mergeCell ref="O81:O83"/>
    <mergeCell ref="S78:S80"/>
    <mergeCell ref="T78:T80"/>
    <mergeCell ref="U78:U80"/>
    <mergeCell ref="V78:V80"/>
    <mergeCell ref="W78:W80"/>
    <mergeCell ref="X78:X80"/>
    <mergeCell ref="U75:U77"/>
    <mergeCell ref="V75:V77"/>
    <mergeCell ref="W75:W77"/>
    <mergeCell ref="X75:X77"/>
    <mergeCell ref="B78:B80"/>
    <mergeCell ref="C78:C80"/>
    <mergeCell ref="O78:O80"/>
    <mergeCell ref="P78:P80"/>
    <mergeCell ref="Q78:Q80"/>
    <mergeCell ref="R78:R80"/>
    <mergeCell ref="A74:X74"/>
    <mergeCell ref="A75:A80"/>
    <mergeCell ref="B75:B77"/>
    <mergeCell ref="C75:C77"/>
    <mergeCell ref="O75:O77"/>
    <mergeCell ref="P75:P77"/>
    <mergeCell ref="Q75:Q77"/>
    <mergeCell ref="R75:R77"/>
    <mergeCell ref="S75:S77"/>
    <mergeCell ref="T75:T77"/>
    <mergeCell ref="X69:X71"/>
    <mergeCell ref="B72:B73"/>
    <mergeCell ref="C72:C73"/>
    <mergeCell ref="O72:O73"/>
    <mergeCell ref="P72:P73"/>
    <mergeCell ref="Q72:Q73"/>
    <mergeCell ref="R72:R73"/>
    <mergeCell ref="W72:W73"/>
    <mergeCell ref="X72:X73"/>
    <mergeCell ref="W66:W68"/>
    <mergeCell ref="X66:X68"/>
    <mergeCell ref="B69:B71"/>
    <mergeCell ref="C69:C71"/>
    <mergeCell ref="O69:O71"/>
    <mergeCell ref="P69:P71"/>
    <mergeCell ref="Q69:Q71"/>
    <mergeCell ref="R69:R71"/>
    <mergeCell ref="U69:U71"/>
    <mergeCell ref="W69:W71"/>
    <mergeCell ref="X62:X64"/>
    <mergeCell ref="A65:X65"/>
    <mergeCell ref="A66:A73"/>
    <mergeCell ref="B66:B68"/>
    <mergeCell ref="C66:C68"/>
    <mergeCell ref="O66:O68"/>
    <mergeCell ref="P66:P68"/>
    <mergeCell ref="Q66:Q68"/>
    <mergeCell ref="R66:R68"/>
    <mergeCell ref="V66:V68"/>
    <mergeCell ref="W59:W61"/>
    <mergeCell ref="X59:X61"/>
    <mergeCell ref="B62:B64"/>
    <mergeCell ref="C62:C64"/>
    <mergeCell ref="E62:N64"/>
    <mergeCell ref="O62:O64"/>
    <mergeCell ref="P62:P64"/>
    <mergeCell ref="Q62:Q64"/>
    <mergeCell ref="R62:R64"/>
    <mergeCell ref="W62:W64"/>
    <mergeCell ref="R56:R58"/>
    <mergeCell ref="W56:W58"/>
    <mergeCell ref="X56:X58"/>
    <mergeCell ref="B59:B61"/>
    <mergeCell ref="C59:C61"/>
    <mergeCell ref="E59:N61"/>
    <mergeCell ref="O59:O61"/>
    <mergeCell ref="P59:P61"/>
    <mergeCell ref="Q59:Q61"/>
    <mergeCell ref="R59:R61"/>
    <mergeCell ref="W52:W54"/>
    <mergeCell ref="X52:X54"/>
    <mergeCell ref="A55:X55"/>
    <mergeCell ref="A56:A64"/>
    <mergeCell ref="B56:B58"/>
    <mergeCell ref="C56:C58"/>
    <mergeCell ref="E56:N58"/>
    <mergeCell ref="O56:O58"/>
    <mergeCell ref="P56:P58"/>
    <mergeCell ref="Q56:Q58"/>
    <mergeCell ref="R49:R51"/>
    <mergeCell ref="W49:W51"/>
    <mergeCell ref="X49:X51"/>
    <mergeCell ref="B52:B54"/>
    <mergeCell ref="C52:C54"/>
    <mergeCell ref="E52:N54"/>
    <mergeCell ref="O52:O54"/>
    <mergeCell ref="P52:P54"/>
    <mergeCell ref="Q52:Q54"/>
    <mergeCell ref="R52:R54"/>
    <mergeCell ref="Q46:Q48"/>
    <mergeCell ref="R46:R48"/>
    <mergeCell ref="W46:W48"/>
    <mergeCell ref="X46:X48"/>
    <mergeCell ref="B49:B51"/>
    <mergeCell ref="C49:C51"/>
    <mergeCell ref="E49:N51"/>
    <mergeCell ref="O49:O51"/>
    <mergeCell ref="P49:P51"/>
    <mergeCell ref="Q49:Q51"/>
    <mergeCell ref="S42:S44"/>
    <mergeCell ref="W42:W44"/>
    <mergeCell ref="X42:X44"/>
    <mergeCell ref="A45:X45"/>
    <mergeCell ref="A46:A54"/>
    <mergeCell ref="B46:B48"/>
    <mergeCell ref="C46:C48"/>
    <mergeCell ref="E46:N48"/>
    <mergeCell ref="O46:O48"/>
    <mergeCell ref="P46:P48"/>
    <mergeCell ref="S39:S41"/>
    <mergeCell ref="W39:W41"/>
    <mergeCell ref="X39:X41"/>
    <mergeCell ref="A42:A44"/>
    <mergeCell ref="B42:B44"/>
    <mergeCell ref="C42:C44"/>
    <mergeCell ref="O42:O44"/>
    <mergeCell ref="P42:P44"/>
    <mergeCell ref="Q42:Q44"/>
    <mergeCell ref="R42:R44"/>
    <mergeCell ref="B39:B41"/>
    <mergeCell ref="C39:C41"/>
    <mergeCell ref="O39:O41"/>
    <mergeCell ref="P39:P41"/>
    <mergeCell ref="Q39:Q41"/>
    <mergeCell ref="R39:R41"/>
    <mergeCell ref="X33:X35"/>
    <mergeCell ref="B36:B38"/>
    <mergeCell ref="C36:C38"/>
    <mergeCell ref="O36:O38"/>
    <mergeCell ref="P36:P38"/>
    <mergeCell ref="Q36:Q38"/>
    <mergeCell ref="R36:R38"/>
    <mergeCell ref="T36:T38"/>
    <mergeCell ref="W36:W38"/>
    <mergeCell ref="X36:X38"/>
    <mergeCell ref="B33:B35"/>
    <mergeCell ref="C33:C35"/>
    <mergeCell ref="O33:O35"/>
    <mergeCell ref="Q33:Q35"/>
    <mergeCell ref="S33:S35"/>
    <mergeCell ref="W33:W35"/>
    <mergeCell ref="X27:X29"/>
    <mergeCell ref="B30:B32"/>
    <mergeCell ref="C30:C32"/>
    <mergeCell ref="O30:O32"/>
    <mergeCell ref="P30:P32"/>
    <mergeCell ref="Q30:Q32"/>
    <mergeCell ref="R30:R32"/>
    <mergeCell ref="T30:T32"/>
    <mergeCell ref="W30:W32"/>
    <mergeCell ref="X30:X32"/>
    <mergeCell ref="W24:W26"/>
    <mergeCell ref="X24:X26"/>
    <mergeCell ref="B27:B29"/>
    <mergeCell ref="C27:C29"/>
    <mergeCell ref="O27:O29"/>
    <mergeCell ref="P27:P29"/>
    <mergeCell ref="Q27:Q29"/>
    <mergeCell ref="R27:R29"/>
    <mergeCell ref="T27:T29"/>
    <mergeCell ref="W27:W29"/>
    <mergeCell ref="X20:X22"/>
    <mergeCell ref="A23:X23"/>
    <mergeCell ref="A24:A41"/>
    <mergeCell ref="B24:B26"/>
    <mergeCell ref="C24:C26"/>
    <mergeCell ref="O24:O26"/>
    <mergeCell ref="P24:P26"/>
    <mergeCell ref="Q24:Q26"/>
    <mergeCell ref="R24:R26"/>
    <mergeCell ref="T24:T26"/>
    <mergeCell ref="R17:R19"/>
    <mergeCell ref="W17:W19"/>
    <mergeCell ref="X17:X19"/>
    <mergeCell ref="B20:B22"/>
    <mergeCell ref="C20:C22"/>
    <mergeCell ref="O20:O22"/>
    <mergeCell ref="P20:P22"/>
    <mergeCell ref="Q20:Q22"/>
    <mergeCell ref="R20:R22"/>
    <mergeCell ref="W20:W22"/>
    <mergeCell ref="A17:A22"/>
    <mergeCell ref="B17:B19"/>
    <mergeCell ref="C17:C19"/>
    <mergeCell ref="O17:O19"/>
    <mergeCell ref="P17:P19"/>
    <mergeCell ref="Q17:Q19"/>
    <mergeCell ref="S12:S14"/>
    <mergeCell ref="T12:T14"/>
    <mergeCell ref="U12:U14"/>
    <mergeCell ref="V12:V14"/>
    <mergeCell ref="W12:W14"/>
    <mergeCell ref="A16:X16"/>
    <mergeCell ref="R9:R11"/>
    <mergeCell ref="T9:T11"/>
    <mergeCell ref="W9:W11"/>
    <mergeCell ref="X9:X15"/>
    <mergeCell ref="B12:B14"/>
    <mergeCell ref="C12:C14"/>
    <mergeCell ref="O12:O14"/>
    <mergeCell ref="P12:P14"/>
    <mergeCell ref="Q12:Q14"/>
    <mergeCell ref="R12:R14"/>
    <mergeCell ref="A9:A15"/>
    <mergeCell ref="B9:B11"/>
    <mergeCell ref="C9:C11"/>
    <mergeCell ref="O9:O11"/>
    <mergeCell ref="P9:P11"/>
    <mergeCell ref="Q9:Q11"/>
    <mergeCell ref="A4:X4"/>
    <mergeCell ref="A5:A7"/>
    <mergeCell ref="B5:B7"/>
    <mergeCell ref="C5:C7"/>
    <mergeCell ref="O5:O7"/>
    <mergeCell ref="P5:P7"/>
    <mergeCell ref="Q5:Q7"/>
    <mergeCell ref="R5:R7"/>
    <mergeCell ref="W5:W7"/>
    <mergeCell ref="X5:X7"/>
    <mergeCell ref="A1:X1"/>
    <mergeCell ref="A2:A3"/>
    <mergeCell ref="B2:B3"/>
    <mergeCell ref="C2:C3"/>
    <mergeCell ref="D2:D3"/>
    <mergeCell ref="E2:N2"/>
    <mergeCell ref="O2:R2"/>
    <mergeCell ref="S2:V2"/>
    <mergeCell ref="W2:W3"/>
    <mergeCell ref="X2:X3"/>
  </mergeCells>
  <pageMargins left="0.25" right="0.25" top="0.75" bottom="0.75" header="0.3" footer="0.3"/>
  <pageSetup paperSize="9" scale="53" orientation="portrait" r:id="rId1"/>
  <rowBreaks count="2" manualBreakCount="2">
    <brk id="44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KPIสระแก้ว </vt:lpstr>
      <vt:lpstr>'KPIสระแก้ว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2017-04-21T09:50:40Z</dcterms:created>
  <dcterms:modified xsi:type="dcterms:W3CDTF">2017-04-21T09:51:11Z</dcterms:modified>
</cp:coreProperties>
</file>