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40" windowWidth="19155" windowHeight="7560"/>
  </bookViews>
  <sheets>
    <sheet name="KPIสระแก้ว " sheetId="1" r:id="rId1"/>
  </sheets>
  <definedNames>
    <definedName name="_xlnm.Print_Titles" localSheetId="0">'KPIสระแก้ว '!$3:$3</definedName>
  </definedNames>
  <calcPr calcId="144525"/>
</workbook>
</file>

<file path=xl/calcChain.xml><?xml version="1.0" encoding="utf-8"?>
<calcChain xmlns="http://schemas.openxmlformats.org/spreadsheetml/2006/main">
  <c r="O62" i="1" l="1"/>
  <c r="N62" i="1"/>
  <c r="M62" i="1"/>
  <c r="L62" i="1"/>
  <c r="K62" i="1"/>
  <c r="J62" i="1"/>
  <c r="I62" i="1"/>
  <c r="H62" i="1"/>
  <c r="G62" i="1"/>
  <c r="F62" i="1"/>
  <c r="O56" i="1"/>
  <c r="N56" i="1"/>
  <c r="M56" i="1"/>
  <c r="L56" i="1"/>
  <c r="K56" i="1"/>
  <c r="J56" i="1"/>
  <c r="I56" i="1"/>
  <c r="H56" i="1"/>
  <c r="G56" i="1"/>
  <c r="F56" i="1"/>
  <c r="O28" i="1" l="1"/>
  <c r="N28" i="1"/>
  <c r="M28" i="1"/>
  <c r="L28" i="1"/>
  <c r="K28" i="1"/>
  <c r="J28" i="1"/>
  <c r="I28" i="1"/>
  <c r="H28" i="1"/>
  <c r="G28" i="1"/>
  <c r="F28" i="1"/>
  <c r="N95" i="1" l="1"/>
  <c r="M95" i="1"/>
  <c r="L95" i="1"/>
  <c r="K95" i="1"/>
  <c r="J95" i="1"/>
  <c r="I95" i="1"/>
  <c r="H95" i="1"/>
  <c r="G95" i="1"/>
  <c r="F95" i="1"/>
  <c r="N92" i="1"/>
  <c r="M92" i="1"/>
  <c r="L92" i="1"/>
  <c r="K92" i="1"/>
  <c r="J92" i="1"/>
  <c r="I92" i="1"/>
  <c r="H92" i="1"/>
  <c r="G92" i="1"/>
  <c r="F92" i="1"/>
  <c r="O80" i="1"/>
  <c r="N80" i="1"/>
  <c r="M80" i="1"/>
  <c r="L80" i="1"/>
  <c r="K80" i="1"/>
  <c r="J80" i="1"/>
  <c r="I80" i="1"/>
  <c r="H80" i="1"/>
  <c r="G80" i="1"/>
  <c r="F80" i="1"/>
  <c r="O71" i="1"/>
  <c r="N71" i="1"/>
  <c r="M71" i="1"/>
  <c r="L71" i="1"/>
  <c r="K71" i="1"/>
  <c r="J71" i="1"/>
  <c r="I71" i="1"/>
  <c r="H71" i="1"/>
  <c r="G71" i="1"/>
  <c r="F71" i="1"/>
  <c r="O68" i="1"/>
  <c r="N68" i="1"/>
  <c r="M68" i="1"/>
  <c r="L68" i="1"/>
  <c r="K68" i="1"/>
  <c r="J68" i="1"/>
  <c r="I68" i="1"/>
  <c r="H68" i="1"/>
  <c r="G68" i="1"/>
  <c r="F67" i="1"/>
  <c r="F66" i="1"/>
  <c r="F68" i="1" s="1"/>
  <c r="O65" i="1"/>
  <c r="N65" i="1"/>
  <c r="M65" i="1"/>
  <c r="L65" i="1"/>
  <c r="K65" i="1"/>
  <c r="J65" i="1"/>
  <c r="I65" i="1"/>
  <c r="H65" i="1"/>
  <c r="G65" i="1"/>
  <c r="F63" i="1"/>
  <c r="F65" i="1" s="1"/>
  <c r="O59" i="1"/>
  <c r="N59" i="1"/>
  <c r="M59" i="1"/>
  <c r="L59" i="1"/>
  <c r="K59" i="1"/>
  <c r="J59" i="1"/>
  <c r="I59" i="1"/>
  <c r="H59" i="1"/>
  <c r="G59" i="1"/>
  <c r="F59" i="1"/>
  <c r="O47" i="1"/>
  <c r="N47" i="1"/>
  <c r="M47" i="1"/>
  <c r="L47" i="1"/>
  <c r="K47" i="1"/>
  <c r="J47" i="1"/>
  <c r="I47" i="1"/>
  <c r="H47" i="1"/>
  <c r="G47" i="1"/>
  <c r="F46" i="1"/>
  <c r="F45" i="1"/>
  <c r="F47" i="1" s="1"/>
  <c r="O25" i="1"/>
  <c r="N25" i="1"/>
  <c r="M25" i="1"/>
  <c r="L25" i="1"/>
  <c r="K25" i="1"/>
  <c r="J25" i="1"/>
  <c r="I25" i="1"/>
  <c r="H25" i="1"/>
  <c r="G25" i="1"/>
  <c r="F25" i="1"/>
  <c r="O22" i="1"/>
  <c r="N22" i="1"/>
  <c r="M22" i="1"/>
  <c r="L22" i="1"/>
  <c r="K22" i="1"/>
  <c r="J22" i="1"/>
  <c r="I22" i="1"/>
  <c r="H22" i="1"/>
  <c r="G22" i="1"/>
  <c r="F22" i="1"/>
  <c r="O11" i="1"/>
  <c r="N11" i="1"/>
  <c r="M11" i="1"/>
  <c r="L11" i="1"/>
  <c r="K11" i="1"/>
  <c r="J11" i="1"/>
  <c r="I11" i="1"/>
  <c r="H11" i="1"/>
  <c r="G11" i="1"/>
  <c r="F11" i="1"/>
  <c r="O83" i="1" l="1"/>
  <c r="N83" i="1"/>
  <c r="M83" i="1"/>
  <c r="L83" i="1"/>
  <c r="K83" i="1"/>
  <c r="J83" i="1"/>
  <c r="I83" i="1"/>
  <c r="H83" i="1"/>
  <c r="G83" i="1"/>
  <c r="F83" i="1"/>
  <c r="O75" i="1"/>
  <c r="N75" i="1"/>
  <c r="M75" i="1"/>
  <c r="L75" i="1"/>
  <c r="K75" i="1"/>
  <c r="J75" i="1"/>
  <c r="I75" i="1"/>
  <c r="H75" i="1"/>
  <c r="G75" i="1"/>
  <c r="F75" i="1"/>
  <c r="O19" i="1"/>
  <c r="N19" i="1"/>
  <c r="M19" i="1"/>
  <c r="L19" i="1"/>
  <c r="K19" i="1"/>
  <c r="J19" i="1"/>
  <c r="I19" i="1"/>
  <c r="H19" i="1"/>
  <c r="G19" i="1"/>
  <c r="F18" i="1"/>
  <c r="F19" i="1" s="1"/>
</calcChain>
</file>

<file path=xl/sharedStrings.xml><?xml version="1.0" encoding="utf-8"?>
<sst xmlns="http://schemas.openxmlformats.org/spreadsheetml/2006/main" count="423" uniqueCount="218">
  <si>
    <t>ตัวชี้วัดยุทธศาสตร์จังหวัดสระแก้ว ปี 2561</t>
  </si>
  <si>
    <t>โครงการ</t>
  </si>
  <si>
    <t>ตัวชี้วัดที่</t>
  </si>
  <si>
    <t>ตัวชี้วัด</t>
  </si>
  <si>
    <t>เกณฑ์ปี 60</t>
  </si>
  <si>
    <t>รายละเอียด</t>
  </si>
  <si>
    <t>ผลการดำเนินการ</t>
  </si>
  <si>
    <t>หน่วยงานที่รายงานข้อมูล</t>
  </si>
  <si>
    <t>แหล่งข้อมูล</t>
  </si>
  <si>
    <t>ระยะเวลาประเมิน</t>
  </si>
  <si>
    <t>ชื่อ/กลุ่มงาน/เบอร์โทรศัพท์ ของผู้รับผิดชอบตัวชี้วัด</t>
  </si>
  <si>
    <t>รวมจังหวัด</t>
  </si>
  <si>
    <t>เมือง</t>
  </si>
  <si>
    <t>คลองหาด</t>
  </si>
  <si>
    <t>ตาพระยา</t>
  </si>
  <si>
    <t>วังน้ำเย็น</t>
  </si>
  <si>
    <t xml:space="preserve">วัฒนานคร  </t>
  </si>
  <si>
    <t>อรัญประเทศ</t>
  </si>
  <si>
    <t>เขาฉกรรจ์</t>
  </si>
  <si>
    <t>โคกสูง</t>
  </si>
  <si>
    <t>วังสมบูรณ์</t>
  </si>
  <si>
    <t>สสจ.</t>
  </si>
  <si>
    <t>สสอ.</t>
  </si>
  <si>
    <t>รพ.</t>
  </si>
  <si>
    <t>รพ.สต.</t>
  </si>
  <si>
    <t>Hard
copy</t>
  </si>
  <si>
    <t>Evalu ation</t>
  </si>
  <si>
    <t>Sur vey</t>
  </si>
  <si>
    <t>electr onic</t>
  </si>
  <si>
    <t>กลยุทธ์ที่ 1 ยกระดับความพร้อมของสถานบริการและบุคลากรในการจัดบริการและดูแลผู้สูงอายุครอบคลุมทั้ง 4 มิติ (กาย ใจ สังคม และสวัสดิการ) แบบครบวงจรด้วยการแพทย์แผนผสมผสาน</t>
  </si>
  <si>
    <t>1. โครงการเตรียมความพร้อมการให้บริการ และบุคลากรเพื่อรองรับการจัดบริการแก่ผู้สูงอายุแบบครบวงจร</t>
  </si>
  <si>
    <t xml:space="preserve">ร้อยละของสถานบริการทุกระดับที่ผ่านมาตรฐานการดูแลสุขภาพผู้สูงอายุครบวงจร
</t>
  </si>
  <si>
    <t>ร้อยละ 80</t>
  </si>
  <si>
    <t>A = จำนวนหน่วยบริการที่ผ่านมาตรฐานการดูแลสุขภาพผู้สูงอายุครบวงจร</t>
  </si>
  <si>
    <t>B = จำนวนหน่วยบริการทั้งหมด (รพ. + รพ.สต.)</t>
  </si>
  <si>
    <t>(A/B) X 100</t>
  </si>
  <si>
    <t>กลยุทธ์ที่ 2 พัฒนาศักยภาพของเครือข่ายในการดูแลผู้สูงอายุแบบมีส่วนร่วม ด้วยการแพทย์แบบผสมผสานภายใต้ธรรมนูญสุขภาพของชุมชน</t>
  </si>
  <si>
    <t>2. โครงการประชารัฐร่วมใจดูแลผู้สูงวัย</t>
  </si>
  <si>
    <t xml:space="preserve">ร้อยละของตำบลที่มีระบบส่งเสริมสุขภาพดูแลผู้สูงอายุ ผู้พิการและผู้ด้อยโอกาสและการดูแลระยะยาวในชุมชน (Long Term Care) ผ่านเกณฑ์ </t>
  </si>
  <si>
    <t>ร้อยละ 75</t>
  </si>
  <si>
    <t>A = ตำบลที่มีระบบส่งเสริมสุขภาพดูแลผู้สูงอายุ ผู้พิการและผู้ด้อยโอกาสและ
การดูแลระยะยาว(Long Term Care) ในชุมชน ผ่านเกณฑ์</t>
  </si>
  <si>
    <t>/</t>
  </si>
  <si>
    <t>ทุก6 เดือน</t>
  </si>
  <si>
    <t xml:space="preserve">นายจาตุรงค์  จันทร์เรือง /กลุ่มงานส่งเสริมสุขภาพ/081 - 9830535  </t>
  </si>
  <si>
    <t>B= จำนวนตำบลทั้งหมด</t>
  </si>
  <si>
    <t>กลยุทธ์ที่ 3 สร้างความร่วมมือโดยใช้กลไกประชารัฐในการขับเคลื่อนนโยบายการดำเนินงานดูแลสุขภาพเด็ก วัยเรียน วัยรุ่น วัยทำงานโดยเน้นการสร้างความตระหนักในการดูแลสุขภาพของตนเอง และการจัดการสิ่งแวดล้อมที่เป็นภัยคุกคามต่อสุขภาพ</t>
  </si>
  <si>
    <t>3. ร้อยละของเทศบาล/อบต. ที่มีแผนงานป้องกันและแก้ไขปัญหาสุขภาพเด็ก วัยเรียน วัยรุ่น วัยทำงานที่เป็นปัญหาสำคัญในชุมชน โดยการมีส่วนร่วมของประชาชนและมีการดำเนินงานตามแผน</t>
  </si>
  <si>
    <t>ร้อยละ 100</t>
  </si>
  <si>
    <t>A  =จำนวน เทศบาล/อบต. ที่มีแผนงานป้องกันและแก้ไขปัญหาสุขภาพกลุ่มแม่และเด็ก กลุ่มเด็กวัยเรียนและเยาวชน  และกลุ่มวัยทำงาน</t>
  </si>
  <si>
    <t xml:space="preserve">B =จำนวน เทศบาล/อบต.ที่เข้าร่วมโครงการกองทุนหลักประกันสุขภาพในระดับท้องถิ่นหรือพื้นที่ </t>
  </si>
  <si>
    <t>กลยุทธ์ที่ 4 ยกระดับบริการระดับปฐมภูมิทุกแห่งให้มีขีดความสามารถในการบริหารจัดการระบบสุขภาพ เชิงพื้นที่ที่เข้มแข็ง การบริการสุขภาพมีคุณภาพมาตรฐาน มีความปลอดภัย ประชาชนอุ่นใจ เชื่อมั่นวางใจในบริการสุขภาพ ศักยภาพทางการแพทย์เติบโตขึ้นอย่างต่อเนื่อง โดดเด่นด้านการส่งเสริมสุขภาพ การป้องกันโรค การฟื้นฟูสุขภาพ และการคุ้มครองสุขภาพแก่ประชานในทุกกลุ่มวัย และท้องถิ่น และให้ประชาชน ท้องถิ่น ทุกภาคส่วนร่วมเป็นเจ้าของระบบบริการสุขภาพระดับปฐมภูมิ</t>
  </si>
  <si>
    <t xml:space="preserve">ร้อยละของ รพ.สต. ที่ผ่านเกณฑ์การพัฒนาคุณภาพ รพ.สต. ติดดาว
</t>
  </si>
  <si>
    <t>ร้อยละ 25</t>
  </si>
  <si>
    <t xml:space="preserve">A = จำนวน รพ.สต. ที่ผ่านเกณฑ์มาตรฐานคุณภาพโรงพยาบาลส่งเสริมสุขภาพตำบลติดดาว
</t>
  </si>
  <si>
    <t>ไตรมาส 4</t>
  </si>
  <si>
    <t>กลุ่มงานพัฒนาคุณภาพและรูปแบบบริการ      (กชพรรณ,กัลยา)</t>
  </si>
  <si>
    <t>B = จำนวนรพ.สต.ทั้งหมดที่ยังไม่ผ่านเกณฑ์</t>
  </si>
  <si>
    <t>(A/B) x 100</t>
  </si>
  <si>
    <t>ระดับความสำเร็จในการบรรลุผลสัมฤทธิ์การประเมินคุณภาพโรงพยาบาล</t>
  </si>
  <si>
    <t>ไตรมาส 2, 3 และ 4</t>
  </si>
  <si>
    <t>นายสมบัติ  สมบัติวงษ์  /กลุ่มงานพัฒนาคุณภาพและรูปแบบบริการ/083-1188506</t>
  </si>
  <si>
    <t>B = จำนวนโรงพยาบาลทั้งหมด</t>
  </si>
  <si>
    <t>(A/B) × 100</t>
  </si>
  <si>
    <t>เครือข่ายบริการผ่านเกณฑ์กระบวนการพัฒนาระบบสุขภาพอำเภอ (District Health System)</t>
  </si>
  <si>
    <t>A=จำนวนอำเภอที่มี District Health System(DHS) ผ่านเกณฑ์</t>
  </si>
  <si>
    <t>ระหว่างดำเนินการ</t>
  </si>
  <si>
    <t>B=จำนวนอำเภอที่มี District Health System(DHS)</t>
  </si>
  <si>
    <t xml:space="preserve">ประชาชนกลุ่มเป้าหมาย ของทีมหมอครอบครัวได้รับการดูแล ตามมาตรฐาน ในกลุ่ม ผู้สูงอายุ ผู้ป่วยระยะสุดท้าย  ผู้พิการ และเด็ก  0-5  ปี </t>
  </si>
  <si>
    <t>ร้อยละ  80</t>
  </si>
  <si>
    <t xml:space="preserve">A= จำนวนผู้สูงอายุติดบ้านติดเตียง ผู้พิการที่ต้องได้รับการดูแล  ผู้ป่วยระยะสุดท้าย และเด็กอายุ  0-5  ปี
</t>
  </si>
  <si>
    <t>ทุกไตรมาส</t>
  </si>
  <si>
    <t>B= จำนวนผู้สูงอายุติดบ้านติดเตียง ผู้พิการที่ต้องได้รับการดูแล  ผู้ป่วยระยะสุดท้าย และเด็กอายุ  0-5  ปี</t>
  </si>
  <si>
    <t>ประชาชนกลุ่มเป้าหมายมีความรอบรู้ด้านสุขภาพและพฤติกรรมสุขภาพตามหลักสุขบัญญัติแห่งชาติ 10 ประการและหลัก 3อ.2ส. ผ่านเกณฑ์ที่กำหนด (ตั้งแต่ระดับพอใช้ขึ้นไป)</t>
  </si>
  <si>
    <t>ไม่น้อยกว่าร้อยละ 70</t>
  </si>
  <si>
    <t xml:space="preserve">A=จำนวนกลุ่มตัวอย่างที่มีผลการประเมินในระดับพอใช้ขึ้นไป </t>
  </si>
  <si>
    <t>B=จำนวนกลุ่มตัวอย่างทั้งหมดที่ได้รับการประเมิน</t>
  </si>
  <si>
    <t xml:space="preserve">กลยุทธ์ที่ 5 ส่งเสริมระบบบริการสุขภาพของโรงพยาบาลให้เป็นระดับ Premium เป็น Excellent center และทีมสหสาขาวิชาชีพเฉพาะทางที่มีคุณภาพร่วมกับโรงพยาบาลเอกชน/มหาวิทยาลัยในเครือข่ายเพื่องรองรับ AEC
</t>
  </si>
  <si>
    <t>12. จำนวนโรงพยาบาลที่จัดระบบบริการแบบ Convenience</t>
  </si>
  <si>
    <t xml:space="preserve">2 แห่ง (รพร./รพ.อรัญ)
</t>
  </si>
  <si>
    <t>A=จำนวนโรงพยาบาลที่มีการจัดบริการแบบ Convenience</t>
  </si>
  <si>
    <t xml:space="preserve">ยกระดับศักยภาพการให้บริการ Service Plan 5 Excellence
</t>
  </si>
  <si>
    <t xml:space="preserve">  - รพร. สระแก้ว ให้บริการดูแลรักษาผู้ป่วยโรคหัวใจล้มเหลว (H5)
- รพ. อรัญประเทศมีบริการเคมีบำบัดในผู้ป่วยโรคมะเร็ง (C1)</t>
  </si>
  <si>
    <t>ผลการดำเนินงาน</t>
  </si>
  <si>
    <t xml:space="preserve">กลยุทธ์ที่ 6 เสริมสร้างให้บุคลากรมีทักษะในการสื่อสารระดับนานานชาติโดยร่วมมือกับมหาวิทยาลัยในพื้นที่
</t>
  </si>
  <si>
    <t>จำนวนบุคลากรที่สื่อสารได้อย่างน้อย 2 ภาษา</t>
  </si>
  <si>
    <t>แห่งละ 2 คน</t>
  </si>
  <si>
    <t>A = จำนวนบุคลากรที่สื่อสารได้อย่างน้อย 2 ภาษา</t>
  </si>
  <si>
    <t>จำนวนสถานบริการทุกระดับมีช่องทางการสื่อสารเฉพาะผู้รับบริการชาวต่างชาติ</t>
  </si>
  <si>
    <t>2 แห่ง คือ รพร.สระแก้ว และ รพ.อรัญประเทศ</t>
  </si>
  <si>
    <t>A = จำนวนโรงพยาบาลที่มีมีช่องทางการสื่อสารเฉพาะผู้รับบริการชาวต่างชาติ</t>
  </si>
  <si>
    <t>กลยุทธ์ที่ 7 สนับสนุนการลงทุนด้านการผลิตสมุนไพร และผลิตภัณฑ์จากสมุนไพรในภาคธุรกิจ และภาคประชาชน เพื่อการกระจายสินค้า โดยการสร้างความร่วมมือกับนักลงทุนภาคเอกชน</t>
  </si>
  <si>
    <t xml:space="preserve">ร้อยละของผู้ป่วยนอกได้รับบริการการแพทย์แผนไทยและการแพทย์ทางเลือกที่ได้มาตรฐาน
</t>
  </si>
  <si>
    <t>รพศ./รพท. ร้อยละ 10
รพช. ร้อยละ  20</t>
  </si>
  <si>
    <t xml:space="preserve">A = จำนวนครั้งที่มารับบริการการแพทย์แผนไทยและการแพทย์ทางเลือกในสถานบริการสาธารณสุขของรัฐ
</t>
  </si>
  <si>
    <t>เดือนละ 1 ครั้ง</t>
  </si>
  <si>
    <t xml:space="preserve">กลุม่งานแพทย์แผนไทยฯ    นางสาวนุชรี  บวงสวง  080-0962633      </t>
  </si>
  <si>
    <t>B = จำนวนครั้งที่มารับบริการทั้งหมดของสถานบริการสาธารณสุขของรัฐ</t>
  </si>
  <si>
    <t>(A/B)x100</t>
  </si>
  <si>
    <t xml:space="preserve">หน่วยบริการมีมูลค่าการใช้ยาสมุนไพร เพิ่มขึ้นไม่น้อยกว่าร้อยละ 10 เมื่อเทียบกับปีที่ผ่านมา
</t>
  </si>
  <si>
    <t>ไม่น้อยกว่าร้อยละ 10</t>
  </si>
  <si>
    <t>A = ผลงาน (มูลค่ายาสมุนไพรในบัญชียาหลักแห่งชาติ และนอกบัญชียาหลักแห่งชาติ ที่ใช้ในการรักษาผู้ป่วย ในโรงพยาบาลและโรงพยาบาลส่งเสริมสุขภาพตำบล ปี 2561)</t>
  </si>
  <si>
    <t>6 เดือนครั้ง</t>
  </si>
  <si>
    <t xml:space="preserve">กลุม่งานแพทย์แผนไทยฯ    นางสาวหทัยชนก  บุญปก    099-1013003         </t>
  </si>
  <si>
    <t>B = เป้าหมาย ปี 2561 (มูลค่ายาสมุนไพรในบัญชียาหลักแห่งชาติ และนอกบัญชียาหลักแห่งชาติ ที่ใช้ในการรักษาผู้ป่วย ในโรงพยาบาลและโรงพยาบาลส่งเสริมสุขภาพตำบลในปีงบประมาณ 2560+มูลค่าเพิ่มขึ้น 10 % )</t>
  </si>
  <si>
    <t xml:space="preserve">ระดับความสำเร็จการดำเนินงานวิจัยและนวัตกรรมการบริการด้วยแพทย์แผนไทยและการแพทย์ทางเลือก 
        </t>
  </si>
  <si>
    <t xml:space="preserve"> - จำนวน 1 เรื่อง /ปี/อำเภอ (สำหรับแพทย์แผนไทย)
- กรณีศึกษา รพ.สต.ละ 1 เรื่อง (สำหรับผู้ช่วยแพทย์แผนไทย</t>
  </si>
  <si>
    <t>A=จำนวน วิจัย หรือ R2R  1 เรื่อง /ปี/อำเภอ (สำหรับแพทย์แผนไทย)</t>
  </si>
  <si>
    <t xml:space="preserve">กลุ่มงานแพทย์แผนไทยฯ    นางสาวนุชรี  บวงสวง  080-0962633 </t>
  </si>
  <si>
    <t>B=จำนวน กรณีศึกษา หรือ นวัตกรรม รพ.สต.ละ 1 เรื่อง/ปี (สำหรับผู้ช่วยแพทย์แผนไทย)</t>
  </si>
  <si>
    <t xml:space="preserve">กลยุทธ์ที่ 8 พัฒนาระบบบริหารจัดการบุคลากรสาธารณสุขและกำลังคนทางสุขภาพของจังหวัดสระแก้วมีความเพียงพอ มีสมรรถนะสูง มีความสุขในการทำงานและมีความคงอยู่อย่างภาคภูมิใจ
</t>
  </si>
  <si>
    <t xml:space="preserve">ร้อยละของหน่วยงานมีกระบวนการสร้างค่านิยม MOPH-SK 
</t>
  </si>
  <si>
    <t xml:space="preserve">A =  จำนวนกิจกรรมที่ดำเนินการแล้วเสร็จตามห้วงเวลาที่กำหนด  </t>
  </si>
  <si>
    <t>กลุ่มงานบริหารทรัพยากรบุคคล
ชุติญา/ณัฐภรณ์</t>
  </si>
  <si>
    <t xml:space="preserve">B =  จำนวนกิจกรรมทั้งหมดตามแผนงาน/โครงการของหน่วยงาน </t>
  </si>
  <si>
    <t xml:space="preserve">ระดับความสำเร็จของหน่วยงานในการพัฒนาองค์กรที่มีความสุข  
</t>
  </si>
  <si>
    <t>ร้อยละ 100 (รพ.สสอ.สสจ.)</t>
  </si>
  <si>
    <t>A=จำนวนหน่วยงานที่มีผ่านเกณฑ์ระดับความสำเร็จของหน่วยงานในการพัฒนาองค์กรที่มีความสุข</t>
  </si>
  <si>
    <t>B=จำนวนหน่วยงานทั้งหมด</t>
  </si>
  <si>
    <t xml:space="preserve">ระดับความสำเร็จในการวางแผนกำลังคนด้านสุขภาพ
</t>
  </si>
  <si>
    <t>หน่ยงาน(รพ./รพ.สต.)
 มีแผนกำลังคนผ่านเกณฑ์ระดับ 5</t>
  </si>
  <si>
    <t>A=จำนวนหน่วยงานที่มีแผนกำลังคนผ่านเกณฑ์ระดับ 5</t>
  </si>
  <si>
    <t>กลุ่มงานบริหารทรัพยากรบุคคล
ชุติญา/ชุติพร /ธมพร</t>
  </si>
  <si>
    <t>ร้อยละของบุคลากรที่ได้รับการพัฒนาตามเกณฑ์ที่กำหนด</t>
  </si>
  <si>
    <t xml:space="preserve">ร้อยละ 85 </t>
  </si>
  <si>
    <t>A=จำนวนบุคลากรที่ได้รับการพัฒนา</t>
  </si>
  <si>
    <t>B = จำนวนบุคลากรเป้าหมายที่กำหนด</t>
  </si>
  <si>
    <t xml:space="preserve">อัตราการคงอยู่ของบุคลากรสาธารณสุข (Retention rate)
</t>
  </si>
  <si>
    <t xml:space="preserve">ไม่น้อยกว่าร้อยละ 85 </t>
  </si>
  <si>
    <t>A = จำนวนบุคลากรทั้งหมด (ทุกประเภทการจ้าง) ที่ปฏิบัติงานอยู่จริง ณ วันที่เก็บข้อมูล</t>
  </si>
  <si>
    <t>กลุ่มงานบริหารทรัพยากรบุคคล
ไพลิน</t>
  </si>
  <si>
    <t>B = จำนวนบุคลากรทั้งหมด (ทุกประเภทการจ้าง) ณ ต้นปีงบประมาณ (1 ตุลาคม</t>
  </si>
  <si>
    <t>ร้อยละของหน่วยบริการมีบุคลากรสาธารณสุขเพียงพอ</t>
  </si>
  <si>
    <t xml:space="preserve">ร้อยละ 60 </t>
  </si>
  <si>
    <t>A = หน่วยบริการที่มีบุคลากรสาธารณสุขเพียงพอ คิดเป็นร้อยละ 80 ขึ้นไป เมื่อเทียบกับกรอบอัตรากำลังขั้นต่ำของหน่วยบริการนั้นๆ</t>
  </si>
  <si>
    <t>กลุ่มงานบริหารทรัพยากรบุคคล
ชุติพร /ธมพร</t>
  </si>
  <si>
    <t>B = จํานวนหน่วยบริการทั้งหมด</t>
  </si>
  <si>
    <t xml:space="preserve">กลยุทธ์ที่ 9 เสริมสร้างและพัฒนาให้ทุกหน่วยงานสาธารณสุขเป็นองค์กรธรรมาภิบาลอย่างแท้จริง และพัฒนาระบบข้อมูลสารสนเทศด้านสุขภาพให้มีประสิทธิภาพ ทันสมัย พัฒนาให้หน่วยบริการมีความมั่นคงด้านการเงินการคลัง  </t>
  </si>
  <si>
    <t>ร้อยละของหน่วยงานภายในสำนักงานสาธารณสุขจังหวัดสระแก้วผ่านเกณฑ์การประเมิน  ระบบการควบคุมภายใน</t>
  </si>
  <si>
    <t xml:space="preserve">ร้อยละ 100
</t>
  </si>
  <si>
    <t>A = จำนวนหน่วยงานภายในกระทรวงสาธารณสุข ได้คะแนนประเมิน 5 คะแนน</t>
  </si>
  <si>
    <t>ทุก 6 เดือน</t>
  </si>
  <si>
    <t>นางผ่องใส ม่วงประเสริฐ/งานควบคุมภายใน และตรวจสอบภายใน</t>
  </si>
  <si>
    <t>B = จำนวนหน่วยงานทั้งหมดที่ถูกประเมิน</t>
  </si>
  <si>
    <t>(A/B) x 100 )</t>
  </si>
  <si>
    <t xml:space="preserve">ร้อยละของหน่วยงานในสังกัดสำนักงานสาธารณสุขจังหวัดสระแก้วผ่านเกณฑ์การประเมิน ITA </t>
  </si>
  <si>
    <t xml:space="preserve">A = จำนวนหน่วยงานที่ผ่านเกณฑ์การประเมินตนเองตามแบบสำรวจหลักฐานเชิงประจักษ์ (Evidence Base) ผ่านเกณฑ์ร้อยละ 90 (ใน 1 ปี)
</t>
  </si>
  <si>
    <t xml:space="preserve">B = จำนวนหน่วยงานทั้งหมดที่ได้รับการประเมิน ITA </t>
  </si>
  <si>
    <t xml:space="preserve">ระดับความสำเร็จในการบรรลุผลสัมฤทธิ์การควบคุมปัญหาวิกฤติการเงินระดับ 7 ของหน่วยบริการในพื้นที่ 
</t>
  </si>
  <si>
    <t>ไม่เกินร้อยละ 6 ของหน่วยบริการ</t>
  </si>
  <si>
    <t xml:space="preserve">A= จำนวนโรงพยาบาลสังกัดสำนักงานปลัดกระทรวงสาธารณสุขที่ประสบภาวะวิกฤติระดับ 7  ทางการเงิน
</t>
  </si>
  <si>
    <t>รายไตรมาส</t>
  </si>
  <si>
    <t>นายสุรชัย  เทียมพูล/กลุ่มงานประกันสุขภาพ</t>
  </si>
  <si>
    <t xml:space="preserve">B= จำนวนโรงพยาบาลสังกัดสำนักงานปลัดกระทรวงสาธารณสุขทั้งหมด </t>
  </si>
  <si>
    <t>ผลงาน A/Bx100</t>
  </si>
  <si>
    <t xml:space="preserve">หน่วยบริการสร้างความมั่นคงทางการเงินการคลังจากการเพิ่มรายได้จากผลิตภัณฑ์และบริการด้านสุขภาพ </t>
  </si>
  <si>
    <t>ร้อยละ 5</t>
  </si>
  <si>
    <t xml:space="preserve">A =  แผนรายได้ Planfin61 (หมวดรายได้ รายได้ค่ารักษาเบิกต้นสังกัด/รายได้ค่ารักษา อปท./รายได้ค่ารักษาเบิกจ่ายตรงกรมบัญชีกลาง/รายได้ประกันสังคม/รายได้แรงงานต่างด้าว/รายได้ค่ารักษาและบริการอื่นๆ) </t>
  </si>
  <si>
    <t>รายไตรมาส/ปี</t>
  </si>
  <si>
    <t>B = ผลรายได้เกิดขึ้นจริง (หมวดรายได้ รายได้ค่ารักษาเบิกต้นสังกัด/รายได้ค่ารักษา อปท./รายได้ค่ารักษาเบิกจ่ายตรงกรมบัญชีกลาง/รายได้ประกันสังคม/รายได้แรงงานต่างด้าว/รายได้ค่ารักษาและบริการอื่นๆ)</t>
  </si>
  <si>
    <t xml:space="preserve">(B2-A2) = % ผลต่าง ผล-แผน </t>
  </si>
  <si>
    <t xml:space="preserve">ร้อยละของคุณภาพข้อมูลบริการสุขภาพไม่น้อยกว่า 75
</t>
  </si>
  <si>
    <t>ไม่น้อยกว่าร้อยละ 75</t>
  </si>
  <si>
    <t>A = จำนวนข้อมูลที่ไม่ผ่านเกณฑ์คุณภาพในปีงบประมาณ</t>
  </si>
  <si>
    <t>นายศุภชัย เงางาม/งานข้อมูลข่าวสารและเทคโนโลยีสารสนเทศ/0-3742-5141 ต่อ 109</t>
  </si>
  <si>
    <t>B = จำนวนข้อมูลทั้งหมดในปีงบประมาณ</t>
  </si>
  <si>
    <t>ร้อยละของข้อมูลสาเหตุการตายที่ไม่ทราบสาเหตุไม่เกิน 25</t>
  </si>
  <si>
    <t>นายสาคิด ทัศนพินิจ/งานข้อมูลข่าวสารและเทคโนโลยีสารสนเทศ/0-3742-5141 ต่อ 109</t>
  </si>
  <si>
    <t>B = จำนวนข้อมูลการตายทั้งหมด (ราย)</t>
  </si>
  <si>
    <t xml:space="preserve">กลยุทธ์ที่ 10 พัฒนาสถานบริการสาธารณสุขของจังหวัดสระแก้วเพื่อรองรับการพัฒนาพื้นที่สาธารณสุขชายแดนและพื้นที่เขตเศรษฐกิจพิเศษ ในด้านการจัดการระบบสุขภาพ การจัดการด้านอนามัยสิ่งแวดล้อม การคุ้มครองผู้บริโภค การตอบโต้และเฝ้าระวังโรค และภัยสุขภาพโดยการมีส่วนร่วมของภาคีเครือข่ายและประชาชน
</t>
  </si>
  <si>
    <t xml:space="preserve">ระดับความสำเร็จของการพัฒนาระบบจัดการสุขภาพชายแดนและเขตเศรษฐกิจพิเศษ
</t>
  </si>
  <si>
    <t>A = ผลคะแนนจากการบริหารจัดการ</t>
  </si>
  <si>
    <t>นายสมโภชน์  เจริญยิ่ง /กลุ่มงานควบคุมโรค/โทรศัพท์ที่ทำงาน : 0 3742 5141 ต่อ 308</t>
  </si>
  <si>
    <t>B = ผลคะแนนจากการดำเนินกิจกรรมที่สำคัญ</t>
  </si>
  <si>
    <t>A + B</t>
  </si>
  <si>
    <t xml:space="preserve">ระดับความสำเร็จของการยกระดับบริการสุขภาพเพื่อรองรับเมืองสุขภาพชายแดน
</t>
  </si>
  <si>
    <t>A = จำนวนโรงพยาบาลที่ผ่านเกณฑ์การประเมิน</t>
  </si>
  <si>
    <t>ปีละ 1 ครั้ง
(ไตรมาส 4)</t>
  </si>
  <si>
    <t>ระดับความสำเร็จของการพัฒนาระบบประกันสุขภาพ ระบบข้อมูลสารสนเทศ ระบบการติดตามการจัดบริการสาธารณสุข  เพื่อรองรับอาเซียน</t>
  </si>
  <si>
    <t xml:space="preserve">A = จำนวนคะแนนความความสำเร็จของการพัฒนาระบบประกันสุขภาพ ระบบข้อมูลสารสนเทศ ระบบการติดตามการจัดบริการสาธารณสุข  เพื่อรองรับอาเซียน ที่มีประสิทธิภาพ </t>
  </si>
  <si>
    <t>B = จำนวนคะแนนทั้งหมด  100 คะแนน</t>
  </si>
  <si>
    <t>ระดับความสำเร็จของการพัฒนาความร่วมมือระหว่างประเทศตาม MOU</t>
  </si>
  <si>
    <t>A = ผลคะแนน</t>
  </si>
  <si>
    <t>P</t>
  </si>
  <si>
    <t>รวม 19 โครงการ 37 ตัวชี้วัด</t>
  </si>
  <si>
    <t>รพศ และ รพท. ร้อยละ 100</t>
  </si>
  <si>
    <t>A = จำนวนรพศ และ รพท. ในจังหวัดสระแก้ว ที่ผ่านเกณฑ์รับรอง HA ขั้น 3</t>
  </si>
  <si>
    <t>B = B = จำนวนรพศ และ รพท. สาธารณสุข ในจังหวัดสระแก้วทั้งหมด</t>
  </si>
  <si>
    <t>รพช. ร้อยละ 80</t>
  </si>
  <si>
    <t>A = จำนวนรพช.ในจังหวัดสระแก้ว ที่ผ่านเกณฑ์รับรอง HA ขั้น 3</t>
  </si>
  <si>
    <t>B = B = จำนวนรพช. ในจังหวัดสระแก้วทั้งหมด</t>
  </si>
  <si>
    <t>สสจ./รพ.อรัญประเทศ/รพ.โคกสูง/รพ.วังสมบูรณ์/สสอ.เมือง/สสอ.ตาพระยา./สสอ.คลองหาด/สสอ.วัฒนานคร/สสอ.อรัญประเทศ/สสอ.โคกสูง</t>
  </si>
  <si>
    <t>คะแนนที่ได้ รพ.</t>
  </si>
  <si>
    <t>คะแนนที่ได้ สสอ.</t>
  </si>
  <si>
    <t>ร้อยละ80 ไตรมาส 2
ร้อยละ 90 ไตรมาส 4</t>
  </si>
  <si>
    <t>A = จำนวนข้อมูลสาเหตุการตายที่ไม่ทราบสาเหตุ (ราย) ภายในสถานบริการ</t>
  </si>
  <si>
    <t>A = จำนวนข้อมูลสาเหตุการตายที่ไม่ทราบสาเหตุ (ราย) ภายนอกสถานบริการ</t>
  </si>
  <si>
    <t>ภายในสถานบริการ</t>
  </si>
  <si>
    <t>ภายนอกสถานบริการ</t>
  </si>
  <si>
    <t>กิจกรมที่ดำเนินงาน หรือระบุหมายเหตุกรณีที่ยังไม่มีผลการดำเนินงานเชิงปริมาณ</t>
  </si>
  <si>
    <t xml:space="preserve">3. โครงการสำรวจการจัดการอาหารและภาวะโภชนาการในศูนย์พัฒนาเด็กเล็ก จังหวัดสระแก้ว
4. โครงการวัยเรียนวัยรุ่น สดใส วัยทำงานมีคุณภาพชีวิตดี
</t>
  </si>
  <si>
    <t>5. โครงการยกระดับการจัดบริการระดับปฐมภูมิ ทุติยภูมิ ตติยภูมิ ให้มีคุณภาพเชื่อมโยงการพัฒนาชีวิตกลุ่มวัยและภัยสุขภาพแบบมีส่วนร่วม</t>
  </si>
  <si>
    <t xml:space="preserve">9. โครงการยกระดับสถานบริการสุขภาพและผลิตภัณฑ์สมุนไพรให้มีคุณภาพมาตรฐานโดยการมีส่วนรวมของภาคเอกชน
</t>
  </si>
  <si>
    <t>10. โครงการองค์กรแห่งความสุข (Happiness is all around)</t>
  </si>
  <si>
    <t>11. โครงการพัฒนาการบริหารจัดการและพัฒนาศักยภาพบุคลากรจังหวัดสระแก้ว</t>
  </si>
  <si>
    <t>12. โครงการพัฒนาศักยภาพภาคีเครือข่ายผู้ตรวจสอบภายในจังหวัดสระแก้ว
13. โครงการพัฒนาศักยภาพพนักงานเจ้าหน้าที่ตามกฎหมายที่อยู่ในความรับผิดชอบของสำนักงานสาธารณสุขจังหวัดสระแก้ว</t>
  </si>
  <si>
    <t xml:space="preserve">14. โครงการเสริมสร้างความมั่นคงทางการเงินการคลังและการเฝ้าระวังสถานการณ์การเงินการคลังของหน่วยบริการจังหวัดสระแก้ว </t>
  </si>
  <si>
    <t>15 โครงการพัฒนาคุณภาพข้อมูลสุขภาพและการแพทย์จังหวัดสระแก้ว</t>
  </si>
  <si>
    <t xml:space="preserve">16. โครงการพัฒนาระบบบริการสุขภาพด้านสาธารณสุข เขตพัฒนาเศรษฐกิจพิเศษ จังหวัดสระแก้ว ปี 2561  </t>
  </si>
  <si>
    <t>17. โครงการยกระดับบริการสุขภาพเพื่อรองรับเมืองสุขภาพชายแดนและเขตเศรษฐกิจพิเศษ</t>
  </si>
  <si>
    <t>18. โครงการพัฒนาระบบประกันสุขภาพชาวต่างชาติ เพื่อรองรับอาเซียน</t>
  </si>
  <si>
    <t>19. โครงการสร้างความตระหนักและเตรียมความพร้อมสำหรับโรคติดต่อและภัยสุขภาพตามแนวชายแดนไทย – กัมพูชา ประจำปีงบประมาณ  2561</t>
  </si>
  <si>
    <t>6. โครงการExcellence center
7. โครงการพัฒนาโรงพยาบาลสะดวกสบาย (Convenience Service Hospital)</t>
  </si>
  <si>
    <t>8. โครงการสาธารณสุขสระแก้ว 2 ภาษา (อังกฤษ กัมพูชา)</t>
  </si>
  <si>
    <t>ร้อยละของสถานบริการทุกระดับมีภาคีเครือข่ายการสื่อสาร 2 ภาษา</t>
  </si>
  <si>
    <t>รพร. สระแก้วเปลี่ยนเป็นการจัดตั้งศูนย์ตรวจสุขภาพและบริการชาวต่างชาติ</t>
  </si>
  <si>
    <t>ระหว่างดำเนินการ
(มีแผนจัดตั้ง Heart Failure Clinic แต่ถูกชะลอการดำเนินงานเนื่องจากงบประมาณที่จำกัด)</t>
  </si>
  <si>
    <t>มีบุคลากรที่พูดภาษากัมพูชาได้มากกว่า 2 คน</t>
  </si>
  <si>
    <t>รพร. สระแก้วจัดตั้งศูนย์ตรวจสุขภาพและบริการชาวต่างชาติ ให้บริการตั้งแต่เดือน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</si>
</sst>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0"/>
      <color rgb="FF000000"/>
      <name val="Times New Roman"/>
      <family val="1"/>
    </font>
    <font>
      <b/>
      <sz val="14"/>
      <color rgb="FF000000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6"/>
      <color rgb="FF000000"/>
      <name val="TH SarabunPSK"/>
      <family val="2"/>
    </font>
    <font>
      <sz val="14"/>
      <color rgb="FFFF0000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1"/>
      <name val="Tahoma"/>
      <family val="2"/>
      <charset val="222"/>
      <scheme val="minor"/>
    </font>
    <font>
      <sz val="12"/>
      <name val="TH SarabunPSK"/>
      <family val="2"/>
    </font>
    <font>
      <sz val="14"/>
      <color rgb="FF000000"/>
      <name val="TH SarabunPSK"/>
      <family val="2"/>
    </font>
    <font>
      <sz val="10"/>
      <color rgb="FF000000"/>
      <name val="TH SarabunPSK"/>
      <family val="2"/>
    </font>
    <font>
      <sz val="14"/>
      <color rgb="FF000000"/>
      <name val="Wingdings 2"/>
      <family val="1"/>
      <charset val="2"/>
    </font>
    <font>
      <b/>
      <sz val="14"/>
      <color rgb="FFFF000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27">
    <xf numFmtId="0" fontId="0" fillId="0" borderId="0" xfId="0"/>
    <xf numFmtId="0" fontId="5" fillId="4" borderId="8" xfId="2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top" wrapText="1"/>
    </xf>
    <xf numFmtId="0" fontId="3" fillId="4" borderId="9" xfId="2" applyFont="1" applyFill="1" applyBorder="1" applyAlignment="1">
      <alignment horizontal="center" vertical="top" wrapText="1"/>
    </xf>
    <xf numFmtId="0" fontId="3" fillId="4" borderId="10" xfId="2" applyFont="1" applyFill="1" applyBorder="1" applyAlignment="1">
      <alignment horizontal="center" vertical="top" wrapText="1"/>
    </xf>
    <xf numFmtId="0" fontId="3" fillId="4" borderId="11" xfId="2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2" fillId="6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top" wrapText="1"/>
    </xf>
    <xf numFmtId="0" fontId="7" fillId="2" borderId="10" xfId="2" applyFont="1" applyFill="1" applyBorder="1" applyAlignment="1">
      <alignment horizontal="left" vertical="top" wrapText="1"/>
    </xf>
    <xf numFmtId="0" fontId="7" fillId="2" borderId="2" xfId="2" applyFont="1" applyFill="1" applyBorder="1" applyAlignment="1">
      <alignment horizontal="right" vertical="top" wrapText="1"/>
    </xf>
    <xf numFmtId="0" fontId="7" fillId="7" borderId="2" xfId="2" applyFont="1" applyFill="1" applyBorder="1" applyAlignment="1">
      <alignment horizontal="right" vertical="top" wrapText="1"/>
    </xf>
    <xf numFmtId="0" fontId="7" fillId="7" borderId="16" xfId="2" applyFont="1" applyFill="1" applyBorder="1" applyAlignment="1">
      <alignment horizontal="right" vertical="top" wrapText="1"/>
    </xf>
    <xf numFmtId="0" fontId="6" fillId="2" borderId="3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left" vertical="top" wrapText="1"/>
    </xf>
    <xf numFmtId="0" fontId="7" fillId="2" borderId="2" xfId="2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/>
    </xf>
    <xf numFmtId="2" fontId="7" fillId="2" borderId="2" xfId="2" applyNumberFormat="1" applyFont="1" applyFill="1" applyBorder="1" applyAlignment="1" applyProtection="1">
      <alignment horizontal="right" vertical="top" wrapText="1"/>
    </xf>
    <xf numFmtId="2" fontId="7" fillId="2" borderId="16" xfId="2" applyNumberFormat="1" applyFont="1" applyFill="1" applyBorder="1" applyAlignment="1" applyProtection="1">
      <alignment horizontal="right" vertical="top" wrapText="1"/>
    </xf>
    <xf numFmtId="0" fontId="6" fillId="2" borderId="7" xfId="0" applyFont="1" applyFill="1" applyBorder="1" applyAlignment="1">
      <alignment horizontal="center" vertical="top"/>
    </xf>
    <xf numFmtId="0" fontId="7" fillId="2" borderId="11" xfId="2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right" vertical="top" wrapText="1"/>
    </xf>
    <xf numFmtId="0" fontId="6" fillId="7" borderId="16" xfId="0" applyFont="1" applyFill="1" applyBorder="1" applyAlignment="1">
      <alignment horizontal="right" vertical="top" wrapText="1"/>
    </xf>
    <xf numFmtId="0" fontId="0" fillId="2" borderId="3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0" fontId="8" fillId="2" borderId="2" xfId="0" applyFont="1" applyFill="1" applyBorder="1" applyAlignment="1">
      <alignment vertical="top"/>
    </xf>
    <xf numFmtId="2" fontId="7" fillId="2" borderId="2" xfId="2" applyNumberFormat="1" applyFont="1" applyFill="1" applyBorder="1" applyAlignment="1">
      <alignment horizontal="right" vertical="top" wrapText="1"/>
    </xf>
    <xf numFmtId="2" fontId="7" fillId="2" borderId="16" xfId="2" applyNumberFormat="1" applyFont="1" applyFill="1" applyBorder="1" applyAlignment="1">
      <alignment horizontal="right" vertical="top" wrapText="1"/>
    </xf>
    <xf numFmtId="0" fontId="0" fillId="2" borderId="7" xfId="0" applyFill="1" applyBorder="1" applyAlignment="1">
      <alignment horizontal="center" vertical="top"/>
    </xf>
    <xf numFmtId="0" fontId="6" fillId="8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9" fillId="7" borderId="2" xfId="0" applyFont="1" applyFill="1" applyBorder="1" applyAlignment="1">
      <alignment horizontal="left" vertical="top" wrapText="1"/>
    </xf>
    <xf numFmtId="0" fontId="6" fillId="7" borderId="3" xfId="0" applyFont="1" applyFill="1" applyBorder="1" applyAlignment="1">
      <alignment horizontal="left" vertical="top" wrapText="1"/>
    </xf>
    <xf numFmtId="0" fontId="6" fillId="7" borderId="3" xfId="0" applyFont="1" applyFill="1" applyBorder="1" applyAlignment="1">
      <alignment horizontal="center" vertical="top"/>
    </xf>
    <xf numFmtId="0" fontId="0" fillId="7" borderId="0" xfId="0" applyFill="1"/>
    <xf numFmtId="0" fontId="6" fillId="7" borderId="12" xfId="0" applyFont="1" applyFill="1" applyBorder="1" applyAlignment="1">
      <alignment horizontal="left" vertical="top" wrapText="1"/>
    </xf>
    <xf numFmtId="0" fontId="6" fillId="7" borderId="12" xfId="0" applyFont="1" applyFill="1" applyBorder="1" applyAlignment="1">
      <alignment horizontal="center" vertical="top"/>
    </xf>
    <xf numFmtId="0" fontId="6" fillId="7" borderId="7" xfId="0" applyFont="1" applyFill="1" applyBorder="1" applyAlignment="1">
      <alignment horizontal="left" vertical="top" wrapText="1"/>
    </xf>
    <xf numFmtId="0" fontId="6" fillId="7" borderId="7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 wrapText="1"/>
    </xf>
    <xf numFmtId="187" fontId="7" fillId="7" borderId="2" xfId="1" applyNumberFormat="1" applyFont="1" applyFill="1" applyBorder="1" applyAlignment="1">
      <alignment horizontal="right" vertical="top" wrapText="1"/>
    </xf>
    <xf numFmtId="187" fontId="7" fillId="7" borderId="16" xfId="1" applyNumberFormat="1" applyFont="1" applyFill="1" applyBorder="1" applyAlignment="1">
      <alignment horizontal="right" vertical="top" wrapText="1"/>
    </xf>
    <xf numFmtId="0" fontId="10" fillId="2" borderId="3" xfId="0" applyFont="1" applyFill="1" applyBorder="1" applyAlignment="1">
      <alignment horizontal="center" vertical="top"/>
    </xf>
    <xf numFmtId="0" fontId="10" fillId="2" borderId="12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top"/>
    </xf>
    <xf numFmtId="43" fontId="12" fillId="2" borderId="2" xfId="1" applyNumberFormat="1" applyFont="1" applyFill="1" applyBorder="1" applyAlignment="1">
      <alignment horizontal="right" vertical="top" wrapText="1"/>
    </xf>
    <xf numFmtId="0" fontId="13" fillId="2" borderId="3" xfId="0" applyFont="1" applyFill="1" applyBorder="1" applyAlignment="1">
      <alignment horizontal="center" vertical="top"/>
    </xf>
    <xf numFmtId="0" fontId="13" fillId="2" borderId="12" xfId="0" applyFont="1" applyFill="1" applyBorder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6" fillId="2" borderId="12" xfId="0" applyFont="1" applyFill="1" applyBorder="1" applyAlignment="1">
      <alignment horizontal="left" vertical="top" wrapText="1"/>
    </xf>
    <xf numFmtId="0" fontId="15" fillId="7" borderId="2" xfId="2" applyFont="1" applyFill="1" applyBorder="1" applyAlignment="1">
      <alignment horizontal="right" vertical="top"/>
    </xf>
    <xf numFmtId="0" fontId="15" fillId="7" borderId="16" xfId="2" applyFont="1" applyFill="1" applyBorder="1" applyAlignment="1">
      <alignment horizontal="right" vertical="top"/>
    </xf>
    <xf numFmtId="0" fontId="6" fillId="2" borderId="12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4" fontId="6" fillId="2" borderId="7" xfId="0" applyNumberFormat="1" applyFont="1" applyFill="1" applyBorder="1" applyAlignment="1">
      <alignment horizontal="center" vertical="top" wrapText="1"/>
    </xf>
    <xf numFmtId="4" fontId="15" fillId="2" borderId="2" xfId="0" applyNumberFormat="1" applyFont="1" applyFill="1" applyBorder="1" applyAlignment="1">
      <alignment horizontal="center" vertical="top"/>
    </xf>
    <xf numFmtId="4" fontId="5" fillId="2" borderId="2" xfId="0" applyNumberFormat="1" applyFont="1" applyFill="1" applyBorder="1" applyAlignment="1">
      <alignment horizontal="center" vertical="top"/>
    </xf>
    <xf numFmtId="0" fontId="16" fillId="2" borderId="0" xfId="2" applyFont="1" applyFill="1" applyBorder="1" applyAlignment="1">
      <alignment horizontal="center" vertical="top"/>
    </xf>
    <xf numFmtId="0" fontId="6" fillId="2" borderId="24" xfId="0" applyFont="1" applyFill="1" applyBorder="1" applyAlignment="1">
      <alignment horizontal="center" vertical="top"/>
    </xf>
    <xf numFmtId="4" fontId="6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0" fontId="6" fillId="2" borderId="25" xfId="0" applyFont="1" applyFill="1" applyBorder="1" applyAlignment="1">
      <alignment horizontal="center" vertical="top"/>
    </xf>
    <xf numFmtId="2" fontId="6" fillId="2" borderId="2" xfId="0" applyNumberFormat="1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top"/>
    </xf>
    <xf numFmtId="0" fontId="6" fillId="2" borderId="7" xfId="0" applyFont="1" applyFill="1" applyBorder="1" applyAlignment="1">
      <alignment vertical="top"/>
    </xf>
    <xf numFmtId="0" fontId="6" fillId="2" borderId="27" xfId="0" applyFont="1" applyFill="1" applyBorder="1" applyAlignment="1">
      <alignment vertical="top"/>
    </xf>
    <xf numFmtId="0" fontId="6" fillId="2" borderId="27" xfId="0" applyFont="1" applyFill="1" applyBorder="1" applyAlignment="1">
      <alignment horizontal="center" vertical="top"/>
    </xf>
    <xf numFmtId="0" fontId="7" fillId="2" borderId="22" xfId="2" applyFont="1" applyFill="1" applyBorder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6" fillId="2" borderId="2" xfId="0" applyFont="1" applyFill="1" applyBorder="1" applyAlignment="1">
      <alignment vertical="top"/>
    </xf>
    <xf numFmtId="0" fontId="6" fillId="2" borderId="3" xfId="0" applyFont="1" applyFill="1" applyBorder="1" applyAlignment="1">
      <alignment vertical="top"/>
    </xf>
    <xf numFmtId="0" fontId="6" fillId="2" borderId="12" xfId="0" applyFont="1" applyFill="1" applyBorder="1" applyAlignment="1">
      <alignment vertical="top"/>
    </xf>
    <xf numFmtId="0" fontId="6" fillId="2" borderId="7" xfId="0" applyFont="1" applyFill="1" applyBorder="1" applyAlignment="1">
      <alignment horizontal="left" vertical="top" wrapText="1"/>
    </xf>
    <xf numFmtId="0" fontId="17" fillId="2" borderId="8" xfId="2" applyFont="1" applyFill="1" applyBorder="1" applyAlignment="1">
      <alignment horizontal="center" vertical="top" wrapText="1"/>
    </xf>
    <xf numFmtId="0" fontId="7" fillId="2" borderId="3" xfId="2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7" fillId="2" borderId="12" xfId="2" applyFont="1" applyFill="1" applyBorder="1" applyAlignment="1">
      <alignment horizontal="center" vertical="top" wrapText="1"/>
    </xf>
    <xf numFmtId="0" fontId="7" fillId="8" borderId="2" xfId="2" applyFont="1" applyFill="1" applyBorder="1" applyAlignment="1">
      <alignment horizontal="right" vertical="top" wrapText="1"/>
    </xf>
    <xf numFmtId="0" fontId="7" fillId="8" borderId="16" xfId="2" applyFont="1" applyFill="1" applyBorder="1" applyAlignment="1">
      <alignment horizontal="right" vertical="top" wrapText="1"/>
    </xf>
    <xf numFmtId="2" fontId="7" fillId="8" borderId="2" xfId="2" applyNumberFormat="1" applyFont="1" applyFill="1" applyBorder="1" applyAlignment="1">
      <alignment horizontal="right" vertical="top" wrapText="1"/>
    </xf>
    <xf numFmtId="2" fontId="7" fillId="8" borderId="16" xfId="2" applyNumberFormat="1" applyFont="1" applyFill="1" applyBorder="1" applyAlignment="1">
      <alignment horizontal="right" vertical="top" wrapText="1"/>
    </xf>
    <xf numFmtId="0" fontId="7" fillId="2" borderId="0" xfId="2" applyFont="1" applyFill="1" applyBorder="1" applyAlignment="1">
      <alignment horizontal="left" vertical="top" wrapText="1"/>
    </xf>
    <xf numFmtId="0" fontId="6" fillId="9" borderId="3" xfId="0" applyFont="1" applyFill="1" applyBorder="1" applyAlignment="1">
      <alignment horizontal="left" vertical="top" wrapText="1"/>
    </xf>
    <xf numFmtId="0" fontId="6" fillId="9" borderId="7" xfId="0" applyFont="1" applyFill="1" applyBorder="1" applyAlignment="1">
      <alignment vertical="top" wrapText="1"/>
    </xf>
    <xf numFmtId="0" fontId="6" fillId="9" borderId="2" xfId="0" applyFont="1" applyFill="1" applyBorder="1" applyAlignment="1">
      <alignment vertical="top" wrapText="1"/>
    </xf>
    <xf numFmtId="3" fontId="7" fillId="2" borderId="2" xfId="2" applyNumberFormat="1" applyFont="1" applyFill="1" applyBorder="1" applyAlignment="1">
      <alignment horizontal="right" vertical="top" wrapText="1"/>
    </xf>
    <xf numFmtId="0" fontId="15" fillId="2" borderId="2" xfId="2" applyFont="1" applyFill="1" applyBorder="1" applyAlignment="1">
      <alignment horizontal="right" vertical="top"/>
    </xf>
    <xf numFmtId="0" fontId="6" fillId="7" borderId="2" xfId="2" applyFont="1" applyFill="1" applyBorder="1" applyAlignment="1">
      <alignment horizontal="right" vertical="top"/>
    </xf>
    <xf numFmtId="0" fontId="15" fillId="0" borderId="2" xfId="2" applyFont="1" applyFill="1" applyBorder="1" applyAlignment="1">
      <alignment horizontal="left" vertical="top"/>
    </xf>
    <xf numFmtId="0" fontId="3" fillId="2" borderId="2" xfId="2" applyFont="1" applyFill="1" applyBorder="1" applyAlignment="1">
      <alignment horizontal="right" vertical="top" wrapText="1"/>
    </xf>
    <xf numFmtId="2" fontId="15" fillId="7" borderId="2" xfId="0" applyNumberFormat="1" applyFont="1" applyFill="1" applyBorder="1" applyAlignment="1">
      <alignment horizontal="right" vertical="top"/>
    </xf>
    <xf numFmtId="2" fontId="15" fillId="7" borderId="16" xfId="0" applyNumberFormat="1" applyFont="1" applyFill="1" applyBorder="1" applyAlignment="1">
      <alignment horizontal="right" vertical="top"/>
    </xf>
    <xf numFmtId="43" fontId="12" fillId="7" borderId="2" xfId="1" applyNumberFormat="1" applyFont="1" applyFill="1" applyBorder="1" applyAlignment="1">
      <alignment horizontal="right" vertical="top" wrapText="1"/>
    </xf>
    <xf numFmtId="187" fontId="12" fillId="7" borderId="2" xfId="1" applyNumberFormat="1" applyFont="1" applyFill="1" applyBorder="1" applyAlignment="1">
      <alignment horizontal="right" vertical="top" wrapText="1"/>
    </xf>
    <xf numFmtId="0" fontId="6" fillId="10" borderId="2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vertical="top" wrapText="1"/>
    </xf>
    <xf numFmtId="0" fontId="7" fillId="2" borderId="28" xfId="2" applyFont="1" applyFill="1" applyBorder="1" applyAlignment="1">
      <alignment horizontal="center" vertical="top" wrapText="1"/>
    </xf>
    <xf numFmtId="0" fontId="7" fillId="2" borderId="29" xfId="2" applyFont="1" applyFill="1" applyBorder="1" applyAlignment="1">
      <alignment horizontal="center" vertical="top" wrapText="1"/>
    </xf>
    <xf numFmtId="0" fontId="7" fillId="2" borderId="30" xfId="2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2" borderId="14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/>
    </xf>
    <xf numFmtId="0" fontId="6" fillId="2" borderId="12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6" fillId="9" borderId="3" xfId="0" applyFont="1" applyFill="1" applyBorder="1" applyAlignment="1">
      <alignment horizontal="center" vertical="top" wrapText="1"/>
    </xf>
    <xf numFmtId="0" fontId="6" fillId="9" borderId="12" xfId="0" applyFont="1" applyFill="1" applyBorder="1" applyAlignment="1">
      <alignment horizontal="center" vertical="top" wrapText="1"/>
    </xf>
    <xf numFmtId="0" fontId="6" fillId="9" borderId="7" xfId="0" applyFont="1" applyFill="1" applyBorder="1" applyAlignment="1">
      <alignment horizontal="center" vertical="top" wrapText="1"/>
    </xf>
    <xf numFmtId="0" fontId="7" fillId="9" borderId="3" xfId="2" applyFont="1" applyFill="1" applyBorder="1" applyAlignment="1">
      <alignment horizontal="center" vertical="top" wrapText="1"/>
    </xf>
    <xf numFmtId="0" fontId="7" fillId="9" borderId="12" xfId="2" applyFont="1" applyFill="1" applyBorder="1" applyAlignment="1">
      <alignment horizontal="center" vertical="top" wrapText="1"/>
    </xf>
    <xf numFmtId="0" fontId="7" fillId="9" borderId="7" xfId="2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/>
    </xf>
    <xf numFmtId="0" fontId="7" fillId="2" borderId="12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 wrapText="1"/>
    </xf>
    <xf numFmtId="187" fontId="7" fillId="9" borderId="3" xfId="1" applyNumberFormat="1" applyFont="1" applyFill="1" applyBorder="1" applyAlignment="1">
      <alignment horizontal="center" vertical="top" wrapText="1"/>
    </xf>
    <xf numFmtId="187" fontId="7" fillId="9" borderId="12" xfId="1" applyNumberFormat="1" applyFont="1" applyFill="1" applyBorder="1" applyAlignment="1">
      <alignment horizontal="center" vertical="top" wrapText="1"/>
    </xf>
    <xf numFmtId="187" fontId="7" fillId="9" borderId="7" xfId="1" applyNumberFormat="1" applyFont="1" applyFill="1" applyBorder="1" applyAlignment="1">
      <alignment horizontal="center" vertical="top" wrapText="1"/>
    </xf>
    <xf numFmtId="187" fontId="12" fillId="9" borderId="3" xfId="1" applyNumberFormat="1" applyFont="1" applyFill="1" applyBorder="1" applyAlignment="1">
      <alignment horizontal="center" vertical="top" wrapText="1"/>
    </xf>
    <xf numFmtId="187" fontId="12" fillId="9" borderId="12" xfId="1" applyNumberFormat="1" applyFont="1" applyFill="1" applyBorder="1" applyAlignment="1">
      <alignment horizontal="center" vertical="top" wrapText="1"/>
    </xf>
    <xf numFmtId="187" fontId="12" fillId="9" borderId="7" xfId="1" applyNumberFormat="1" applyFont="1" applyFill="1" applyBorder="1" applyAlignment="1">
      <alignment horizontal="center" vertical="top" wrapText="1"/>
    </xf>
    <xf numFmtId="0" fontId="7" fillId="9" borderId="24" xfId="2" applyFont="1" applyFill="1" applyBorder="1" applyAlignment="1">
      <alignment horizontal="center" vertical="top" wrapText="1"/>
    </xf>
    <xf numFmtId="0" fontId="7" fillId="9" borderId="25" xfId="2" applyFont="1" applyFill="1" applyBorder="1" applyAlignment="1">
      <alignment horizontal="center" vertical="top" wrapText="1"/>
    </xf>
    <xf numFmtId="0" fontId="7" fillId="9" borderId="27" xfId="2" applyFont="1" applyFill="1" applyBorder="1" applyAlignment="1">
      <alignment horizontal="center" vertical="top" wrapText="1"/>
    </xf>
    <xf numFmtId="0" fontId="14" fillId="9" borderId="3" xfId="2" applyFont="1" applyFill="1" applyBorder="1" applyAlignment="1">
      <alignment horizontal="center" vertical="top" wrapText="1"/>
    </xf>
    <xf numFmtId="0" fontId="14" fillId="9" borderId="12" xfId="2" applyFont="1" applyFill="1" applyBorder="1" applyAlignment="1">
      <alignment horizontal="center" vertical="top" wrapText="1"/>
    </xf>
    <xf numFmtId="0" fontId="14" fillId="9" borderId="7" xfId="2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2" fontId="15" fillId="9" borderId="3" xfId="0" applyNumberFormat="1" applyFont="1" applyFill="1" applyBorder="1" applyAlignment="1">
      <alignment horizontal="center" vertical="top"/>
    </xf>
    <xf numFmtId="2" fontId="15" fillId="9" borderId="12" xfId="0" applyNumberFormat="1" applyFont="1" applyFill="1" applyBorder="1" applyAlignment="1">
      <alignment horizontal="center" vertical="top"/>
    </xf>
    <xf numFmtId="2" fontId="15" fillId="9" borderId="7" xfId="0" applyNumberFormat="1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center" vertical="top"/>
    </xf>
    <xf numFmtId="0" fontId="11" fillId="2" borderId="12" xfId="0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2" xfId="0" applyFont="1" applyFill="1" applyBorder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6" fillId="2" borderId="13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center" vertical="top"/>
    </xf>
    <xf numFmtId="0" fontId="6" fillId="2" borderId="26" xfId="0" applyFont="1" applyFill="1" applyBorder="1" applyAlignment="1">
      <alignment horizontal="center" vertical="top"/>
    </xf>
    <xf numFmtId="4" fontId="15" fillId="9" borderId="3" xfId="0" applyNumberFormat="1" applyFont="1" applyFill="1" applyBorder="1" applyAlignment="1">
      <alignment horizontal="center" vertical="top"/>
    </xf>
    <xf numFmtId="4" fontId="15" fillId="9" borderId="12" xfId="0" applyNumberFormat="1" applyFont="1" applyFill="1" applyBorder="1" applyAlignment="1">
      <alignment horizontal="center" vertical="top"/>
    </xf>
    <xf numFmtId="4" fontId="15" fillId="9" borderId="7" xfId="0" applyNumberFormat="1" applyFont="1" applyFill="1" applyBorder="1" applyAlignment="1">
      <alignment horizontal="center" vertical="top"/>
    </xf>
    <xf numFmtId="0" fontId="6" fillId="2" borderId="23" xfId="0" applyFont="1" applyFill="1" applyBorder="1" applyAlignment="1">
      <alignment horizontal="left" vertical="top" wrapText="1"/>
    </xf>
    <xf numFmtId="0" fontId="7" fillId="2" borderId="9" xfId="2" applyFont="1" applyFill="1" applyBorder="1" applyAlignment="1">
      <alignment horizontal="left" vertical="top" wrapText="1"/>
    </xf>
    <xf numFmtId="0" fontId="7" fillId="2" borderId="22" xfId="2" applyFont="1" applyFill="1" applyBorder="1" applyAlignment="1">
      <alignment horizontal="left" vertical="top" wrapText="1"/>
    </xf>
    <xf numFmtId="0" fontId="7" fillId="2" borderId="10" xfId="2" applyFont="1" applyFill="1" applyBorder="1" applyAlignment="1">
      <alignment horizontal="center" vertical="top" wrapText="1"/>
    </xf>
    <xf numFmtId="0" fontId="7" fillId="2" borderId="19" xfId="2" applyFont="1" applyFill="1" applyBorder="1" applyAlignment="1">
      <alignment horizontal="center" vertical="top" wrapText="1"/>
    </xf>
    <xf numFmtId="0" fontId="7" fillId="9" borderId="2" xfId="2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 vertical="top"/>
    </xf>
    <xf numFmtId="0" fontId="6" fillId="7" borderId="12" xfId="0" applyFont="1" applyFill="1" applyBorder="1" applyAlignment="1">
      <alignment horizontal="center" vertical="top"/>
    </xf>
    <xf numFmtId="0" fontId="6" fillId="7" borderId="7" xfId="0" applyFont="1" applyFill="1" applyBorder="1" applyAlignment="1">
      <alignment horizontal="center" vertical="top"/>
    </xf>
    <xf numFmtId="0" fontId="3" fillId="6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center" vertical="top"/>
    </xf>
    <xf numFmtId="0" fontId="10" fillId="2" borderId="12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top"/>
    </xf>
    <xf numFmtId="0" fontId="9" fillId="7" borderId="2" xfId="0" applyFont="1" applyFill="1" applyBorder="1" applyAlignment="1">
      <alignment horizontal="center" vertical="top" wrapText="1"/>
    </xf>
    <xf numFmtId="0" fontId="9" fillId="7" borderId="3" xfId="0" applyFont="1" applyFill="1" applyBorder="1" applyAlignment="1">
      <alignment horizontal="left" vertical="top" wrapText="1"/>
    </xf>
    <xf numFmtId="0" fontId="9" fillId="7" borderId="12" xfId="0" applyFont="1" applyFill="1" applyBorder="1" applyAlignment="1">
      <alignment horizontal="left" vertical="top" wrapText="1"/>
    </xf>
    <xf numFmtId="0" fontId="9" fillId="7" borderId="7" xfId="0" applyFont="1" applyFill="1" applyBorder="1" applyAlignment="1">
      <alignment horizontal="left" vertical="top" wrapText="1"/>
    </xf>
    <xf numFmtId="0" fontId="9" fillId="7" borderId="3" xfId="0" applyFont="1" applyFill="1" applyBorder="1" applyAlignment="1">
      <alignment horizontal="center" vertical="top"/>
    </xf>
    <xf numFmtId="0" fontId="9" fillId="7" borderId="12" xfId="0" applyFont="1" applyFill="1" applyBorder="1" applyAlignment="1">
      <alignment horizontal="center" vertical="top"/>
    </xf>
    <xf numFmtId="0" fontId="9" fillId="7" borderId="7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7" fillId="2" borderId="3" xfId="2" applyFont="1" applyFill="1" applyBorder="1" applyAlignment="1">
      <alignment horizontal="center" vertical="top" wrapText="1"/>
    </xf>
    <xf numFmtId="0" fontId="7" fillId="2" borderId="12" xfId="2" applyFont="1" applyFill="1" applyBorder="1" applyAlignment="1">
      <alignment horizontal="center" vertical="top" wrapText="1"/>
    </xf>
    <xf numFmtId="0" fontId="7" fillId="2" borderId="7" xfId="2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7" fillId="2" borderId="2" xfId="2" applyFont="1" applyFill="1" applyBorder="1" applyAlignment="1">
      <alignment horizontal="center" vertical="top" wrapText="1"/>
    </xf>
    <xf numFmtId="0" fontId="7" fillId="2" borderId="15" xfId="2" applyFont="1" applyFill="1" applyBorder="1" applyAlignment="1">
      <alignment horizontal="center" vertical="top" wrapText="1"/>
    </xf>
    <xf numFmtId="0" fontId="7" fillId="2" borderId="21" xfId="2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5" fillId="3" borderId="2" xfId="2" applyFont="1" applyFill="1" applyBorder="1" applyAlignment="1">
      <alignment horizontal="center" vertical="top" wrapText="1"/>
    </xf>
    <xf numFmtId="0" fontId="5" fillId="4" borderId="2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 wrapText="1"/>
    </xf>
    <xf numFmtId="0" fontId="3" fillId="3" borderId="6" xfId="2" applyFont="1" applyFill="1" applyBorder="1" applyAlignment="1">
      <alignment horizontal="center" vertical="top" wrapText="1"/>
    </xf>
    <xf numFmtId="0" fontId="5" fillId="9" borderId="24" xfId="2" applyFont="1" applyFill="1" applyBorder="1" applyAlignment="1">
      <alignment horizontal="center" vertical="center" wrapText="1"/>
    </xf>
    <xf numFmtId="0" fontId="5" fillId="9" borderId="27" xfId="2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/>
  </cellStyles>
  <dxfs count="40"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7"/>
  <sheetViews>
    <sheetView tabSelected="1" view="pageBreakPreview" zoomScale="70" zoomScaleNormal="100" zoomScaleSheetLayoutView="70" workbookViewId="0">
      <pane ySplit="3" topLeftCell="A4" activePane="bottomLeft" state="frozen"/>
      <selection pane="bottomLeft" activeCell="H39" sqref="H39"/>
    </sheetView>
  </sheetViews>
  <sheetFormatPr defaultRowHeight="14.25" x14ac:dyDescent="0.2"/>
  <cols>
    <col min="1" max="1" width="20.875" customWidth="1"/>
    <col min="2" max="2" width="6.625" customWidth="1"/>
    <col min="3" max="3" width="26.125" style="86" customWidth="1"/>
    <col min="4" max="4" width="14.25" style="87" customWidth="1"/>
    <col min="5" max="5" width="28.25" style="88" customWidth="1"/>
    <col min="6" max="6" width="13.125" style="88" customWidth="1"/>
    <col min="7" max="7" width="12.125" style="88" bestFit="1" customWidth="1"/>
    <col min="8" max="8" width="10.625" style="88" bestFit="1" customWidth="1"/>
    <col min="9" max="9" width="10.875" style="88" customWidth="1"/>
    <col min="10" max="10" width="12.25" style="88" customWidth="1"/>
    <col min="11" max="11" width="12.125" style="88" bestFit="1" customWidth="1"/>
    <col min="12" max="12" width="12.75" style="88" customWidth="1"/>
    <col min="13" max="15" width="10.625" style="88" bestFit="1" customWidth="1"/>
    <col min="16" max="16" width="24.375" style="88" customWidth="1"/>
    <col min="17" max="18" width="4.25" style="86" bestFit="1" customWidth="1"/>
    <col min="19" max="19" width="3.375" style="86" bestFit="1" customWidth="1"/>
    <col min="20" max="20" width="5.625" style="86" bestFit="1" customWidth="1"/>
    <col min="21" max="21" width="4.75" style="86" bestFit="1" customWidth="1"/>
    <col min="22" max="22" width="5.625" style="86" customWidth="1"/>
    <col min="23" max="23" width="3.875" style="86" bestFit="1" customWidth="1"/>
    <col min="24" max="24" width="5.625" style="86" customWidth="1"/>
    <col min="25" max="25" width="9" style="86"/>
    <col min="26" max="26" width="19.375" style="86" customWidth="1"/>
  </cols>
  <sheetData>
    <row r="1" spans="1:26" ht="21.75" x14ac:dyDescent="0.2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</row>
    <row r="2" spans="1:26" ht="21.75" x14ac:dyDescent="0.2">
      <c r="A2" s="213" t="s">
        <v>1</v>
      </c>
      <c r="B2" s="214" t="s">
        <v>2</v>
      </c>
      <c r="C2" s="216" t="s">
        <v>3</v>
      </c>
      <c r="D2" s="216" t="s">
        <v>4</v>
      </c>
      <c r="E2" s="217" t="s">
        <v>5</v>
      </c>
      <c r="F2" s="218" t="s">
        <v>6</v>
      </c>
      <c r="G2" s="218"/>
      <c r="H2" s="218"/>
      <c r="I2" s="218"/>
      <c r="J2" s="218"/>
      <c r="K2" s="218"/>
      <c r="L2" s="218"/>
      <c r="M2" s="218"/>
      <c r="N2" s="218"/>
      <c r="O2" s="218"/>
      <c r="P2" s="223" t="s">
        <v>198</v>
      </c>
      <c r="Q2" s="219" t="s">
        <v>7</v>
      </c>
      <c r="R2" s="219"/>
      <c r="S2" s="219"/>
      <c r="T2" s="219"/>
      <c r="U2" s="220" t="s">
        <v>8</v>
      </c>
      <c r="V2" s="221"/>
      <c r="W2" s="221"/>
      <c r="X2" s="222"/>
      <c r="Y2" s="219" t="s">
        <v>9</v>
      </c>
      <c r="Z2" s="219" t="s">
        <v>10</v>
      </c>
    </row>
    <row r="3" spans="1:26" ht="43.5" x14ac:dyDescent="0.2">
      <c r="A3" s="213"/>
      <c r="B3" s="215"/>
      <c r="C3" s="216"/>
      <c r="D3" s="216"/>
      <c r="E3" s="217"/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224"/>
      <c r="Q3" s="2" t="s">
        <v>21</v>
      </c>
      <c r="R3" s="2" t="s">
        <v>22</v>
      </c>
      <c r="S3" s="2" t="s">
        <v>23</v>
      </c>
      <c r="T3" s="2" t="s">
        <v>24</v>
      </c>
      <c r="U3" s="3" t="s">
        <v>25</v>
      </c>
      <c r="V3" s="4" t="s">
        <v>26</v>
      </c>
      <c r="W3" s="5" t="s">
        <v>27</v>
      </c>
      <c r="X3" s="5" t="s">
        <v>28</v>
      </c>
      <c r="Y3" s="219"/>
      <c r="Z3" s="219"/>
    </row>
    <row r="4" spans="1:26" ht="39.75" customHeight="1" x14ac:dyDescent="0.2">
      <c r="A4" s="182" t="s">
        <v>29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 spans="1:26" ht="43.5" x14ac:dyDescent="0.2">
      <c r="A5" s="206" t="s">
        <v>30</v>
      </c>
      <c r="B5" s="112">
        <v>1</v>
      </c>
      <c r="C5" s="206" t="s">
        <v>31</v>
      </c>
      <c r="D5" s="203" t="s">
        <v>32</v>
      </c>
      <c r="E5" s="6" t="s">
        <v>33</v>
      </c>
      <c r="F5" s="7"/>
      <c r="G5" s="7"/>
      <c r="H5" s="7"/>
      <c r="I5" s="7"/>
      <c r="J5" s="7"/>
      <c r="K5" s="7"/>
      <c r="L5" s="7"/>
      <c r="M5" s="7"/>
      <c r="N5" s="7"/>
      <c r="O5" s="7"/>
      <c r="P5" s="125"/>
      <c r="Q5" s="203"/>
      <c r="R5" s="203"/>
      <c r="S5" s="203"/>
      <c r="T5" s="203"/>
      <c r="U5" s="8"/>
      <c r="V5" s="8"/>
      <c r="W5" s="8"/>
      <c r="X5" s="8"/>
      <c r="Y5" s="203"/>
      <c r="Z5" s="203"/>
    </row>
    <row r="6" spans="1:26" ht="43.5" x14ac:dyDescent="0.2">
      <c r="A6" s="207"/>
      <c r="B6" s="113"/>
      <c r="C6" s="207"/>
      <c r="D6" s="204"/>
      <c r="E6" s="6" t="s">
        <v>34</v>
      </c>
      <c r="F6" s="7"/>
      <c r="G6" s="7"/>
      <c r="H6" s="7"/>
      <c r="I6" s="7"/>
      <c r="J6" s="7"/>
      <c r="K6" s="7"/>
      <c r="L6" s="7"/>
      <c r="M6" s="7"/>
      <c r="N6" s="7"/>
      <c r="O6" s="7"/>
      <c r="P6" s="126"/>
      <c r="Q6" s="204"/>
      <c r="R6" s="204"/>
      <c r="S6" s="204"/>
      <c r="T6" s="204"/>
      <c r="U6" s="9"/>
      <c r="V6" s="9"/>
      <c r="W6" s="9"/>
      <c r="X6" s="9"/>
      <c r="Y6" s="204"/>
      <c r="Z6" s="204"/>
    </row>
    <row r="7" spans="1:26" ht="46.5" customHeight="1" x14ac:dyDescent="0.2">
      <c r="A7" s="208"/>
      <c r="B7" s="114"/>
      <c r="C7" s="208"/>
      <c r="D7" s="205"/>
      <c r="E7" s="6" t="s">
        <v>35</v>
      </c>
      <c r="F7" s="7"/>
      <c r="G7" s="7"/>
      <c r="H7" s="7"/>
      <c r="I7" s="7"/>
      <c r="J7" s="7"/>
      <c r="K7" s="7"/>
      <c r="L7" s="7"/>
      <c r="M7" s="7"/>
      <c r="N7" s="7"/>
      <c r="O7" s="7"/>
      <c r="P7" s="127"/>
      <c r="Q7" s="205"/>
      <c r="R7" s="205"/>
      <c r="S7" s="205"/>
      <c r="T7" s="205"/>
      <c r="U7" s="10"/>
      <c r="V7" s="10"/>
      <c r="W7" s="10"/>
      <c r="X7" s="10"/>
      <c r="Y7" s="205"/>
      <c r="Z7" s="205"/>
    </row>
    <row r="8" spans="1:26" ht="21.75" x14ac:dyDescent="0.5">
      <c r="A8" s="11" t="s">
        <v>36</v>
      </c>
      <c r="B8" s="11"/>
      <c r="C8" s="12"/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87" x14ac:dyDescent="0.2">
      <c r="A9" s="119" t="s">
        <v>37</v>
      </c>
      <c r="B9" s="14">
        <v>2</v>
      </c>
      <c r="C9" s="115" t="s">
        <v>38</v>
      </c>
      <c r="D9" s="210" t="s">
        <v>39</v>
      </c>
      <c r="E9" s="15" t="s">
        <v>40</v>
      </c>
      <c r="F9" s="16">
        <v>46</v>
      </c>
      <c r="G9" s="17">
        <v>6</v>
      </c>
      <c r="H9" s="17">
        <v>7</v>
      </c>
      <c r="I9" s="17">
        <v>5</v>
      </c>
      <c r="J9" s="17">
        <v>4</v>
      </c>
      <c r="K9" s="17">
        <v>4</v>
      </c>
      <c r="L9" s="17">
        <v>10</v>
      </c>
      <c r="M9" s="17">
        <v>4</v>
      </c>
      <c r="N9" s="17">
        <v>3</v>
      </c>
      <c r="O9" s="18">
        <v>3</v>
      </c>
      <c r="P9" s="128"/>
      <c r="Q9" s="122"/>
      <c r="R9" s="193" t="s">
        <v>41</v>
      </c>
      <c r="S9" s="122"/>
      <c r="T9" s="193" t="s">
        <v>41</v>
      </c>
      <c r="U9" s="19"/>
      <c r="V9" s="193" t="s">
        <v>41</v>
      </c>
      <c r="W9" s="19"/>
      <c r="X9" s="19"/>
      <c r="Y9" s="122" t="s">
        <v>42</v>
      </c>
      <c r="Z9" s="209" t="s">
        <v>43</v>
      </c>
    </row>
    <row r="10" spans="1:26" ht="21.75" x14ac:dyDescent="0.2">
      <c r="A10" s="120"/>
      <c r="B10" s="20"/>
      <c r="C10" s="116"/>
      <c r="D10" s="174"/>
      <c r="E10" s="21" t="s">
        <v>44</v>
      </c>
      <c r="F10" s="16">
        <v>58</v>
      </c>
      <c r="G10" s="17">
        <v>8</v>
      </c>
      <c r="H10" s="17">
        <v>7</v>
      </c>
      <c r="I10" s="17">
        <v>5</v>
      </c>
      <c r="J10" s="17">
        <v>4</v>
      </c>
      <c r="K10" s="17">
        <v>11</v>
      </c>
      <c r="L10" s="17">
        <v>12</v>
      </c>
      <c r="M10" s="17">
        <v>4</v>
      </c>
      <c r="N10" s="17">
        <v>4</v>
      </c>
      <c r="O10" s="18">
        <v>3</v>
      </c>
      <c r="P10" s="129"/>
      <c r="Q10" s="123"/>
      <c r="R10" s="194"/>
      <c r="S10" s="123"/>
      <c r="T10" s="194"/>
      <c r="U10" s="22"/>
      <c r="V10" s="194"/>
      <c r="W10" s="22"/>
      <c r="X10" s="22"/>
      <c r="Y10" s="123"/>
      <c r="Z10" s="209"/>
    </row>
    <row r="11" spans="1:26" ht="21.75" x14ac:dyDescent="0.2">
      <c r="A11" s="121"/>
      <c r="B11" s="20"/>
      <c r="C11" s="117"/>
      <c r="D11" s="211"/>
      <c r="E11" s="21" t="s">
        <v>35</v>
      </c>
      <c r="F11" s="23">
        <f>F9/F10*100</f>
        <v>79.310344827586206</v>
      </c>
      <c r="G11" s="23">
        <f t="shared" ref="G11:O11" si="0">G9/G10*100</f>
        <v>75</v>
      </c>
      <c r="H11" s="23">
        <f t="shared" si="0"/>
        <v>100</v>
      </c>
      <c r="I11" s="23">
        <f t="shared" si="0"/>
        <v>100</v>
      </c>
      <c r="J11" s="23">
        <f t="shared" si="0"/>
        <v>100</v>
      </c>
      <c r="K11" s="23">
        <f t="shared" si="0"/>
        <v>36.363636363636367</v>
      </c>
      <c r="L11" s="23">
        <f t="shared" si="0"/>
        <v>83.333333333333343</v>
      </c>
      <c r="M11" s="23">
        <f t="shared" si="0"/>
        <v>100</v>
      </c>
      <c r="N11" s="23">
        <f t="shared" si="0"/>
        <v>75</v>
      </c>
      <c r="O11" s="24">
        <f t="shared" si="0"/>
        <v>100</v>
      </c>
      <c r="P11" s="130"/>
      <c r="Q11" s="124"/>
      <c r="R11" s="195"/>
      <c r="S11" s="124"/>
      <c r="T11" s="195"/>
      <c r="U11" s="25"/>
      <c r="V11" s="195"/>
      <c r="W11" s="25"/>
      <c r="X11" s="25"/>
      <c r="Y11" s="124"/>
      <c r="Z11" s="209"/>
    </row>
    <row r="12" spans="1:26" ht="40.5" customHeight="1" x14ac:dyDescent="0.2">
      <c r="A12" s="151" t="s">
        <v>45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</row>
    <row r="13" spans="1:26" ht="87" x14ac:dyDescent="0.2">
      <c r="A13" s="206" t="s">
        <v>199</v>
      </c>
      <c r="B13" s="112">
        <v>3</v>
      </c>
      <c r="C13" s="206" t="s">
        <v>46</v>
      </c>
      <c r="D13" s="203" t="s">
        <v>47</v>
      </c>
      <c r="E13" s="6" t="s">
        <v>48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125"/>
      <c r="Q13" s="203"/>
      <c r="R13" s="203"/>
      <c r="S13" s="203"/>
      <c r="T13" s="203"/>
      <c r="U13" s="8"/>
      <c r="V13" s="8"/>
      <c r="W13" s="8"/>
      <c r="X13" s="8"/>
      <c r="Y13" s="203"/>
      <c r="Z13" s="203"/>
    </row>
    <row r="14" spans="1:26" ht="65.25" x14ac:dyDescent="0.2">
      <c r="A14" s="207"/>
      <c r="B14" s="113"/>
      <c r="C14" s="207"/>
      <c r="D14" s="204"/>
      <c r="E14" s="6" t="s">
        <v>49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126"/>
      <c r="Q14" s="204"/>
      <c r="R14" s="204"/>
      <c r="S14" s="204"/>
      <c r="T14" s="204"/>
      <c r="U14" s="9"/>
      <c r="V14" s="9"/>
      <c r="W14" s="9"/>
      <c r="X14" s="9"/>
      <c r="Y14" s="204"/>
      <c r="Z14" s="204"/>
    </row>
    <row r="15" spans="1:26" ht="21.75" x14ac:dyDescent="0.2">
      <c r="A15" s="207"/>
      <c r="B15" s="114"/>
      <c r="C15" s="208"/>
      <c r="D15" s="205"/>
      <c r="E15" s="21" t="s">
        <v>35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127"/>
      <c r="Q15" s="205"/>
      <c r="R15" s="205"/>
      <c r="S15" s="205"/>
      <c r="T15" s="205"/>
      <c r="U15" s="10"/>
      <c r="V15" s="10"/>
      <c r="W15" s="10"/>
      <c r="X15" s="10"/>
      <c r="Y15" s="205"/>
      <c r="Z15" s="205"/>
    </row>
    <row r="16" spans="1:26" ht="86.25" customHeight="1" x14ac:dyDescent="0.2">
      <c r="A16" s="182" t="s">
        <v>50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</row>
    <row r="17" spans="1:26" ht="21.75" customHeight="1" x14ac:dyDescent="0.2">
      <c r="A17" s="206" t="s">
        <v>200</v>
      </c>
      <c r="B17" s="199">
        <v>4</v>
      </c>
      <c r="C17" s="119" t="s">
        <v>51</v>
      </c>
      <c r="D17" s="122" t="s">
        <v>52</v>
      </c>
      <c r="E17" s="26" t="s">
        <v>53</v>
      </c>
      <c r="F17" s="27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125"/>
      <c r="Q17" s="193"/>
      <c r="R17" s="193"/>
      <c r="S17" s="193" t="s">
        <v>41</v>
      </c>
      <c r="T17" s="193"/>
      <c r="U17" s="30"/>
      <c r="V17" s="193" t="s">
        <v>41</v>
      </c>
      <c r="W17" s="30"/>
      <c r="X17" s="30"/>
      <c r="Y17" s="193" t="s">
        <v>54</v>
      </c>
      <c r="Z17" s="200" t="s">
        <v>55</v>
      </c>
    </row>
    <row r="18" spans="1:26" ht="21.75" x14ac:dyDescent="0.2">
      <c r="A18" s="207"/>
      <c r="B18" s="199"/>
      <c r="C18" s="120"/>
      <c r="D18" s="123"/>
      <c r="E18" s="21" t="s">
        <v>56</v>
      </c>
      <c r="F18" s="27">
        <f>G18+H18+I18+J18+K18+L18+M18+N18+O18</f>
        <v>78</v>
      </c>
      <c r="G18" s="28">
        <v>20</v>
      </c>
      <c r="H18" s="28">
        <v>8</v>
      </c>
      <c r="I18" s="28">
        <v>5</v>
      </c>
      <c r="J18" s="28">
        <v>2</v>
      </c>
      <c r="K18" s="28">
        <v>16</v>
      </c>
      <c r="L18" s="28">
        <v>11</v>
      </c>
      <c r="M18" s="28">
        <v>5</v>
      </c>
      <c r="N18" s="28">
        <v>9</v>
      </c>
      <c r="O18" s="29">
        <v>2</v>
      </c>
      <c r="P18" s="126"/>
      <c r="Q18" s="194"/>
      <c r="R18" s="194"/>
      <c r="S18" s="194"/>
      <c r="T18" s="194"/>
      <c r="U18" s="31"/>
      <c r="V18" s="194"/>
      <c r="W18" s="31"/>
      <c r="X18" s="31"/>
      <c r="Y18" s="194"/>
      <c r="Z18" s="201"/>
    </row>
    <row r="19" spans="1:26" ht="24" x14ac:dyDescent="0.2">
      <c r="A19" s="207"/>
      <c r="B19" s="199"/>
      <c r="C19" s="121"/>
      <c r="D19" s="124"/>
      <c r="E19" s="32" t="s">
        <v>57</v>
      </c>
      <c r="F19" s="33">
        <f>F17/F18*100</f>
        <v>0</v>
      </c>
      <c r="G19" s="33">
        <f t="shared" ref="G19:O19" si="1">G17/G18*100</f>
        <v>0</v>
      </c>
      <c r="H19" s="33">
        <f t="shared" si="1"/>
        <v>0</v>
      </c>
      <c r="I19" s="33">
        <f t="shared" si="1"/>
        <v>0</v>
      </c>
      <c r="J19" s="33">
        <f t="shared" si="1"/>
        <v>0</v>
      </c>
      <c r="K19" s="33">
        <f t="shared" si="1"/>
        <v>0</v>
      </c>
      <c r="L19" s="33">
        <f t="shared" si="1"/>
        <v>0</v>
      </c>
      <c r="M19" s="33">
        <f t="shared" si="1"/>
        <v>0</v>
      </c>
      <c r="N19" s="33">
        <f t="shared" si="1"/>
        <v>0</v>
      </c>
      <c r="O19" s="34">
        <f t="shared" si="1"/>
        <v>0</v>
      </c>
      <c r="P19" s="127"/>
      <c r="Q19" s="195"/>
      <c r="R19" s="195"/>
      <c r="S19" s="195"/>
      <c r="T19" s="195"/>
      <c r="U19" s="35"/>
      <c r="V19" s="195"/>
      <c r="W19" s="35"/>
      <c r="X19" s="35"/>
      <c r="Y19" s="195"/>
      <c r="Z19" s="202"/>
    </row>
    <row r="20" spans="1:26" ht="43.5" customHeight="1" x14ac:dyDescent="0.2">
      <c r="A20" s="207"/>
      <c r="B20" s="112">
        <v>5</v>
      </c>
      <c r="C20" s="115" t="s">
        <v>58</v>
      </c>
      <c r="D20" s="109" t="s">
        <v>184</v>
      </c>
      <c r="E20" s="21" t="s">
        <v>185</v>
      </c>
      <c r="F20" s="16">
        <v>2</v>
      </c>
      <c r="G20" s="17">
        <v>1</v>
      </c>
      <c r="H20" s="90"/>
      <c r="I20" s="90"/>
      <c r="J20" s="90"/>
      <c r="K20" s="17">
        <v>1</v>
      </c>
      <c r="L20" s="17">
        <v>0</v>
      </c>
      <c r="M20" s="90"/>
      <c r="N20" s="90"/>
      <c r="O20" s="91"/>
      <c r="P20" s="128"/>
      <c r="Q20" s="122"/>
      <c r="R20" s="193" t="s">
        <v>41</v>
      </c>
      <c r="S20" s="122"/>
      <c r="T20" s="122"/>
      <c r="U20" s="19"/>
      <c r="V20" s="193" t="s">
        <v>41</v>
      </c>
      <c r="W20" s="19"/>
      <c r="X20" s="19"/>
      <c r="Y20" s="138" t="s">
        <v>59</v>
      </c>
      <c r="Z20" s="196" t="s">
        <v>60</v>
      </c>
    </row>
    <row r="21" spans="1:26" ht="43.5" x14ac:dyDescent="0.2">
      <c r="A21" s="207"/>
      <c r="B21" s="113"/>
      <c r="C21" s="116"/>
      <c r="D21" s="110"/>
      <c r="E21" s="21" t="s">
        <v>186</v>
      </c>
      <c r="F21" s="16">
        <v>3</v>
      </c>
      <c r="G21" s="17">
        <v>1</v>
      </c>
      <c r="H21" s="90"/>
      <c r="I21" s="90"/>
      <c r="J21" s="90"/>
      <c r="K21" s="17">
        <v>1</v>
      </c>
      <c r="L21" s="17">
        <v>1</v>
      </c>
      <c r="M21" s="90"/>
      <c r="N21" s="90"/>
      <c r="O21" s="91"/>
      <c r="P21" s="129"/>
      <c r="Q21" s="123"/>
      <c r="R21" s="194"/>
      <c r="S21" s="123"/>
      <c r="T21" s="123"/>
      <c r="U21" s="22"/>
      <c r="V21" s="194"/>
      <c r="W21" s="22"/>
      <c r="X21" s="22"/>
      <c r="Y21" s="152"/>
      <c r="Z21" s="197"/>
    </row>
    <row r="22" spans="1:26" ht="21.75" x14ac:dyDescent="0.2">
      <c r="A22" s="207"/>
      <c r="B22" s="113"/>
      <c r="C22" s="116"/>
      <c r="D22" s="111"/>
      <c r="E22" s="21" t="s">
        <v>57</v>
      </c>
      <c r="F22" s="33">
        <f>F20/F21*100</f>
        <v>66.666666666666657</v>
      </c>
      <c r="G22" s="33">
        <f t="shared" ref="G22:O22" si="2">G20/G21*100</f>
        <v>100</v>
      </c>
      <c r="H22" s="92" t="e">
        <f t="shared" si="2"/>
        <v>#DIV/0!</v>
      </c>
      <c r="I22" s="92" t="e">
        <f t="shared" si="2"/>
        <v>#DIV/0!</v>
      </c>
      <c r="J22" s="92" t="e">
        <f t="shared" si="2"/>
        <v>#DIV/0!</v>
      </c>
      <c r="K22" s="33">
        <f t="shared" si="2"/>
        <v>100</v>
      </c>
      <c r="L22" s="33">
        <f t="shared" si="2"/>
        <v>0</v>
      </c>
      <c r="M22" s="92" t="e">
        <f t="shared" si="2"/>
        <v>#DIV/0!</v>
      </c>
      <c r="N22" s="92" t="e">
        <f t="shared" si="2"/>
        <v>#DIV/0!</v>
      </c>
      <c r="O22" s="93" t="e">
        <f t="shared" si="2"/>
        <v>#DIV/0!</v>
      </c>
      <c r="P22" s="129"/>
      <c r="Q22" s="124"/>
      <c r="R22" s="195"/>
      <c r="S22" s="124"/>
      <c r="T22" s="124"/>
      <c r="U22" s="25"/>
      <c r="V22" s="195"/>
      <c r="W22" s="25"/>
      <c r="X22" s="25"/>
      <c r="Y22" s="153"/>
      <c r="Z22" s="198"/>
    </row>
    <row r="23" spans="1:26" ht="43.5" x14ac:dyDescent="0.2">
      <c r="A23" s="207"/>
      <c r="B23" s="113"/>
      <c r="C23" s="116"/>
      <c r="D23" s="109" t="s">
        <v>187</v>
      </c>
      <c r="E23" s="21" t="s">
        <v>188</v>
      </c>
      <c r="F23" s="16">
        <v>2</v>
      </c>
      <c r="G23" s="90"/>
      <c r="H23" s="17">
        <v>1</v>
      </c>
      <c r="I23" s="17">
        <v>0</v>
      </c>
      <c r="J23" s="17">
        <v>1</v>
      </c>
      <c r="K23" s="17">
        <v>0</v>
      </c>
      <c r="L23" s="90"/>
      <c r="M23" s="17">
        <v>0</v>
      </c>
      <c r="N23" s="90"/>
      <c r="O23" s="91"/>
      <c r="P23" s="129"/>
      <c r="Q23" s="22"/>
      <c r="R23" s="31"/>
      <c r="S23" s="22"/>
      <c r="T23" s="22"/>
      <c r="U23" s="22"/>
      <c r="V23" s="31"/>
      <c r="W23" s="22"/>
      <c r="X23" s="22"/>
      <c r="Y23" s="61"/>
      <c r="Z23" s="89"/>
    </row>
    <row r="24" spans="1:26" ht="43.5" x14ac:dyDescent="0.2">
      <c r="A24" s="207"/>
      <c r="B24" s="113"/>
      <c r="C24" s="116"/>
      <c r="D24" s="110"/>
      <c r="E24" s="21" t="s">
        <v>189</v>
      </c>
      <c r="F24" s="16">
        <v>5</v>
      </c>
      <c r="G24" s="90"/>
      <c r="H24" s="17">
        <v>1</v>
      </c>
      <c r="I24" s="17">
        <v>1</v>
      </c>
      <c r="J24" s="17">
        <v>1</v>
      </c>
      <c r="K24" s="17">
        <v>1</v>
      </c>
      <c r="L24" s="90"/>
      <c r="M24" s="17">
        <v>1</v>
      </c>
      <c r="N24" s="90"/>
      <c r="O24" s="91"/>
      <c r="P24" s="129"/>
      <c r="Q24" s="22"/>
      <c r="R24" s="31"/>
      <c r="S24" s="22"/>
      <c r="T24" s="22"/>
      <c r="U24" s="22"/>
      <c r="V24" s="31"/>
      <c r="W24" s="22"/>
      <c r="X24" s="22"/>
      <c r="Y24" s="61"/>
      <c r="Z24" s="89"/>
    </row>
    <row r="25" spans="1:26" ht="21.75" x14ac:dyDescent="0.2">
      <c r="A25" s="207"/>
      <c r="B25" s="114"/>
      <c r="C25" s="117"/>
      <c r="D25" s="111"/>
      <c r="E25" s="21" t="s">
        <v>57</v>
      </c>
      <c r="F25" s="33">
        <f>F23/F24*100</f>
        <v>40</v>
      </c>
      <c r="G25" s="92" t="e">
        <f t="shared" ref="G25:O25" si="3">G23/G24*100</f>
        <v>#DIV/0!</v>
      </c>
      <c r="H25" s="33">
        <f t="shared" si="3"/>
        <v>100</v>
      </c>
      <c r="I25" s="33">
        <f t="shared" si="3"/>
        <v>0</v>
      </c>
      <c r="J25" s="33">
        <f t="shared" si="3"/>
        <v>100</v>
      </c>
      <c r="K25" s="33">
        <f t="shared" si="3"/>
        <v>0</v>
      </c>
      <c r="L25" s="92" t="e">
        <f t="shared" si="3"/>
        <v>#DIV/0!</v>
      </c>
      <c r="M25" s="33">
        <f t="shared" si="3"/>
        <v>0</v>
      </c>
      <c r="N25" s="92" t="e">
        <f t="shared" si="3"/>
        <v>#DIV/0!</v>
      </c>
      <c r="O25" s="93" t="e">
        <f t="shared" si="3"/>
        <v>#DIV/0!</v>
      </c>
      <c r="P25" s="130"/>
      <c r="Q25" s="22"/>
      <c r="R25" s="31"/>
      <c r="S25" s="22"/>
      <c r="T25" s="22"/>
      <c r="U25" s="22"/>
      <c r="V25" s="31"/>
      <c r="W25" s="22"/>
      <c r="X25" s="22"/>
      <c r="Y25" s="61"/>
      <c r="Z25" s="89"/>
    </row>
    <row r="26" spans="1:26" ht="43.5" x14ac:dyDescent="0.2">
      <c r="A26" s="207"/>
      <c r="B26" s="199">
        <v>6</v>
      </c>
      <c r="C26" s="119" t="s">
        <v>63</v>
      </c>
      <c r="D26" s="138" t="s">
        <v>47</v>
      </c>
      <c r="E26" s="7" t="s">
        <v>64</v>
      </c>
      <c r="F26" s="16">
        <v>9</v>
      </c>
      <c r="G26" s="17">
        <v>1</v>
      </c>
      <c r="H26" s="17">
        <v>1</v>
      </c>
      <c r="I26" s="17">
        <v>1</v>
      </c>
      <c r="J26" s="17">
        <v>1</v>
      </c>
      <c r="K26" s="17">
        <v>1</v>
      </c>
      <c r="L26" s="17">
        <v>1</v>
      </c>
      <c r="M26" s="17">
        <v>1</v>
      </c>
      <c r="N26" s="17">
        <v>1</v>
      </c>
      <c r="O26" s="17">
        <v>1</v>
      </c>
      <c r="P26" s="125"/>
      <c r="Q26" s="122"/>
      <c r="R26" s="30" t="s">
        <v>41</v>
      </c>
      <c r="S26" s="122"/>
      <c r="T26" s="30" t="s">
        <v>41</v>
      </c>
      <c r="U26" s="193" t="s">
        <v>41</v>
      </c>
      <c r="V26" s="19"/>
      <c r="W26" s="19"/>
      <c r="X26" s="19"/>
      <c r="Y26" s="122"/>
      <c r="Z26" s="196" t="s">
        <v>60</v>
      </c>
    </row>
    <row r="27" spans="1:26" ht="43.5" x14ac:dyDescent="0.2">
      <c r="A27" s="207"/>
      <c r="B27" s="199"/>
      <c r="C27" s="120"/>
      <c r="D27" s="123"/>
      <c r="E27" s="7" t="s">
        <v>66</v>
      </c>
      <c r="F27" s="16">
        <v>9</v>
      </c>
      <c r="G27" s="17">
        <v>1</v>
      </c>
      <c r="H27" s="17">
        <v>1</v>
      </c>
      <c r="I27" s="17">
        <v>1</v>
      </c>
      <c r="J27" s="17">
        <v>1</v>
      </c>
      <c r="K27" s="17">
        <v>1</v>
      </c>
      <c r="L27" s="17">
        <v>1</v>
      </c>
      <c r="M27" s="17">
        <v>1</v>
      </c>
      <c r="N27" s="17">
        <v>1</v>
      </c>
      <c r="O27" s="18">
        <v>1</v>
      </c>
      <c r="P27" s="126"/>
      <c r="Q27" s="123"/>
      <c r="R27" s="31"/>
      <c r="S27" s="123"/>
      <c r="T27" s="31"/>
      <c r="U27" s="194"/>
      <c r="V27" s="22"/>
      <c r="W27" s="22"/>
      <c r="X27" s="22"/>
      <c r="Y27" s="123"/>
      <c r="Z27" s="197"/>
    </row>
    <row r="28" spans="1:26" ht="21.75" x14ac:dyDescent="0.2">
      <c r="A28" s="207"/>
      <c r="B28" s="199"/>
      <c r="C28" s="121"/>
      <c r="D28" s="124"/>
      <c r="E28" s="7" t="s">
        <v>62</v>
      </c>
      <c r="F28" s="33">
        <f>F26/F27*100</f>
        <v>100</v>
      </c>
      <c r="G28" s="33">
        <f t="shared" ref="G28:O28" si="4">G26/G27*100</f>
        <v>100</v>
      </c>
      <c r="H28" s="33">
        <f t="shared" si="4"/>
        <v>100</v>
      </c>
      <c r="I28" s="33">
        <f t="shared" si="4"/>
        <v>100</v>
      </c>
      <c r="J28" s="33">
        <f t="shared" si="4"/>
        <v>100</v>
      </c>
      <c r="K28" s="33">
        <f t="shared" si="4"/>
        <v>100</v>
      </c>
      <c r="L28" s="33">
        <f t="shared" si="4"/>
        <v>100</v>
      </c>
      <c r="M28" s="33">
        <f t="shared" si="4"/>
        <v>100</v>
      </c>
      <c r="N28" s="33">
        <f t="shared" si="4"/>
        <v>100</v>
      </c>
      <c r="O28" s="34">
        <f t="shared" si="4"/>
        <v>100</v>
      </c>
      <c r="P28" s="127"/>
      <c r="Q28" s="124"/>
      <c r="R28" s="35"/>
      <c r="S28" s="124"/>
      <c r="T28" s="35"/>
      <c r="U28" s="195"/>
      <c r="V28" s="25"/>
      <c r="W28" s="25"/>
      <c r="X28" s="25"/>
      <c r="Y28" s="124"/>
      <c r="Z28" s="198"/>
    </row>
    <row r="29" spans="1:26" ht="69.75" customHeight="1" x14ac:dyDescent="0.2">
      <c r="A29" s="207"/>
      <c r="B29" s="199">
        <v>7</v>
      </c>
      <c r="C29" s="119" t="s">
        <v>67</v>
      </c>
      <c r="D29" s="138" t="s">
        <v>68</v>
      </c>
      <c r="E29" s="7" t="s">
        <v>69</v>
      </c>
      <c r="F29" s="7" t="s">
        <v>65</v>
      </c>
      <c r="G29" s="7" t="s">
        <v>65</v>
      </c>
      <c r="H29" s="7" t="s">
        <v>65</v>
      </c>
      <c r="I29" s="7" t="s">
        <v>65</v>
      </c>
      <c r="J29" s="7" t="s">
        <v>65</v>
      </c>
      <c r="K29" s="7" t="s">
        <v>65</v>
      </c>
      <c r="L29" s="7" t="s">
        <v>65</v>
      </c>
      <c r="M29" s="7" t="s">
        <v>65</v>
      </c>
      <c r="N29" s="7" t="s">
        <v>65</v>
      </c>
      <c r="O29" s="7" t="s">
        <v>65</v>
      </c>
      <c r="P29" s="125"/>
      <c r="Q29" s="122"/>
      <c r="R29" s="122"/>
      <c r="S29" s="193" t="s">
        <v>41</v>
      </c>
      <c r="T29" s="193" t="s">
        <v>41</v>
      </c>
      <c r="U29" s="19"/>
      <c r="V29" s="193" t="s">
        <v>41</v>
      </c>
      <c r="W29" s="19"/>
      <c r="X29" s="19"/>
      <c r="Y29" s="122" t="s">
        <v>70</v>
      </c>
      <c r="Z29" s="196" t="s">
        <v>60</v>
      </c>
    </row>
    <row r="30" spans="1:26" ht="65.25" x14ac:dyDescent="0.2">
      <c r="A30" s="207"/>
      <c r="B30" s="199"/>
      <c r="C30" s="120"/>
      <c r="D30" s="152"/>
      <c r="E30" s="7" t="s">
        <v>71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126"/>
      <c r="Q30" s="123"/>
      <c r="R30" s="123"/>
      <c r="S30" s="194"/>
      <c r="T30" s="194"/>
      <c r="U30" s="22"/>
      <c r="V30" s="194"/>
      <c r="W30" s="22"/>
      <c r="X30" s="22"/>
      <c r="Y30" s="123"/>
      <c r="Z30" s="197"/>
    </row>
    <row r="31" spans="1:26" ht="21.75" x14ac:dyDescent="0.2">
      <c r="A31" s="207"/>
      <c r="B31" s="199"/>
      <c r="C31" s="121"/>
      <c r="D31" s="153"/>
      <c r="E31" s="7" t="s">
        <v>57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127"/>
      <c r="Q31" s="124"/>
      <c r="R31" s="124"/>
      <c r="S31" s="195"/>
      <c r="T31" s="195"/>
      <c r="U31" s="25"/>
      <c r="V31" s="195"/>
      <c r="W31" s="25"/>
      <c r="X31" s="25"/>
      <c r="Y31" s="124"/>
      <c r="Z31" s="198"/>
    </row>
    <row r="32" spans="1:26" ht="43.5" x14ac:dyDescent="0.2">
      <c r="A32" s="207"/>
      <c r="B32" s="112">
        <v>8</v>
      </c>
      <c r="C32" s="119" t="s">
        <v>72</v>
      </c>
      <c r="D32" s="138" t="s">
        <v>73</v>
      </c>
      <c r="E32" s="7" t="s">
        <v>74</v>
      </c>
      <c r="F32" s="7" t="s">
        <v>65</v>
      </c>
      <c r="G32" s="7" t="s">
        <v>65</v>
      </c>
      <c r="H32" s="7" t="s">
        <v>65</v>
      </c>
      <c r="I32" s="7" t="s">
        <v>65</v>
      </c>
      <c r="J32" s="7" t="s">
        <v>65</v>
      </c>
      <c r="K32" s="7" t="s">
        <v>65</v>
      </c>
      <c r="L32" s="7" t="s">
        <v>65</v>
      </c>
      <c r="M32" s="7" t="s">
        <v>65</v>
      </c>
      <c r="N32" s="7" t="s">
        <v>65</v>
      </c>
      <c r="O32" s="7" t="s">
        <v>65</v>
      </c>
      <c r="P32" s="125"/>
      <c r="Q32" s="122"/>
      <c r="R32" s="193" t="s">
        <v>41</v>
      </c>
      <c r="S32" s="122"/>
      <c r="T32" s="193" t="s">
        <v>41</v>
      </c>
      <c r="U32" s="193" t="s">
        <v>41</v>
      </c>
      <c r="V32" s="19"/>
      <c r="W32" s="19"/>
      <c r="X32" s="19"/>
      <c r="Y32" s="122"/>
      <c r="Z32" s="196" t="s">
        <v>60</v>
      </c>
    </row>
    <row r="33" spans="1:26" ht="43.5" x14ac:dyDescent="0.2">
      <c r="A33" s="207"/>
      <c r="B33" s="113"/>
      <c r="C33" s="120"/>
      <c r="D33" s="123"/>
      <c r="E33" s="7" t="s">
        <v>75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126"/>
      <c r="Q33" s="123"/>
      <c r="R33" s="194"/>
      <c r="S33" s="123"/>
      <c r="T33" s="194"/>
      <c r="U33" s="194"/>
      <c r="V33" s="22"/>
      <c r="W33" s="22"/>
      <c r="X33" s="22"/>
      <c r="Y33" s="123"/>
      <c r="Z33" s="197"/>
    </row>
    <row r="34" spans="1:26" ht="21.75" x14ac:dyDescent="0.2">
      <c r="A34" s="208"/>
      <c r="B34" s="114"/>
      <c r="C34" s="121"/>
      <c r="D34" s="124"/>
      <c r="E34" s="7" t="s">
        <v>62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127"/>
      <c r="Q34" s="124"/>
      <c r="R34" s="195"/>
      <c r="S34" s="124"/>
      <c r="T34" s="195"/>
      <c r="U34" s="195"/>
      <c r="V34" s="25"/>
      <c r="W34" s="25"/>
      <c r="X34" s="25"/>
      <c r="Y34" s="124"/>
      <c r="Z34" s="198"/>
    </row>
    <row r="35" spans="1:26" ht="42" customHeight="1" x14ac:dyDescent="0.2">
      <c r="A35" s="151" t="s">
        <v>76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</row>
    <row r="36" spans="1:26" ht="130.5" x14ac:dyDescent="0.2">
      <c r="A36" s="119" t="s">
        <v>211</v>
      </c>
      <c r="B36" s="37">
        <v>9</v>
      </c>
      <c r="C36" s="38" t="s">
        <v>77</v>
      </c>
      <c r="D36" s="37" t="s">
        <v>78</v>
      </c>
      <c r="E36" s="7" t="s">
        <v>79</v>
      </c>
      <c r="F36" s="7" t="s">
        <v>65</v>
      </c>
      <c r="G36" s="226" t="s">
        <v>214</v>
      </c>
      <c r="H36" s="36" t="s">
        <v>65</v>
      </c>
      <c r="I36" s="36" t="s">
        <v>65</v>
      </c>
      <c r="J36" s="36" t="s">
        <v>65</v>
      </c>
      <c r="K36" s="36" t="s">
        <v>65</v>
      </c>
      <c r="L36" s="7" t="s">
        <v>65</v>
      </c>
      <c r="M36" s="36" t="s">
        <v>65</v>
      </c>
      <c r="N36" s="36" t="s">
        <v>65</v>
      </c>
      <c r="O36" s="36" t="s">
        <v>65</v>
      </c>
      <c r="P36" s="97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54.5" customHeight="1" x14ac:dyDescent="0.2">
      <c r="A37" s="120"/>
      <c r="B37" s="39">
        <v>10</v>
      </c>
      <c r="C37" s="38" t="s">
        <v>80</v>
      </c>
      <c r="D37" s="37" t="s">
        <v>81</v>
      </c>
      <c r="E37" s="7" t="s">
        <v>82</v>
      </c>
      <c r="F37" s="7" t="s">
        <v>65</v>
      </c>
      <c r="G37" s="226" t="s">
        <v>215</v>
      </c>
      <c r="H37" s="36" t="s">
        <v>65</v>
      </c>
      <c r="I37" s="36" t="s">
        <v>65</v>
      </c>
      <c r="J37" s="36" t="s">
        <v>65</v>
      </c>
      <c r="K37" s="36" t="s">
        <v>65</v>
      </c>
      <c r="L37" s="7" t="s">
        <v>65</v>
      </c>
      <c r="M37" s="36" t="s">
        <v>65</v>
      </c>
      <c r="N37" s="36" t="s">
        <v>65</v>
      </c>
      <c r="O37" s="36" t="s">
        <v>65</v>
      </c>
      <c r="P37" s="96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21.75" customHeight="1" x14ac:dyDescent="0.2">
      <c r="A38" s="151" t="s">
        <v>83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</row>
    <row r="39" spans="1:26" ht="65.25" x14ac:dyDescent="0.2">
      <c r="A39" s="119" t="s">
        <v>212</v>
      </c>
      <c r="B39" s="39">
        <v>11</v>
      </c>
      <c r="C39" s="38" t="s">
        <v>84</v>
      </c>
      <c r="D39" s="19" t="s">
        <v>85</v>
      </c>
      <c r="E39" s="7" t="s">
        <v>86</v>
      </c>
      <c r="F39" s="7" t="s">
        <v>65</v>
      </c>
      <c r="G39" s="226" t="s">
        <v>216</v>
      </c>
      <c r="H39" s="7" t="s">
        <v>65</v>
      </c>
      <c r="I39" s="7" t="s">
        <v>65</v>
      </c>
      <c r="J39" s="7" t="s">
        <v>65</v>
      </c>
      <c r="K39" s="7" t="s">
        <v>65</v>
      </c>
      <c r="L39" s="7" t="s">
        <v>65</v>
      </c>
      <c r="M39" s="7" t="s">
        <v>65</v>
      </c>
      <c r="N39" s="7" t="s">
        <v>65</v>
      </c>
      <c r="O39" s="7" t="s">
        <v>65</v>
      </c>
      <c r="P39" s="95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52.25" x14ac:dyDescent="0.2">
      <c r="A40" s="120"/>
      <c r="B40" s="39">
        <v>12</v>
      </c>
      <c r="C40" s="38" t="s">
        <v>87</v>
      </c>
      <c r="D40" s="37" t="s">
        <v>88</v>
      </c>
      <c r="E40" s="7" t="s">
        <v>89</v>
      </c>
      <c r="F40" s="7" t="s">
        <v>65</v>
      </c>
      <c r="G40" s="226" t="s">
        <v>217</v>
      </c>
      <c r="H40" s="36" t="s">
        <v>65</v>
      </c>
      <c r="I40" s="36" t="s">
        <v>65</v>
      </c>
      <c r="J40" s="36" t="s">
        <v>65</v>
      </c>
      <c r="K40" s="36" t="s">
        <v>65</v>
      </c>
      <c r="L40" s="7" t="s">
        <v>65</v>
      </c>
      <c r="M40" s="36" t="s">
        <v>65</v>
      </c>
      <c r="N40" s="36" t="s">
        <v>65</v>
      </c>
      <c r="O40" s="36" t="s">
        <v>65</v>
      </c>
      <c r="P40" s="95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s="43" customFormat="1" ht="21.75" x14ac:dyDescent="0.2">
      <c r="A41" s="120"/>
      <c r="B41" s="186">
        <v>13</v>
      </c>
      <c r="C41" s="187" t="s">
        <v>213</v>
      </c>
      <c r="D41" s="190"/>
      <c r="E41" s="40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125"/>
      <c r="Q41" s="179"/>
      <c r="R41" s="179"/>
      <c r="S41" s="179"/>
      <c r="T41" s="179"/>
      <c r="U41" s="42"/>
      <c r="V41" s="42"/>
      <c r="W41" s="42"/>
      <c r="X41" s="42"/>
      <c r="Y41" s="179"/>
      <c r="Z41" s="179"/>
    </row>
    <row r="42" spans="1:26" s="43" customFormat="1" ht="21.75" x14ac:dyDescent="0.2">
      <c r="A42" s="120"/>
      <c r="B42" s="186"/>
      <c r="C42" s="188"/>
      <c r="D42" s="191"/>
      <c r="E42" s="40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126"/>
      <c r="Q42" s="180"/>
      <c r="R42" s="180"/>
      <c r="S42" s="180"/>
      <c r="T42" s="180"/>
      <c r="U42" s="45"/>
      <c r="V42" s="45"/>
      <c r="W42" s="45"/>
      <c r="X42" s="45"/>
      <c r="Y42" s="180"/>
      <c r="Z42" s="180"/>
    </row>
    <row r="43" spans="1:26" s="43" customFormat="1" ht="21.75" x14ac:dyDescent="0.2">
      <c r="A43" s="121"/>
      <c r="B43" s="186"/>
      <c r="C43" s="189"/>
      <c r="D43" s="192"/>
      <c r="E43" s="40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127"/>
      <c r="Q43" s="181"/>
      <c r="R43" s="181"/>
      <c r="S43" s="181"/>
      <c r="T43" s="181"/>
      <c r="U43" s="47"/>
      <c r="V43" s="47"/>
      <c r="W43" s="47"/>
      <c r="X43" s="47"/>
      <c r="Y43" s="181"/>
      <c r="Z43" s="181"/>
    </row>
    <row r="44" spans="1:26" ht="45" customHeight="1" x14ac:dyDescent="0.2">
      <c r="A44" s="182" t="s">
        <v>90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</row>
    <row r="45" spans="1:26" ht="70.5" customHeight="1" x14ac:dyDescent="0.2">
      <c r="A45" s="119" t="s">
        <v>201</v>
      </c>
      <c r="B45" s="118">
        <v>14</v>
      </c>
      <c r="C45" s="132" t="s">
        <v>91</v>
      </c>
      <c r="D45" s="176" t="s">
        <v>92</v>
      </c>
      <c r="E45" s="48" t="s">
        <v>93</v>
      </c>
      <c r="F45" s="98">
        <f t="shared" ref="F45:F46" si="5">G45+H45+I45+J45+K45+L45+M45+N45+O45</f>
        <v>182623</v>
      </c>
      <c r="G45" s="49">
        <v>28471</v>
      </c>
      <c r="H45" s="49">
        <v>19464</v>
      </c>
      <c r="I45" s="49">
        <v>16074</v>
      </c>
      <c r="J45" s="49">
        <v>25433</v>
      </c>
      <c r="K45" s="49">
        <v>38548</v>
      </c>
      <c r="L45" s="49">
        <v>26261</v>
      </c>
      <c r="M45" s="49">
        <v>7681</v>
      </c>
      <c r="N45" s="49">
        <v>8934</v>
      </c>
      <c r="O45" s="50">
        <v>11757</v>
      </c>
      <c r="P45" s="139"/>
      <c r="Q45" s="183"/>
      <c r="R45" s="157"/>
      <c r="S45" s="157" t="s">
        <v>41</v>
      </c>
      <c r="T45" s="157" t="s">
        <v>41</v>
      </c>
      <c r="U45" s="51"/>
      <c r="V45" s="51"/>
      <c r="W45" s="51"/>
      <c r="X45" s="157" t="s">
        <v>41</v>
      </c>
      <c r="Y45" s="135" t="s">
        <v>94</v>
      </c>
      <c r="Z45" s="176" t="s">
        <v>95</v>
      </c>
    </row>
    <row r="46" spans="1:26" ht="43.5" x14ac:dyDescent="0.2">
      <c r="A46" s="120"/>
      <c r="B46" s="118"/>
      <c r="C46" s="133"/>
      <c r="D46" s="136"/>
      <c r="E46" s="48" t="s">
        <v>96</v>
      </c>
      <c r="F46" s="98">
        <f t="shared" si="5"/>
        <v>751712</v>
      </c>
      <c r="G46" s="49">
        <v>160196</v>
      </c>
      <c r="H46" s="49">
        <v>70098</v>
      </c>
      <c r="I46" s="49">
        <v>47125</v>
      </c>
      <c r="J46" s="49">
        <v>102556</v>
      </c>
      <c r="K46" s="49">
        <v>143475</v>
      </c>
      <c r="L46" s="49">
        <v>100345</v>
      </c>
      <c r="M46" s="49">
        <v>62178</v>
      </c>
      <c r="N46" s="49">
        <v>29227</v>
      </c>
      <c r="O46" s="50">
        <v>36512</v>
      </c>
      <c r="P46" s="140"/>
      <c r="Q46" s="184"/>
      <c r="R46" s="158"/>
      <c r="S46" s="158"/>
      <c r="T46" s="158"/>
      <c r="U46" s="52"/>
      <c r="V46" s="52"/>
      <c r="W46" s="52"/>
      <c r="X46" s="158"/>
      <c r="Y46" s="136"/>
      <c r="Z46" s="177"/>
    </row>
    <row r="47" spans="1:26" ht="22.5" customHeight="1" x14ac:dyDescent="0.2">
      <c r="A47" s="120"/>
      <c r="B47" s="118"/>
      <c r="C47" s="134"/>
      <c r="D47" s="137"/>
      <c r="E47" s="7" t="s">
        <v>97</v>
      </c>
      <c r="F47" s="33">
        <f>F45/F46*100</f>
        <v>24.294277595674941</v>
      </c>
      <c r="G47" s="33">
        <f t="shared" ref="G47:O47" si="6">G45/G46*100</f>
        <v>17.772603560638217</v>
      </c>
      <c r="H47" s="33">
        <f t="shared" si="6"/>
        <v>27.766840708722075</v>
      </c>
      <c r="I47" s="33">
        <f t="shared" si="6"/>
        <v>34.109283819628651</v>
      </c>
      <c r="J47" s="33">
        <f t="shared" si="6"/>
        <v>24.799134131596396</v>
      </c>
      <c r="K47" s="33">
        <f t="shared" si="6"/>
        <v>26.867398501481095</v>
      </c>
      <c r="L47" s="33">
        <f t="shared" si="6"/>
        <v>26.170711046888233</v>
      </c>
      <c r="M47" s="33">
        <f t="shared" si="6"/>
        <v>12.353243912637911</v>
      </c>
      <c r="N47" s="33">
        <f t="shared" si="6"/>
        <v>30.567625825435385</v>
      </c>
      <c r="O47" s="34">
        <f t="shared" si="6"/>
        <v>32.200372480280457</v>
      </c>
      <c r="P47" s="141"/>
      <c r="Q47" s="185"/>
      <c r="R47" s="159"/>
      <c r="S47" s="159"/>
      <c r="T47" s="159"/>
      <c r="U47" s="53"/>
      <c r="V47" s="53"/>
      <c r="W47" s="53"/>
      <c r="X47" s="159"/>
      <c r="Y47" s="137"/>
      <c r="Z47" s="178"/>
    </row>
    <row r="48" spans="1:26" ht="63.75" customHeight="1" x14ac:dyDescent="0.2">
      <c r="A48" s="120"/>
      <c r="B48" s="131">
        <v>15</v>
      </c>
      <c r="C48" s="132" t="s">
        <v>98</v>
      </c>
      <c r="D48" s="135" t="s">
        <v>99</v>
      </c>
      <c r="E48" s="48" t="s">
        <v>100</v>
      </c>
      <c r="F48" s="54">
        <v>4644285.6500000004</v>
      </c>
      <c r="G48" s="105">
        <v>574200.43000000005</v>
      </c>
      <c r="H48" s="105">
        <v>237403.4</v>
      </c>
      <c r="I48" s="105">
        <v>172061.49</v>
      </c>
      <c r="J48" s="105">
        <v>821040.8</v>
      </c>
      <c r="K48" s="105">
        <v>1525373.74</v>
      </c>
      <c r="L48" s="105">
        <v>408022.75</v>
      </c>
      <c r="M48" s="105">
        <v>382296.63</v>
      </c>
      <c r="N48" s="105">
        <v>340876.41</v>
      </c>
      <c r="O48" s="106">
        <v>183010</v>
      </c>
      <c r="P48" s="142"/>
      <c r="Q48" s="160"/>
      <c r="R48" s="157"/>
      <c r="S48" s="157" t="s">
        <v>41</v>
      </c>
      <c r="T48" s="157" t="s">
        <v>41</v>
      </c>
      <c r="U48" s="55"/>
      <c r="V48" s="55"/>
      <c r="W48" s="157" t="s">
        <v>41</v>
      </c>
      <c r="X48" s="55"/>
      <c r="Y48" s="135" t="s">
        <v>101</v>
      </c>
      <c r="Z48" s="176" t="s">
        <v>102</v>
      </c>
    </row>
    <row r="49" spans="1:26" ht="130.5" x14ac:dyDescent="0.2">
      <c r="A49" s="120"/>
      <c r="B49" s="131"/>
      <c r="C49" s="133"/>
      <c r="D49" s="136"/>
      <c r="E49" s="48" t="s">
        <v>103</v>
      </c>
      <c r="F49" s="54">
        <v>8097926.75</v>
      </c>
      <c r="G49" s="105">
        <v>1234539.81</v>
      </c>
      <c r="H49" s="105">
        <v>578862.9</v>
      </c>
      <c r="I49" s="106">
        <v>320654.05</v>
      </c>
      <c r="J49" s="105">
        <v>931137.02</v>
      </c>
      <c r="K49" s="105">
        <v>2171944.17</v>
      </c>
      <c r="L49" s="106">
        <v>1230291.74</v>
      </c>
      <c r="M49" s="106">
        <v>667788.62</v>
      </c>
      <c r="N49" s="106">
        <v>641971.54</v>
      </c>
      <c r="O49" s="106">
        <v>320736.90000000002</v>
      </c>
      <c r="P49" s="143"/>
      <c r="Q49" s="161"/>
      <c r="R49" s="158"/>
      <c r="S49" s="158"/>
      <c r="T49" s="158"/>
      <c r="U49" s="56"/>
      <c r="V49" s="56"/>
      <c r="W49" s="158"/>
      <c r="X49" s="56"/>
      <c r="Y49" s="136"/>
      <c r="Z49" s="177"/>
    </row>
    <row r="50" spans="1:26" ht="23.25" customHeight="1" x14ac:dyDescent="0.2">
      <c r="A50" s="120"/>
      <c r="B50" s="131"/>
      <c r="C50" s="134"/>
      <c r="D50" s="137"/>
      <c r="E50" s="7" t="s">
        <v>97</v>
      </c>
      <c r="F50" s="33">
        <v>5.74</v>
      </c>
      <c r="G50" s="33">
        <v>4.6500000000000004</v>
      </c>
      <c r="H50" s="33">
        <v>4.0999999999999996</v>
      </c>
      <c r="I50" s="33">
        <v>5.37</v>
      </c>
      <c r="J50" s="33">
        <v>8.82</v>
      </c>
      <c r="K50" s="33">
        <v>7.02</v>
      </c>
      <c r="L50" s="33">
        <v>3.32</v>
      </c>
      <c r="M50" s="33">
        <v>5.72</v>
      </c>
      <c r="N50" s="33">
        <v>5.31</v>
      </c>
      <c r="O50" s="34">
        <v>5.71</v>
      </c>
      <c r="P50" s="144"/>
      <c r="Q50" s="162"/>
      <c r="R50" s="159"/>
      <c r="S50" s="159"/>
      <c r="T50" s="159"/>
      <c r="U50" s="57"/>
      <c r="V50" s="57"/>
      <c r="W50" s="159"/>
      <c r="X50" s="57"/>
      <c r="Y50" s="137"/>
      <c r="Z50" s="178"/>
    </row>
    <row r="51" spans="1:26" ht="43.5" x14ac:dyDescent="0.2">
      <c r="A51" s="120"/>
      <c r="B51" s="138">
        <v>16</v>
      </c>
      <c r="C51" s="119" t="s">
        <v>104</v>
      </c>
      <c r="D51" s="138" t="s">
        <v>105</v>
      </c>
      <c r="E51" s="48" t="s">
        <v>106</v>
      </c>
      <c r="F51" s="107" t="s">
        <v>65</v>
      </c>
      <c r="G51" s="107" t="s">
        <v>65</v>
      </c>
      <c r="H51" s="107" t="s">
        <v>65</v>
      </c>
      <c r="I51" s="107" t="s">
        <v>65</v>
      </c>
      <c r="J51" s="107" t="s">
        <v>65</v>
      </c>
      <c r="K51" s="107" t="s">
        <v>65</v>
      </c>
      <c r="L51" s="107" t="s">
        <v>65</v>
      </c>
      <c r="M51" s="107" t="s">
        <v>65</v>
      </c>
      <c r="N51" s="107" t="s">
        <v>65</v>
      </c>
      <c r="O51" s="107" t="s">
        <v>65</v>
      </c>
      <c r="P51" s="125"/>
      <c r="Q51" s="122"/>
      <c r="R51" s="122" t="s">
        <v>41</v>
      </c>
      <c r="S51" s="122" t="s">
        <v>41</v>
      </c>
      <c r="T51" s="122" t="s">
        <v>41</v>
      </c>
      <c r="U51" s="19" t="s">
        <v>41</v>
      </c>
      <c r="V51" s="19"/>
      <c r="W51" s="19"/>
      <c r="X51" s="19"/>
      <c r="Y51" s="138" t="s">
        <v>101</v>
      </c>
      <c r="Z51" s="138" t="s">
        <v>107</v>
      </c>
    </row>
    <row r="52" spans="1:26" ht="91.5" customHeight="1" x14ac:dyDescent="0.2">
      <c r="A52" s="120"/>
      <c r="B52" s="153"/>
      <c r="C52" s="120"/>
      <c r="D52" s="123"/>
      <c r="E52" s="48" t="s">
        <v>108</v>
      </c>
      <c r="F52" s="107" t="s">
        <v>65</v>
      </c>
      <c r="G52" s="107" t="s">
        <v>65</v>
      </c>
      <c r="H52" s="107" t="s">
        <v>65</v>
      </c>
      <c r="I52" s="107" t="s">
        <v>65</v>
      </c>
      <c r="J52" s="107" t="s">
        <v>65</v>
      </c>
      <c r="K52" s="107" t="s">
        <v>65</v>
      </c>
      <c r="L52" s="107" t="s">
        <v>65</v>
      </c>
      <c r="M52" s="107" t="s">
        <v>65</v>
      </c>
      <c r="N52" s="107" t="s">
        <v>65</v>
      </c>
      <c r="O52" s="107" t="s">
        <v>65</v>
      </c>
      <c r="P52" s="127"/>
      <c r="Q52" s="123"/>
      <c r="R52" s="123"/>
      <c r="S52" s="123"/>
      <c r="T52" s="123"/>
      <c r="U52" s="22"/>
      <c r="V52" s="22"/>
      <c r="W52" s="22"/>
      <c r="X52" s="22"/>
      <c r="Y52" s="152"/>
      <c r="Z52" s="152"/>
    </row>
    <row r="53" spans="1:26" ht="44.25" customHeight="1" x14ac:dyDescent="0.2">
      <c r="A53" s="151" t="s">
        <v>109</v>
      </c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</row>
    <row r="54" spans="1:26" ht="43.5" x14ac:dyDescent="0.2">
      <c r="A54" s="119" t="s">
        <v>202</v>
      </c>
      <c r="B54" s="118">
        <v>17</v>
      </c>
      <c r="C54" s="119" t="s">
        <v>110</v>
      </c>
      <c r="D54" s="122" t="s">
        <v>47</v>
      </c>
      <c r="E54" s="7" t="s">
        <v>111</v>
      </c>
      <c r="F54" s="16">
        <v>19</v>
      </c>
      <c r="G54" s="17">
        <v>2</v>
      </c>
      <c r="H54" s="17">
        <v>2</v>
      </c>
      <c r="I54" s="17">
        <v>2</v>
      </c>
      <c r="J54" s="17">
        <v>2</v>
      </c>
      <c r="K54" s="17">
        <v>2</v>
      </c>
      <c r="L54" s="17">
        <v>2</v>
      </c>
      <c r="M54" s="17">
        <v>2</v>
      </c>
      <c r="N54" s="17">
        <v>2</v>
      </c>
      <c r="O54" s="17">
        <v>2</v>
      </c>
      <c r="P54" s="145"/>
      <c r="Q54" s="122" t="s">
        <v>41</v>
      </c>
      <c r="R54" s="122" t="s">
        <v>41</v>
      </c>
      <c r="S54" s="122" t="s">
        <v>41</v>
      </c>
      <c r="T54" s="122"/>
      <c r="U54" s="122"/>
      <c r="V54" s="122" t="s">
        <v>41</v>
      </c>
      <c r="W54" s="122"/>
      <c r="X54" s="122"/>
      <c r="Y54" s="138" t="s">
        <v>70</v>
      </c>
      <c r="Z54" s="138" t="s">
        <v>112</v>
      </c>
    </row>
    <row r="55" spans="1:26" ht="43.5" x14ac:dyDescent="0.2">
      <c r="A55" s="120"/>
      <c r="B55" s="118"/>
      <c r="C55" s="120"/>
      <c r="D55" s="123"/>
      <c r="E55" s="7" t="s">
        <v>113</v>
      </c>
      <c r="F55" s="16">
        <v>19</v>
      </c>
      <c r="G55" s="17">
        <v>2</v>
      </c>
      <c r="H55" s="17">
        <v>2</v>
      </c>
      <c r="I55" s="17">
        <v>2</v>
      </c>
      <c r="J55" s="17">
        <v>2</v>
      </c>
      <c r="K55" s="17">
        <v>2</v>
      </c>
      <c r="L55" s="17">
        <v>2</v>
      </c>
      <c r="M55" s="17">
        <v>2</v>
      </c>
      <c r="N55" s="17">
        <v>2</v>
      </c>
      <c r="O55" s="17">
        <v>2</v>
      </c>
      <c r="P55" s="146"/>
      <c r="Q55" s="123"/>
      <c r="R55" s="123"/>
      <c r="S55" s="123"/>
      <c r="T55" s="123"/>
      <c r="U55" s="123"/>
      <c r="V55" s="123"/>
      <c r="W55" s="123"/>
      <c r="X55" s="123"/>
      <c r="Y55" s="123"/>
      <c r="Z55" s="123"/>
    </row>
    <row r="56" spans="1:26" ht="21.75" customHeight="1" x14ac:dyDescent="0.2">
      <c r="A56" s="120"/>
      <c r="B56" s="118"/>
      <c r="C56" s="121"/>
      <c r="D56" s="124"/>
      <c r="E56" s="7" t="s">
        <v>97</v>
      </c>
      <c r="F56" s="33">
        <f>F54/F55*100</f>
        <v>100</v>
      </c>
      <c r="G56" s="33">
        <f t="shared" ref="G56:O56" si="7">G54/G55*100</f>
        <v>100</v>
      </c>
      <c r="H56" s="33">
        <f t="shared" si="7"/>
        <v>100</v>
      </c>
      <c r="I56" s="33">
        <f t="shared" si="7"/>
        <v>100</v>
      </c>
      <c r="J56" s="33">
        <f t="shared" si="7"/>
        <v>100</v>
      </c>
      <c r="K56" s="33">
        <f t="shared" si="7"/>
        <v>100</v>
      </c>
      <c r="L56" s="33">
        <f t="shared" si="7"/>
        <v>100</v>
      </c>
      <c r="M56" s="33">
        <f t="shared" si="7"/>
        <v>100</v>
      </c>
      <c r="N56" s="33">
        <f t="shared" si="7"/>
        <v>100</v>
      </c>
      <c r="O56" s="33">
        <f t="shared" si="7"/>
        <v>100</v>
      </c>
      <c r="P56" s="147"/>
      <c r="Q56" s="124"/>
      <c r="R56" s="124"/>
      <c r="S56" s="124"/>
      <c r="T56" s="124"/>
      <c r="U56" s="124"/>
      <c r="V56" s="124"/>
      <c r="W56" s="124"/>
      <c r="X56" s="124"/>
      <c r="Y56" s="124"/>
      <c r="Z56" s="124"/>
    </row>
    <row r="57" spans="1:26" ht="65.25" x14ac:dyDescent="0.2">
      <c r="A57" s="120"/>
      <c r="B57" s="138">
        <v>18</v>
      </c>
      <c r="C57" s="119" t="s">
        <v>114</v>
      </c>
      <c r="D57" s="119" t="s">
        <v>115</v>
      </c>
      <c r="E57" s="7" t="s">
        <v>116</v>
      </c>
      <c r="F57" s="16">
        <v>19</v>
      </c>
      <c r="G57" s="17">
        <v>2</v>
      </c>
      <c r="H57" s="17">
        <v>2</v>
      </c>
      <c r="I57" s="17">
        <v>2</v>
      </c>
      <c r="J57" s="17">
        <v>2</v>
      </c>
      <c r="K57" s="17">
        <v>2</v>
      </c>
      <c r="L57" s="17">
        <v>2</v>
      </c>
      <c r="M57" s="17">
        <v>2</v>
      </c>
      <c r="N57" s="17">
        <v>2</v>
      </c>
      <c r="O57" s="17">
        <v>2</v>
      </c>
      <c r="P57" s="145"/>
      <c r="Q57" s="19" t="s">
        <v>41</v>
      </c>
      <c r="R57" s="19" t="s">
        <v>41</v>
      </c>
      <c r="S57" s="19" t="s">
        <v>41</v>
      </c>
      <c r="T57" s="19"/>
      <c r="U57" s="19"/>
      <c r="V57" s="19" t="s">
        <v>41</v>
      </c>
      <c r="W57" s="19"/>
      <c r="X57" s="19"/>
      <c r="Y57" s="37" t="s">
        <v>70</v>
      </c>
      <c r="Z57" s="37" t="s">
        <v>112</v>
      </c>
    </row>
    <row r="58" spans="1:26" ht="21.75" x14ac:dyDescent="0.2">
      <c r="A58" s="58"/>
      <c r="B58" s="152"/>
      <c r="C58" s="120"/>
      <c r="D58" s="120"/>
      <c r="E58" s="7" t="s">
        <v>117</v>
      </c>
      <c r="F58" s="16">
        <v>19</v>
      </c>
      <c r="G58" s="17">
        <v>2</v>
      </c>
      <c r="H58" s="17">
        <v>2</v>
      </c>
      <c r="I58" s="17">
        <v>2</v>
      </c>
      <c r="J58" s="17">
        <v>2</v>
      </c>
      <c r="K58" s="17">
        <v>2</v>
      </c>
      <c r="L58" s="17">
        <v>2</v>
      </c>
      <c r="M58" s="17">
        <v>2</v>
      </c>
      <c r="N58" s="17">
        <v>2</v>
      </c>
      <c r="O58" s="17">
        <v>2</v>
      </c>
      <c r="P58" s="146"/>
      <c r="Q58" s="19"/>
      <c r="R58" s="19"/>
      <c r="S58" s="19"/>
      <c r="T58" s="19"/>
      <c r="U58" s="19"/>
      <c r="V58" s="19"/>
      <c r="W58" s="19"/>
      <c r="X58" s="19"/>
      <c r="Y58" s="37"/>
      <c r="Z58" s="37"/>
    </row>
    <row r="59" spans="1:26" ht="21.75" x14ac:dyDescent="0.2">
      <c r="A59" s="58"/>
      <c r="B59" s="153"/>
      <c r="C59" s="121"/>
      <c r="D59" s="121"/>
      <c r="E59" s="7" t="s">
        <v>97</v>
      </c>
      <c r="F59" s="33">
        <f>F57/F58*100</f>
        <v>100</v>
      </c>
      <c r="G59" s="33">
        <f t="shared" ref="G59:O59" si="8">G57/G58*100</f>
        <v>100</v>
      </c>
      <c r="H59" s="33">
        <f t="shared" si="8"/>
        <v>100</v>
      </c>
      <c r="I59" s="33">
        <f t="shared" si="8"/>
        <v>100</v>
      </c>
      <c r="J59" s="33">
        <f t="shared" si="8"/>
        <v>100</v>
      </c>
      <c r="K59" s="33">
        <f t="shared" si="8"/>
        <v>100</v>
      </c>
      <c r="L59" s="33">
        <f t="shared" si="8"/>
        <v>100</v>
      </c>
      <c r="M59" s="33">
        <f t="shared" si="8"/>
        <v>100</v>
      </c>
      <c r="N59" s="33">
        <f t="shared" si="8"/>
        <v>100</v>
      </c>
      <c r="O59" s="33">
        <f t="shared" si="8"/>
        <v>100</v>
      </c>
      <c r="P59" s="147"/>
      <c r="Q59" s="19"/>
      <c r="R59" s="19"/>
      <c r="S59" s="19"/>
      <c r="T59" s="19"/>
      <c r="U59" s="19"/>
      <c r="V59" s="19"/>
      <c r="W59" s="19"/>
      <c r="X59" s="19"/>
      <c r="Y59" s="37"/>
      <c r="Z59" s="37"/>
    </row>
    <row r="60" spans="1:26" ht="43.5" x14ac:dyDescent="0.2">
      <c r="A60" s="119" t="s">
        <v>203</v>
      </c>
      <c r="B60" s="118">
        <v>19</v>
      </c>
      <c r="C60" s="119" t="s">
        <v>118</v>
      </c>
      <c r="D60" s="138" t="s">
        <v>119</v>
      </c>
      <c r="E60" s="7" t="s">
        <v>120</v>
      </c>
      <c r="F60" s="16">
        <v>19</v>
      </c>
      <c r="G60" s="17">
        <v>2</v>
      </c>
      <c r="H60" s="17">
        <v>2</v>
      </c>
      <c r="I60" s="17">
        <v>2</v>
      </c>
      <c r="J60" s="17">
        <v>2</v>
      </c>
      <c r="K60" s="17">
        <v>2</v>
      </c>
      <c r="L60" s="17">
        <v>2</v>
      </c>
      <c r="M60" s="17">
        <v>2</v>
      </c>
      <c r="N60" s="17">
        <v>2</v>
      </c>
      <c r="O60" s="17">
        <v>2</v>
      </c>
      <c r="P60" s="148"/>
      <c r="Q60" s="122" t="s">
        <v>41</v>
      </c>
      <c r="R60" s="122" t="s">
        <v>41</v>
      </c>
      <c r="S60" s="122" t="s">
        <v>41</v>
      </c>
      <c r="T60" s="122"/>
      <c r="U60" s="122"/>
      <c r="V60" s="122" t="s">
        <v>41</v>
      </c>
      <c r="W60" s="122"/>
      <c r="X60" s="122"/>
      <c r="Y60" s="138" t="s">
        <v>70</v>
      </c>
      <c r="Z60" s="138" t="s">
        <v>121</v>
      </c>
    </row>
    <row r="61" spans="1:26" ht="21.75" x14ac:dyDescent="0.2">
      <c r="A61" s="120"/>
      <c r="B61" s="118"/>
      <c r="C61" s="120"/>
      <c r="D61" s="123"/>
      <c r="E61" s="7" t="s">
        <v>117</v>
      </c>
      <c r="F61" s="16">
        <v>19</v>
      </c>
      <c r="G61" s="17">
        <v>2</v>
      </c>
      <c r="H61" s="17">
        <v>2</v>
      </c>
      <c r="I61" s="17">
        <v>2</v>
      </c>
      <c r="J61" s="17">
        <v>2</v>
      </c>
      <c r="K61" s="17">
        <v>2</v>
      </c>
      <c r="L61" s="17">
        <v>2</v>
      </c>
      <c r="M61" s="17">
        <v>2</v>
      </c>
      <c r="N61" s="17">
        <v>2</v>
      </c>
      <c r="O61" s="17">
        <v>2</v>
      </c>
      <c r="P61" s="149"/>
      <c r="Q61" s="123"/>
      <c r="R61" s="123"/>
      <c r="S61" s="123"/>
      <c r="T61" s="123"/>
      <c r="U61" s="123"/>
      <c r="V61" s="123"/>
      <c r="W61" s="123"/>
      <c r="X61" s="123"/>
      <c r="Y61" s="123"/>
      <c r="Z61" s="123"/>
    </row>
    <row r="62" spans="1:26" ht="21.75" x14ac:dyDescent="0.2">
      <c r="A62" s="120"/>
      <c r="B62" s="118"/>
      <c r="C62" s="121"/>
      <c r="D62" s="124"/>
      <c r="E62" s="7" t="s">
        <v>97</v>
      </c>
      <c r="F62" s="33">
        <f>F60/F61*100</f>
        <v>100</v>
      </c>
      <c r="G62" s="33">
        <f t="shared" ref="G62:O62" si="9">G60/G61*100</f>
        <v>100</v>
      </c>
      <c r="H62" s="33">
        <f t="shared" si="9"/>
        <v>100</v>
      </c>
      <c r="I62" s="33">
        <f t="shared" si="9"/>
        <v>100</v>
      </c>
      <c r="J62" s="33">
        <f t="shared" si="9"/>
        <v>100</v>
      </c>
      <c r="K62" s="33">
        <f t="shared" si="9"/>
        <v>100</v>
      </c>
      <c r="L62" s="33">
        <f t="shared" si="9"/>
        <v>100</v>
      </c>
      <c r="M62" s="33">
        <f t="shared" si="9"/>
        <v>100</v>
      </c>
      <c r="N62" s="33">
        <f t="shared" si="9"/>
        <v>100</v>
      </c>
      <c r="O62" s="34">
        <f t="shared" si="9"/>
        <v>100</v>
      </c>
      <c r="P62" s="150"/>
      <c r="Q62" s="124"/>
      <c r="R62" s="124"/>
      <c r="S62" s="124"/>
      <c r="T62" s="124"/>
      <c r="U62" s="124"/>
      <c r="V62" s="124"/>
      <c r="W62" s="124"/>
      <c r="X62" s="124"/>
      <c r="Y62" s="124"/>
      <c r="Z62" s="124"/>
    </row>
    <row r="63" spans="1:26" ht="21.75" x14ac:dyDescent="0.2">
      <c r="A63" s="120"/>
      <c r="B63" s="118">
        <v>20</v>
      </c>
      <c r="C63" s="119" t="s">
        <v>122</v>
      </c>
      <c r="D63" s="122" t="s">
        <v>123</v>
      </c>
      <c r="E63" s="7" t="s">
        <v>124</v>
      </c>
      <c r="F63" s="16">
        <f>G63+H63+I63+J63+K63+L63+M63+N63+O63</f>
        <v>539</v>
      </c>
      <c r="G63" s="17">
        <v>125</v>
      </c>
      <c r="H63" s="17">
        <v>66</v>
      </c>
      <c r="I63" s="17">
        <v>86</v>
      </c>
      <c r="J63" s="17">
        <v>25</v>
      </c>
      <c r="K63" s="17">
        <v>174</v>
      </c>
      <c r="L63" s="17">
        <v>20</v>
      </c>
      <c r="M63" s="17">
        <v>25</v>
      </c>
      <c r="N63" s="17">
        <v>10</v>
      </c>
      <c r="O63" s="18">
        <v>8</v>
      </c>
      <c r="P63" s="128"/>
      <c r="Q63" s="122" t="s">
        <v>41</v>
      </c>
      <c r="R63" s="122" t="s">
        <v>41</v>
      </c>
      <c r="S63" s="122" t="s">
        <v>41</v>
      </c>
      <c r="T63" s="122"/>
      <c r="U63" s="122" t="s">
        <v>41</v>
      </c>
      <c r="V63" s="122"/>
      <c r="W63" s="122"/>
      <c r="X63" s="122"/>
      <c r="Y63" s="138" t="s">
        <v>70</v>
      </c>
      <c r="Z63" s="138" t="s">
        <v>112</v>
      </c>
    </row>
    <row r="64" spans="1:26" ht="21.75" x14ac:dyDescent="0.2">
      <c r="A64" s="120"/>
      <c r="B64" s="118"/>
      <c r="C64" s="120"/>
      <c r="D64" s="123"/>
      <c r="E64" s="7" t="s">
        <v>125</v>
      </c>
      <c r="F64" s="16">
        <v>3237</v>
      </c>
      <c r="G64" s="17">
        <v>1292</v>
      </c>
      <c r="H64" s="17">
        <v>175</v>
      </c>
      <c r="I64" s="17">
        <v>226</v>
      </c>
      <c r="J64" s="17">
        <v>302</v>
      </c>
      <c r="K64" s="17">
        <v>286</v>
      </c>
      <c r="L64" s="17">
        <v>512</v>
      </c>
      <c r="M64" s="17">
        <v>202</v>
      </c>
      <c r="N64" s="17">
        <v>118</v>
      </c>
      <c r="O64" s="18">
        <v>128</v>
      </c>
      <c r="P64" s="129"/>
      <c r="Q64" s="123"/>
      <c r="R64" s="123"/>
      <c r="S64" s="123"/>
      <c r="T64" s="123"/>
      <c r="U64" s="123"/>
      <c r="V64" s="123"/>
      <c r="W64" s="123"/>
      <c r="X64" s="123"/>
      <c r="Y64" s="123"/>
      <c r="Z64" s="123"/>
    </row>
    <row r="65" spans="1:26" ht="24.75" customHeight="1" x14ac:dyDescent="0.2">
      <c r="A65" s="120"/>
      <c r="B65" s="118"/>
      <c r="C65" s="121"/>
      <c r="D65" s="124"/>
      <c r="E65" s="7" t="s">
        <v>97</v>
      </c>
      <c r="F65" s="33">
        <f>F63/F64*100</f>
        <v>16.651220265678095</v>
      </c>
      <c r="G65" s="33">
        <f t="shared" ref="G65:O65" si="10">G63/G64*100</f>
        <v>9.6749226006191957</v>
      </c>
      <c r="H65" s="33">
        <f t="shared" si="10"/>
        <v>37.714285714285715</v>
      </c>
      <c r="I65" s="33">
        <f t="shared" si="10"/>
        <v>38.053097345132741</v>
      </c>
      <c r="J65" s="33">
        <f t="shared" si="10"/>
        <v>8.2781456953642394</v>
      </c>
      <c r="K65" s="33">
        <f t="shared" si="10"/>
        <v>60.839160839160847</v>
      </c>
      <c r="L65" s="33">
        <f t="shared" si="10"/>
        <v>3.90625</v>
      </c>
      <c r="M65" s="33">
        <f t="shared" si="10"/>
        <v>12.376237623762377</v>
      </c>
      <c r="N65" s="33">
        <f t="shared" si="10"/>
        <v>8.4745762711864394</v>
      </c>
      <c r="O65" s="34">
        <f t="shared" si="10"/>
        <v>6.25</v>
      </c>
      <c r="P65" s="130"/>
      <c r="Q65" s="124"/>
      <c r="R65" s="124"/>
      <c r="S65" s="124"/>
      <c r="T65" s="124"/>
      <c r="U65" s="124"/>
      <c r="V65" s="124"/>
      <c r="W65" s="124"/>
      <c r="X65" s="124"/>
      <c r="Y65" s="124"/>
      <c r="Z65" s="124"/>
    </row>
    <row r="66" spans="1:26" ht="65.25" x14ac:dyDescent="0.2">
      <c r="A66" s="120"/>
      <c r="B66" s="118">
        <v>21</v>
      </c>
      <c r="C66" s="119" t="s">
        <v>126</v>
      </c>
      <c r="D66" s="138" t="s">
        <v>127</v>
      </c>
      <c r="E66" s="7" t="s">
        <v>128</v>
      </c>
      <c r="F66" s="16">
        <f>G66+H66+I66+J66+K66+L66+M66+N66+O66</f>
        <v>3048</v>
      </c>
      <c r="G66" s="17">
        <v>1100</v>
      </c>
      <c r="H66" s="17">
        <v>175</v>
      </c>
      <c r="I66" s="17">
        <v>211</v>
      </c>
      <c r="J66" s="17">
        <v>290</v>
      </c>
      <c r="K66" s="17">
        <v>321</v>
      </c>
      <c r="L66" s="17">
        <v>505</v>
      </c>
      <c r="M66" s="17">
        <v>198</v>
      </c>
      <c r="N66" s="17">
        <v>129</v>
      </c>
      <c r="O66" s="18">
        <v>119</v>
      </c>
      <c r="P66" s="128"/>
      <c r="Q66" s="122" t="s">
        <v>41</v>
      </c>
      <c r="R66" s="122" t="s">
        <v>41</v>
      </c>
      <c r="S66" s="122" t="s">
        <v>41</v>
      </c>
      <c r="T66" s="122"/>
      <c r="U66" s="122" t="s">
        <v>41</v>
      </c>
      <c r="V66" s="122"/>
      <c r="W66" s="122"/>
      <c r="X66" s="122"/>
      <c r="Y66" s="138" t="s">
        <v>70</v>
      </c>
      <c r="Z66" s="138" t="s">
        <v>129</v>
      </c>
    </row>
    <row r="67" spans="1:26" ht="43.5" x14ac:dyDescent="0.2">
      <c r="A67" s="120"/>
      <c r="B67" s="118"/>
      <c r="C67" s="120"/>
      <c r="D67" s="123"/>
      <c r="E67" s="7" t="s">
        <v>130</v>
      </c>
      <c r="F67" s="16">
        <f>G67+H67+I67+J67+K67+L67+M67+N67+O67</f>
        <v>3118</v>
      </c>
      <c r="G67" s="17">
        <v>1119</v>
      </c>
      <c r="H67" s="17">
        <v>179</v>
      </c>
      <c r="I67" s="17">
        <v>224</v>
      </c>
      <c r="J67" s="17">
        <v>296</v>
      </c>
      <c r="K67" s="17">
        <v>323</v>
      </c>
      <c r="L67" s="17">
        <v>523</v>
      </c>
      <c r="M67" s="17">
        <v>203</v>
      </c>
      <c r="N67" s="17">
        <v>130</v>
      </c>
      <c r="O67" s="18">
        <v>121</v>
      </c>
      <c r="P67" s="129"/>
      <c r="Q67" s="123"/>
      <c r="R67" s="123"/>
      <c r="S67" s="123"/>
      <c r="T67" s="123"/>
      <c r="U67" s="123"/>
      <c r="V67" s="123"/>
      <c r="W67" s="123"/>
      <c r="X67" s="123"/>
      <c r="Y67" s="123"/>
      <c r="Z67" s="123"/>
    </row>
    <row r="68" spans="1:26" ht="24.75" customHeight="1" x14ac:dyDescent="0.2">
      <c r="A68" s="120"/>
      <c r="B68" s="118"/>
      <c r="C68" s="121"/>
      <c r="D68" s="124"/>
      <c r="E68" s="7" t="s">
        <v>97</v>
      </c>
      <c r="F68" s="33">
        <f>F66/F67*100</f>
        <v>97.754971135343169</v>
      </c>
      <c r="G68" s="33">
        <f t="shared" ref="G68:O68" si="11">G66/G67*100</f>
        <v>98.302055406613036</v>
      </c>
      <c r="H68" s="33">
        <f t="shared" si="11"/>
        <v>97.765363128491629</v>
      </c>
      <c r="I68" s="33">
        <f t="shared" si="11"/>
        <v>94.196428571428569</v>
      </c>
      <c r="J68" s="33">
        <f t="shared" si="11"/>
        <v>97.972972972972968</v>
      </c>
      <c r="K68" s="33">
        <f t="shared" si="11"/>
        <v>99.380804953560371</v>
      </c>
      <c r="L68" s="33">
        <f t="shared" si="11"/>
        <v>96.558317399617593</v>
      </c>
      <c r="M68" s="33">
        <f t="shared" si="11"/>
        <v>97.536945812807886</v>
      </c>
      <c r="N68" s="33">
        <f t="shared" si="11"/>
        <v>99.230769230769226</v>
      </c>
      <c r="O68" s="34">
        <f t="shared" si="11"/>
        <v>98.347107438016536</v>
      </c>
      <c r="P68" s="130"/>
      <c r="Q68" s="124"/>
      <c r="R68" s="124"/>
      <c r="S68" s="124"/>
      <c r="T68" s="124"/>
      <c r="U68" s="124"/>
      <c r="V68" s="124"/>
      <c r="W68" s="124"/>
      <c r="X68" s="124"/>
      <c r="Y68" s="124"/>
      <c r="Z68" s="124"/>
    </row>
    <row r="69" spans="1:26" ht="87" x14ac:dyDescent="0.2">
      <c r="A69" s="120"/>
      <c r="B69" s="138">
        <v>22</v>
      </c>
      <c r="C69" s="119" t="s">
        <v>131</v>
      </c>
      <c r="D69" s="138" t="s">
        <v>132</v>
      </c>
      <c r="E69" s="7" t="s">
        <v>133</v>
      </c>
      <c r="F69" s="16">
        <v>9</v>
      </c>
      <c r="G69" s="17">
        <v>1</v>
      </c>
      <c r="H69" s="17">
        <v>1</v>
      </c>
      <c r="I69" s="17">
        <v>1</v>
      </c>
      <c r="J69" s="17">
        <v>1</v>
      </c>
      <c r="K69" s="17">
        <v>1</v>
      </c>
      <c r="L69" s="17">
        <v>0</v>
      </c>
      <c r="M69" s="17">
        <v>2</v>
      </c>
      <c r="N69" s="17">
        <v>0</v>
      </c>
      <c r="O69" s="17">
        <v>1</v>
      </c>
      <c r="P69" s="175" t="s">
        <v>190</v>
      </c>
      <c r="Q69" s="122" t="s">
        <v>41</v>
      </c>
      <c r="R69" s="122" t="s">
        <v>41</v>
      </c>
      <c r="S69" s="122" t="s">
        <v>41</v>
      </c>
      <c r="T69" s="122"/>
      <c r="U69" s="122" t="s">
        <v>41</v>
      </c>
      <c r="V69" s="122"/>
      <c r="W69" s="122"/>
      <c r="X69" s="122"/>
      <c r="Y69" s="138" t="s">
        <v>70</v>
      </c>
      <c r="Z69" s="138" t="s">
        <v>134</v>
      </c>
    </row>
    <row r="70" spans="1:26" ht="24.75" customHeight="1" x14ac:dyDescent="0.2">
      <c r="A70" s="120"/>
      <c r="B70" s="152"/>
      <c r="C70" s="120"/>
      <c r="D70" s="123"/>
      <c r="E70" s="7" t="s">
        <v>135</v>
      </c>
      <c r="F70" s="16">
        <v>19</v>
      </c>
      <c r="G70" s="17">
        <v>2</v>
      </c>
      <c r="H70" s="17">
        <v>2</v>
      </c>
      <c r="I70" s="17">
        <v>2</v>
      </c>
      <c r="J70" s="17">
        <v>2</v>
      </c>
      <c r="K70" s="17">
        <v>2</v>
      </c>
      <c r="L70" s="17">
        <v>2</v>
      </c>
      <c r="M70" s="17">
        <v>2</v>
      </c>
      <c r="N70" s="17">
        <v>2</v>
      </c>
      <c r="O70" s="17">
        <v>2</v>
      </c>
      <c r="P70" s="175"/>
      <c r="Q70" s="123"/>
      <c r="R70" s="123"/>
      <c r="S70" s="123"/>
      <c r="T70" s="123"/>
      <c r="U70" s="123"/>
      <c r="V70" s="123"/>
      <c r="W70" s="123"/>
      <c r="X70" s="123"/>
      <c r="Y70" s="123"/>
      <c r="Z70" s="123"/>
    </row>
    <row r="71" spans="1:26" ht="27.75" customHeight="1" x14ac:dyDescent="0.2">
      <c r="A71" s="121"/>
      <c r="B71" s="153"/>
      <c r="C71" s="121"/>
      <c r="D71" s="124"/>
      <c r="E71" s="7" t="s">
        <v>97</v>
      </c>
      <c r="F71" s="33">
        <f>F69/F70*100</f>
        <v>47.368421052631575</v>
      </c>
      <c r="G71" s="33">
        <f t="shared" ref="G71:O71" si="12">G69/G70*100</f>
        <v>50</v>
      </c>
      <c r="H71" s="33">
        <f t="shared" si="12"/>
        <v>50</v>
      </c>
      <c r="I71" s="33">
        <f t="shared" si="12"/>
        <v>50</v>
      </c>
      <c r="J71" s="33">
        <f t="shared" si="12"/>
        <v>50</v>
      </c>
      <c r="K71" s="33">
        <f t="shared" si="12"/>
        <v>50</v>
      </c>
      <c r="L71" s="33">
        <f t="shared" si="12"/>
        <v>0</v>
      </c>
      <c r="M71" s="33">
        <f t="shared" si="12"/>
        <v>100</v>
      </c>
      <c r="N71" s="33">
        <f t="shared" si="12"/>
        <v>0</v>
      </c>
      <c r="O71" s="34">
        <f t="shared" si="12"/>
        <v>50</v>
      </c>
      <c r="P71" s="175"/>
      <c r="Q71" s="124"/>
      <c r="R71" s="124"/>
      <c r="S71" s="124"/>
      <c r="T71" s="124"/>
      <c r="U71" s="124"/>
      <c r="V71" s="124"/>
      <c r="W71" s="124"/>
      <c r="X71" s="124"/>
      <c r="Y71" s="124"/>
      <c r="Z71" s="124"/>
    </row>
    <row r="72" spans="1:26" ht="42.75" customHeight="1" x14ac:dyDescent="0.2">
      <c r="A72" s="151" t="s">
        <v>136</v>
      </c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</row>
    <row r="73" spans="1:26" ht="45" customHeight="1" x14ac:dyDescent="0.2">
      <c r="A73" s="119" t="s">
        <v>204</v>
      </c>
      <c r="B73" s="118">
        <v>23</v>
      </c>
      <c r="C73" s="171" t="s">
        <v>137</v>
      </c>
      <c r="D73" s="173" t="s">
        <v>138</v>
      </c>
      <c r="E73" s="21" t="s">
        <v>139</v>
      </c>
      <c r="F73" s="225" t="s">
        <v>65</v>
      </c>
      <c r="G73" s="225" t="s">
        <v>65</v>
      </c>
      <c r="H73" s="225" t="s">
        <v>65</v>
      </c>
      <c r="I73" s="225" t="s">
        <v>65</v>
      </c>
      <c r="J73" s="225" t="s">
        <v>65</v>
      </c>
      <c r="K73" s="225" t="s">
        <v>65</v>
      </c>
      <c r="L73" s="225" t="s">
        <v>65</v>
      </c>
      <c r="M73" s="225" t="s">
        <v>65</v>
      </c>
      <c r="N73" s="225" t="s">
        <v>65</v>
      </c>
      <c r="O73" s="225" t="s">
        <v>65</v>
      </c>
      <c r="P73" s="125"/>
      <c r="Q73" s="19" t="s">
        <v>41</v>
      </c>
      <c r="R73" s="19" t="s">
        <v>41</v>
      </c>
      <c r="S73" s="19" t="s">
        <v>41</v>
      </c>
      <c r="T73" s="19" t="s">
        <v>41</v>
      </c>
      <c r="U73" s="19"/>
      <c r="V73" s="19" t="s">
        <v>41</v>
      </c>
      <c r="W73" s="19"/>
      <c r="X73" s="19"/>
      <c r="Y73" s="19" t="s">
        <v>140</v>
      </c>
      <c r="Z73" s="37" t="s">
        <v>141</v>
      </c>
    </row>
    <row r="74" spans="1:26" ht="21.75" x14ac:dyDescent="0.2">
      <c r="A74" s="120"/>
      <c r="B74" s="118"/>
      <c r="C74" s="172"/>
      <c r="D74" s="174"/>
      <c r="E74" s="21" t="s">
        <v>142</v>
      </c>
      <c r="F74" s="16">
        <v>9</v>
      </c>
      <c r="G74" s="59">
        <v>0</v>
      </c>
      <c r="H74" s="59">
        <v>0</v>
      </c>
      <c r="I74" s="59">
        <v>0</v>
      </c>
      <c r="J74" s="59">
        <v>0</v>
      </c>
      <c r="K74" s="59">
        <v>0</v>
      </c>
      <c r="L74" s="59">
        <v>0</v>
      </c>
      <c r="M74" s="59">
        <v>0</v>
      </c>
      <c r="N74" s="59">
        <v>0</v>
      </c>
      <c r="O74" s="60">
        <v>0</v>
      </c>
      <c r="P74" s="126"/>
      <c r="Q74" s="19"/>
      <c r="R74" s="19"/>
      <c r="S74" s="19"/>
      <c r="T74" s="19"/>
      <c r="U74" s="19"/>
      <c r="V74" s="19"/>
      <c r="W74" s="19"/>
      <c r="X74" s="19"/>
      <c r="Y74" s="19"/>
      <c r="Z74" s="37"/>
    </row>
    <row r="75" spans="1:26" ht="21.75" x14ac:dyDescent="0.2">
      <c r="A75" s="120"/>
      <c r="B75" s="118"/>
      <c r="C75" s="172"/>
      <c r="D75" s="174"/>
      <c r="E75" s="26" t="s">
        <v>143</v>
      </c>
      <c r="F75" s="33" t="e">
        <f t="shared" ref="F75:O75" si="13">F73/F74*100</f>
        <v>#VALUE!</v>
      </c>
      <c r="G75" s="33" t="e">
        <f t="shared" si="13"/>
        <v>#VALUE!</v>
      </c>
      <c r="H75" s="33" t="e">
        <f t="shared" si="13"/>
        <v>#VALUE!</v>
      </c>
      <c r="I75" s="33" t="e">
        <f t="shared" si="13"/>
        <v>#VALUE!</v>
      </c>
      <c r="J75" s="33" t="e">
        <f t="shared" si="13"/>
        <v>#VALUE!</v>
      </c>
      <c r="K75" s="33" t="e">
        <f t="shared" si="13"/>
        <v>#VALUE!</v>
      </c>
      <c r="L75" s="33" t="e">
        <f t="shared" si="13"/>
        <v>#VALUE!</v>
      </c>
      <c r="M75" s="33" t="e">
        <f t="shared" si="13"/>
        <v>#VALUE!</v>
      </c>
      <c r="N75" s="33" t="e">
        <f t="shared" si="13"/>
        <v>#VALUE!</v>
      </c>
      <c r="O75" s="34" t="e">
        <f t="shared" si="13"/>
        <v>#VALUE!</v>
      </c>
      <c r="P75" s="127"/>
      <c r="Q75" s="19"/>
      <c r="R75" s="19"/>
      <c r="S75" s="19"/>
      <c r="T75" s="19"/>
      <c r="U75" s="19"/>
      <c r="V75" s="19"/>
      <c r="W75" s="19"/>
      <c r="X75" s="19"/>
      <c r="Y75" s="19"/>
      <c r="Z75" s="37"/>
    </row>
    <row r="76" spans="1:26" ht="21.75" x14ac:dyDescent="0.2">
      <c r="A76" s="120"/>
      <c r="B76" s="37">
        <v>24</v>
      </c>
      <c r="C76" s="170" t="s">
        <v>144</v>
      </c>
      <c r="D76" s="138" t="s">
        <v>193</v>
      </c>
      <c r="E76" s="101" t="s">
        <v>191</v>
      </c>
      <c r="F76" s="33"/>
      <c r="G76" s="33">
        <v>75.760000000000005</v>
      </c>
      <c r="H76" s="33">
        <v>63.64</v>
      </c>
      <c r="I76" s="33">
        <v>60.61</v>
      </c>
      <c r="J76" s="33">
        <v>24.24</v>
      </c>
      <c r="K76" s="33">
        <v>69.7</v>
      </c>
      <c r="L76" s="33">
        <v>78.790000000000006</v>
      </c>
      <c r="M76" s="33">
        <v>48.48</v>
      </c>
      <c r="N76" s="33">
        <v>81.819999999999993</v>
      </c>
      <c r="O76" s="34">
        <v>72.73</v>
      </c>
      <c r="P76" s="128"/>
      <c r="Q76" s="19"/>
      <c r="R76" s="19"/>
      <c r="S76" s="19"/>
      <c r="T76" s="19"/>
      <c r="U76" s="19"/>
      <c r="V76" s="19"/>
      <c r="W76" s="19"/>
      <c r="X76" s="19"/>
      <c r="Y76" s="19"/>
      <c r="Z76" s="37"/>
    </row>
    <row r="77" spans="1:26" ht="21.75" x14ac:dyDescent="0.2">
      <c r="A77" s="120"/>
      <c r="B77" s="61"/>
      <c r="C77" s="120"/>
      <c r="D77" s="123"/>
      <c r="E77" s="101" t="s">
        <v>192</v>
      </c>
      <c r="F77" s="33">
        <v>81.819999999999993</v>
      </c>
      <c r="G77" s="33">
        <v>87.88</v>
      </c>
      <c r="H77" s="33">
        <v>78.790000000000006</v>
      </c>
      <c r="I77" s="33">
        <v>93.94</v>
      </c>
      <c r="J77" s="33">
        <v>60.61</v>
      </c>
      <c r="K77" s="33">
        <v>48.48</v>
      </c>
      <c r="L77" s="33">
        <v>78.790000000000006</v>
      </c>
      <c r="M77" s="33">
        <v>90.91</v>
      </c>
      <c r="N77" s="33">
        <v>78.790000000000006</v>
      </c>
      <c r="O77" s="34">
        <v>72.73</v>
      </c>
      <c r="P77" s="129"/>
      <c r="Q77" s="19"/>
      <c r="R77" s="19"/>
      <c r="S77" s="19"/>
      <c r="T77" s="19"/>
      <c r="U77" s="19"/>
      <c r="V77" s="19"/>
      <c r="W77" s="19"/>
      <c r="X77" s="19"/>
      <c r="Y77" s="19"/>
      <c r="Z77" s="37"/>
    </row>
    <row r="78" spans="1:26" ht="89.25" customHeight="1" x14ac:dyDescent="0.2">
      <c r="A78" s="120"/>
      <c r="B78" s="61"/>
      <c r="C78" s="120"/>
      <c r="D78" s="123"/>
      <c r="E78" s="7" t="s">
        <v>145</v>
      </c>
      <c r="F78" s="99">
        <v>5</v>
      </c>
      <c r="G78" s="59">
        <v>1</v>
      </c>
      <c r="H78" s="59">
        <v>0</v>
      </c>
      <c r="I78" s="100">
        <v>1</v>
      </c>
      <c r="J78" s="59">
        <v>0</v>
      </c>
      <c r="K78" s="59">
        <v>0</v>
      </c>
      <c r="L78" s="59">
        <v>0</v>
      </c>
      <c r="M78" s="59">
        <v>1</v>
      </c>
      <c r="N78" s="100">
        <v>1</v>
      </c>
      <c r="O78" s="60">
        <v>0</v>
      </c>
      <c r="P78" s="129"/>
      <c r="Q78" s="122" t="s">
        <v>41</v>
      </c>
      <c r="R78" s="122" t="s">
        <v>41</v>
      </c>
      <c r="S78" s="122" t="s">
        <v>41</v>
      </c>
      <c r="T78" s="122"/>
      <c r="U78" s="19"/>
      <c r="V78" s="19" t="s">
        <v>41</v>
      </c>
      <c r="W78" s="19"/>
      <c r="X78" s="19"/>
      <c r="Y78" s="122" t="s">
        <v>70</v>
      </c>
      <c r="Z78" s="138" t="s">
        <v>141</v>
      </c>
    </row>
    <row r="79" spans="1:26" ht="43.5" x14ac:dyDescent="0.2">
      <c r="A79" s="120"/>
      <c r="B79" s="61"/>
      <c r="C79" s="120"/>
      <c r="D79" s="123"/>
      <c r="E79" s="7" t="s">
        <v>146</v>
      </c>
      <c r="F79" s="16">
        <v>19</v>
      </c>
      <c r="G79" s="17">
        <v>2</v>
      </c>
      <c r="H79" s="17">
        <v>2</v>
      </c>
      <c r="I79" s="17">
        <v>2</v>
      </c>
      <c r="J79" s="17">
        <v>2</v>
      </c>
      <c r="K79" s="17">
        <v>2</v>
      </c>
      <c r="L79" s="17">
        <v>2</v>
      </c>
      <c r="M79" s="17">
        <v>2</v>
      </c>
      <c r="N79" s="17">
        <v>2</v>
      </c>
      <c r="O79" s="18">
        <v>2</v>
      </c>
      <c r="P79" s="129"/>
      <c r="Q79" s="123"/>
      <c r="R79" s="123"/>
      <c r="S79" s="123"/>
      <c r="T79" s="123"/>
      <c r="U79" s="22"/>
      <c r="V79" s="22"/>
      <c r="W79" s="22"/>
      <c r="X79" s="22"/>
      <c r="Y79" s="123"/>
      <c r="Z79" s="152"/>
    </row>
    <row r="80" spans="1:26" ht="24.75" customHeight="1" x14ac:dyDescent="0.2">
      <c r="A80" s="121"/>
      <c r="B80" s="62"/>
      <c r="C80" s="121"/>
      <c r="D80" s="124"/>
      <c r="E80" s="26" t="s">
        <v>143</v>
      </c>
      <c r="F80" s="33">
        <f>F78/F79*100</f>
        <v>26.315789473684209</v>
      </c>
      <c r="G80" s="33">
        <f t="shared" ref="G80:O80" si="14">G78/G79*100</f>
        <v>50</v>
      </c>
      <c r="H80" s="33">
        <f t="shared" si="14"/>
        <v>0</v>
      </c>
      <c r="I80" s="33">
        <f t="shared" si="14"/>
        <v>50</v>
      </c>
      <c r="J80" s="33">
        <f t="shared" si="14"/>
        <v>0</v>
      </c>
      <c r="K80" s="33">
        <f t="shared" si="14"/>
        <v>0</v>
      </c>
      <c r="L80" s="33">
        <f t="shared" si="14"/>
        <v>0</v>
      </c>
      <c r="M80" s="33">
        <f t="shared" si="14"/>
        <v>50</v>
      </c>
      <c r="N80" s="33">
        <f t="shared" si="14"/>
        <v>50</v>
      </c>
      <c r="O80" s="34">
        <f t="shared" si="14"/>
        <v>0</v>
      </c>
      <c r="P80" s="130"/>
      <c r="Q80" s="124"/>
      <c r="R80" s="124"/>
      <c r="S80" s="124"/>
      <c r="T80" s="124"/>
      <c r="U80" s="25"/>
      <c r="V80" s="25"/>
      <c r="W80" s="25"/>
      <c r="X80" s="25"/>
      <c r="Y80" s="124"/>
      <c r="Z80" s="153"/>
    </row>
    <row r="81" spans="1:26" ht="72" customHeight="1" x14ac:dyDescent="0.2">
      <c r="A81" s="119" t="s">
        <v>205</v>
      </c>
      <c r="B81" s="118">
        <v>25</v>
      </c>
      <c r="C81" s="119" t="s">
        <v>147</v>
      </c>
      <c r="D81" s="138" t="s">
        <v>148</v>
      </c>
      <c r="E81" s="7" t="s">
        <v>149</v>
      </c>
      <c r="F81" s="16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8">
        <v>0</v>
      </c>
      <c r="P81" s="128"/>
      <c r="Q81" s="122" t="s">
        <v>41</v>
      </c>
      <c r="R81" s="122"/>
      <c r="S81" s="122" t="s">
        <v>41</v>
      </c>
      <c r="T81" s="122"/>
      <c r="U81" s="19" t="s">
        <v>41</v>
      </c>
      <c r="V81" s="19" t="s">
        <v>41</v>
      </c>
      <c r="W81" s="19"/>
      <c r="X81" s="19"/>
      <c r="Y81" s="122" t="s">
        <v>150</v>
      </c>
      <c r="Z81" s="138" t="s">
        <v>151</v>
      </c>
    </row>
    <row r="82" spans="1:26" ht="43.5" x14ac:dyDescent="0.2">
      <c r="A82" s="120"/>
      <c r="B82" s="118"/>
      <c r="C82" s="120"/>
      <c r="D82" s="152"/>
      <c r="E82" s="7" t="s">
        <v>152</v>
      </c>
      <c r="F82" s="16">
        <v>9</v>
      </c>
      <c r="G82" s="17">
        <v>1</v>
      </c>
      <c r="H82" s="17">
        <v>1</v>
      </c>
      <c r="I82" s="17">
        <v>1</v>
      </c>
      <c r="J82" s="17">
        <v>1</v>
      </c>
      <c r="K82" s="17">
        <v>1</v>
      </c>
      <c r="L82" s="17">
        <v>1</v>
      </c>
      <c r="M82" s="17">
        <v>1</v>
      </c>
      <c r="N82" s="17">
        <v>1</v>
      </c>
      <c r="O82" s="18">
        <v>1</v>
      </c>
      <c r="P82" s="129"/>
      <c r="Q82" s="123"/>
      <c r="R82" s="123"/>
      <c r="S82" s="123"/>
      <c r="T82" s="123"/>
      <c r="U82" s="22"/>
      <c r="V82" s="22"/>
      <c r="W82" s="22"/>
      <c r="X82" s="22"/>
      <c r="Y82" s="123"/>
      <c r="Z82" s="152"/>
    </row>
    <row r="83" spans="1:26" ht="24.75" customHeight="1" x14ac:dyDescent="0.2">
      <c r="A83" s="120"/>
      <c r="B83" s="118"/>
      <c r="C83" s="121"/>
      <c r="D83" s="153"/>
      <c r="E83" s="7" t="s">
        <v>153</v>
      </c>
      <c r="F83" s="33">
        <f>F81/F82*100</f>
        <v>0</v>
      </c>
      <c r="G83" s="33">
        <f t="shared" ref="G83:O83" si="15">G81/G82*100</f>
        <v>0</v>
      </c>
      <c r="H83" s="33">
        <f t="shared" si="15"/>
        <v>0</v>
      </c>
      <c r="I83" s="33">
        <f t="shared" si="15"/>
        <v>0</v>
      </c>
      <c r="J83" s="33">
        <f t="shared" si="15"/>
        <v>0</v>
      </c>
      <c r="K83" s="33">
        <f t="shared" si="15"/>
        <v>0</v>
      </c>
      <c r="L83" s="33">
        <f t="shared" si="15"/>
        <v>0</v>
      </c>
      <c r="M83" s="33">
        <f t="shared" si="15"/>
        <v>0</v>
      </c>
      <c r="N83" s="33">
        <f t="shared" si="15"/>
        <v>0</v>
      </c>
      <c r="O83" s="34">
        <f t="shared" si="15"/>
        <v>0</v>
      </c>
      <c r="P83" s="130"/>
      <c r="Q83" s="124"/>
      <c r="R83" s="124"/>
      <c r="S83" s="124"/>
      <c r="T83" s="124"/>
      <c r="U83" s="22"/>
      <c r="V83" s="22"/>
      <c r="W83" s="25"/>
      <c r="X83" s="25"/>
      <c r="Y83" s="124"/>
      <c r="Z83" s="153"/>
    </row>
    <row r="84" spans="1:26" ht="130.5" x14ac:dyDescent="0.2">
      <c r="A84" s="120"/>
      <c r="B84" s="138">
        <v>26</v>
      </c>
      <c r="C84" s="119" t="s">
        <v>154</v>
      </c>
      <c r="D84" s="122" t="s">
        <v>155</v>
      </c>
      <c r="E84" s="7" t="s">
        <v>156</v>
      </c>
      <c r="F84" s="63"/>
      <c r="G84" s="64"/>
      <c r="H84" s="64"/>
      <c r="I84" s="64"/>
      <c r="J84" s="64"/>
      <c r="K84" s="64"/>
      <c r="L84" s="64"/>
      <c r="M84" s="65"/>
      <c r="N84" s="66"/>
      <c r="O84" s="64"/>
      <c r="P84" s="167"/>
      <c r="Q84" s="122"/>
      <c r="R84" s="122"/>
      <c r="S84" s="122" t="s">
        <v>41</v>
      </c>
      <c r="T84" s="164"/>
      <c r="U84" s="19" t="s">
        <v>41</v>
      </c>
      <c r="V84" s="67" t="s">
        <v>41</v>
      </c>
      <c r="W84" s="67"/>
      <c r="X84" s="19"/>
      <c r="Y84" s="122" t="s">
        <v>157</v>
      </c>
      <c r="Z84" s="138" t="s">
        <v>151</v>
      </c>
    </row>
    <row r="85" spans="1:26" ht="130.5" x14ac:dyDescent="0.2">
      <c r="A85" s="120"/>
      <c r="B85" s="152"/>
      <c r="C85" s="120"/>
      <c r="D85" s="123"/>
      <c r="E85" s="7" t="s">
        <v>158</v>
      </c>
      <c r="F85" s="63"/>
      <c r="G85" s="68"/>
      <c r="H85" s="68"/>
      <c r="I85" s="64"/>
      <c r="J85" s="64"/>
      <c r="K85" s="64"/>
      <c r="L85" s="64"/>
      <c r="M85" s="69"/>
      <c r="N85" s="64"/>
      <c r="O85" s="64"/>
      <c r="P85" s="168"/>
      <c r="Q85" s="123"/>
      <c r="R85" s="123"/>
      <c r="S85" s="123"/>
      <c r="T85" s="165"/>
      <c r="U85" s="22"/>
      <c r="V85" s="70"/>
      <c r="W85" s="70"/>
      <c r="X85" s="22"/>
      <c r="Y85" s="123"/>
      <c r="Z85" s="152"/>
    </row>
    <row r="86" spans="1:26" ht="21.75" x14ac:dyDescent="0.2">
      <c r="A86" s="121"/>
      <c r="B86" s="153"/>
      <c r="C86" s="121"/>
      <c r="D86" s="124"/>
      <c r="E86" s="7" t="s">
        <v>159</v>
      </c>
      <c r="F86" s="71"/>
      <c r="G86" s="71"/>
      <c r="H86" s="71"/>
      <c r="I86" s="71"/>
      <c r="J86" s="72"/>
      <c r="K86" s="71"/>
      <c r="L86" s="71"/>
      <c r="M86" s="71"/>
      <c r="N86" s="71"/>
      <c r="O86" s="72"/>
      <c r="P86" s="169"/>
      <c r="Q86" s="124"/>
      <c r="R86" s="124"/>
      <c r="S86" s="124"/>
      <c r="T86" s="166"/>
      <c r="U86" s="73"/>
      <c r="V86" s="74"/>
      <c r="W86" s="75"/>
      <c r="X86" s="25"/>
      <c r="Y86" s="124"/>
      <c r="Z86" s="153"/>
    </row>
    <row r="87" spans="1:26" ht="44.25" customHeight="1" x14ac:dyDescent="0.2">
      <c r="A87" s="119" t="s">
        <v>206</v>
      </c>
      <c r="B87" s="118">
        <v>27</v>
      </c>
      <c r="C87" s="119" t="s">
        <v>160</v>
      </c>
      <c r="D87" s="138" t="s">
        <v>161</v>
      </c>
      <c r="E87" s="7" t="s">
        <v>162</v>
      </c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145"/>
      <c r="Q87" s="122"/>
      <c r="R87" s="122"/>
      <c r="S87" s="122" t="s">
        <v>41</v>
      </c>
      <c r="T87" s="122" t="s">
        <v>41</v>
      </c>
      <c r="U87" s="19"/>
      <c r="V87" s="19"/>
      <c r="W87" s="19"/>
      <c r="X87" s="122" t="s">
        <v>41</v>
      </c>
      <c r="Y87" s="122" t="s">
        <v>70</v>
      </c>
      <c r="Z87" s="138" t="s">
        <v>163</v>
      </c>
    </row>
    <row r="88" spans="1:26" ht="21.75" x14ac:dyDescent="0.2">
      <c r="A88" s="120"/>
      <c r="B88" s="118"/>
      <c r="C88" s="120"/>
      <c r="D88" s="152"/>
      <c r="E88" s="7" t="s">
        <v>164</v>
      </c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46"/>
      <c r="Q88" s="123"/>
      <c r="R88" s="123"/>
      <c r="S88" s="123"/>
      <c r="T88" s="123"/>
      <c r="U88" s="22"/>
      <c r="V88" s="22"/>
      <c r="W88" s="22"/>
      <c r="X88" s="123"/>
      <c r="Y88" s="123"/>
      <c r="Z88" s="152"/>
    </row>
    <row r="89" spans="1:26" ht="24.75" customHeight="1" x14ac:dyDescent="0.2">
      <c r="A89" s="120"/>
      <c r="B89" s="118"/>
      <c r="C89" s="121"/>
      <c r="D89" s="153"/>
      <c r="E89" s="7" t="s">
        <v>57</v>
      </c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147"/>
      <c r="Q89" s="124"/>
      <c r="R89" s="124"/>
      <c r="S89" s="124"/>
      <c r="T89" s="124"/>
      <c r="U89" s="25"/>
      <c r="V89" s="25"/>
      <c r="W89" s="25"/>
      <c r="X89" s="124"/>
      <c r="Y89" s="124"/>
      <c r="Z89" s="153"/>
    </row>
    <row r="90" spans="1:26" ht="43.5" x14ac:dyDescent="0.2">
      <c r="A90" s="120"/>
      <c r="B90" s="118">
        <v>28</v>
      </c>
      <c r="C90" s="119" t="s">
        <v>165</v>
      </c>
      <c r="D90" s="122" t="s">
        <v>196</v>
      </c>
      <c r="E90" s="77" t="s">
        <v>194</v>
      </c>
      <c r="F90" s="102">
        <v>50</v>
      </c>
      <c r="G90" s="103">
        <v>18</v>
      </c>
      <c r="H90" s="103">
        <v>4</v>
      </c>
      <c r="I90" s="103">
        <v>2</v>
      </c>
      <c r="J90" s="103">
        <v>5</v>
      </c>
      <c r="K90" s="103">
        <v>6</v>
      </c>
      <c r="L90" s="103">
        <v>10</v>
      </c>
      <c r="M90" s="103">
        <v>4</v>
      </c>
      <c r="N90" s="103">
        <v>1</v>
      </c>
      <c r="O90" s="104">
        <v>0</v>
      </c>
      <c r="P90" s="154"/>
      <c r="Q90" s="122"/>
      <c r="R90" s="122"/>
      <c r="S90" s="122" t="s">
        <v>41</v>
      </c>
      <c r="T90" s="122"/>
      <c r="U90" s="19"/>
      <c r="V90" s="19"/>
      <c r="W90" s="19"/>
      <c r="X90" s="122" t="s">
        <v>41</v>
      </c>
      <c r="Y90" s="122" t="s">
        <v>140</v>
      </c>
      <c r="Z90" s="138" t="s">
        <v>166</v>
      </c>
    </row>
    <row r="91" spans="1:26" ht="21.75" x14ac:dyDescent="0.2">
      <c r="A91" s="120"/>
      <c r="B91" s="118"/>
      <c r="C91" s="120"/>
      <c r="D91" s="123"/>
      <c r="E91" s="7" t="s">
        <v>167</v>
      </c>
      <c r="F91" s="16">
        <v>462</v>
      </c>
      <c r="G91" s="17">
        <v>137</v>
      </c>
      <c r="H91" s="17">
        <v>13</v>
      </c>
      <c r="I91" s="17">
        <v>9</v>
      </c>
      <c r="J91" s="17">
        <v>28</v>
      </c>
      <c r="K91" s="17">
        <v>26</v>
      </c>
      <c r="L91" s="17">
        <v>66</v>
      </c>
      <c r="M91" s="17">
        <v>10</v>
      </c>
      <c r="N91" s="17">
        <v>3</v>
      </c>
      <c r="O91" s="18">
        <v>0</v>
      </c>
      <c r="P91" s="155"/>
      <c r="Q91" s="123"/>
      <c r="R91" s="123"/>
      <c r="S91" s="123"/>
      <c r="T91" s="123"/>
      <c r="U91" s="22"/>
      <c r="V91" s="22"/>
      <c r="W91" s="22"/>
      <c r="X91" s="123"/>
      <c r="Y91" s="123"/>
      <c r="Z91" s="152"/>
    </row>
    <row r="92" spans="1:26" ht="21.75" x14ac:dyDescent="0.2">
      <c r="A92" s="120"/>
      <c r="B92" s="118"/>
      <c r="C92" s="120"/>
      <c r="D92" s="124"/>
      <c r="E92" s="7" t="s">
        <v>57</v>
      </c>
      <c r="F92" s="33">
        <f>F90/F91*100</f>
        <v>10.822510822510822</v>
      </c>
      <c r="G92" s="33">
        <f t="shared" ref="G92:N92" si="16">G90/G91*100</f>
        <v>13.138686131386862</v>
      </c>
      <c r="H92" s="33">
        <f t="shared" si="16"/>
        <v>30.76923076923077</v>
      </c>
      <c r="I92" s="33">
        <f t="shared" si="16"/>
        <v>22.222222222222221</v>
      </c>
      <c r="J92" s="33">
        <f t="shared" si="16"/>
        <v>17.857142857142858</v>
      </c>
      <c r="K92" s="33">
        <f t="shared" si="16"/>
        <v>23.076923076923077</v>
      </c>
      <c r="L92" s="33">
        <f t="shared" si="16"/>
        <v>15.151515151515152</v>
      </c>
      <c r="M92" s="33">
        <f t="shared" si="16"/>
        <v>40</v>
      </c>
      <c r="N92" s="33">
        <f t="shared" si="16"/>
        <v>33.333333333333329</v>
      </c>
      <c r="O92" s="34">
        <v>0</v>
      </c>
      <c r="P92" s="155"/>
      <c r="Q92" s="123"/>
      <c r="R92" s="123"/>
      <c r="S92" s="123"/>
      <c r="T92" s="123"/>
      <c r="U92" s="22"/>
      <c r="V92" s="22"/>
      <c r="W92" s="22"/>
      <c r="X92" s="123"/>
      <c r="Y92" s="123"/>
      <c r="Z92" s="152"/>
    </row>
    <row r="93" spans="1:26" ht="43.5" x14ac:dyDescent="0.2">
      <c r="A93" s="120"/>
      <c r="B93" s="118"/>
      <c r="C93" s="120"/>
      <c r="D93" s="80" t="s">
        <v>197</v>
      </c>
      <c r="E93" s="77" t="s">
        <v>195</v>
      </c>
      <c r="F93" s="102">
        <v>206</v>
      </c>
      <c r="G93" s="103">
        <v>54</v>
      </c>
      <c r="H93" s="103">
        <v>13</v>
      </c>
      <c r="I93" s="103">
        <v>36</v>
      </c>
      <c r="J93" s="103">
        <v>17</v>
      </c>
      <c r="K93" s="103">
        <v>22</v>
      </c>
      <c r="L93" s="103">
        <v>34</v>
      </c>
      <c r="M93" s="103">
        <v>7</v>
      </c>
      <c r="N93" s="103">
        <v>11</v>
      </c>
      <c r="O93" s="104">
        <v>12</v>
      </c>
      <c r="P93" s="155"/>
      <c r="Q93" s="123"/>
      <c r="R93" s="123"/>
      <c r="S93" s="123"/>
      <c r="T93" s="123"/>
      <c r="U93" s="22"/>
      <c r="V93" s="22"/>
      <c r="W93" s="22"/>
      <c r="X93" s="123"/>
      <c r="Y93" s="123"/>
      <c r="Z93" s="152"/>
    </row>
    <row r="94" spans="1:26" ht="21.75" x14ac:dyDescent="0.2">
      <c r="A94" s="120"/>
      <c r="B94" s="118"/>
      <c r="C94" s="120"/>
      <c r="D94" s="80"/>
      <c r="E94" s="7" t="s">
        <v>167</v>
      </c>
      <c r="F94" s="16">
        <v>430</v>
      </c>
      <c r="G94" s="17">
        <v>82</v>
      </c>
      <c r="H94" s="17">
        <v>20</v>
      </c>
      <c r="I94" s="17">
        <v>57</v>
      </c>
      <c r="J94" s="17">
        <v>43</v>
      </c>
      <c r="K94" s="17">
        <v>51</v>
      </c>
      <c r="L94" s="17">
        <v>92</v>
      </c>
      <c r="M94" s="17">
        <v>34</v>
      </c>
      <c r="N94" s="17">
        <v>21</v>
      </c>
      <c r="O94" s="18">
        <v>27</v>
      </c>
      <c r="P94" s="155"/>
      <c r="Q94" s="123"/>
      <c r="R94" s="123"/>
      <c r="S94" s="123"/>
      <c r="T94" s="123"/>
      <c r="U94" s="22"/>
      <c r="V94" s="22"/>
      <c r="W94" s="22"/>
      <c r="X94" s="123"/>
      <c r="Y94" s="123"/>
      <c r="Z94" s="152"/>
    </row>
    <row r="95" spans="1:26" ht="24.75" customHeight="1" x14ac:dyDescent="0.2">
      <c r="A95" s="121"/>
      <c r="B95" s="118"/>
      <c r="C95" s="121"/>
      <c r="D95" s="73"/>
      <c r="E95" s="7" t="s">
        <v>57</v>
      </c>
      <c r="F95" s="33">
        <f>F93/F94*100</f>
        <v>47.906976744186046</v>
      </c>
      <c r="G95" s="33">
        <f t="shared" ref="G95:N95" si="17">G93/G94*100</f>
        <v>65.853658536585371</v>
      </c>
      <c r="H95" s="33">
        <f t="shared" si="17"/>
        <v>65</v>
      </c>
      <c r="I95" s="33">
        <f t="shared" si="17"/>
        <v>63.157894736842103</v>
      </c>
      <c r="J95" s="33">
        <f t="shared" si="17"/>
        <v>39.534883720930232</v>
      </c>
      <c r="K95" s="33">
        <f t="shared" si="17"/>
        <v>43.137254901960787</v>
      </c>
      <c r="L95" s="33">
        <f t="shared" si="17"/>
        <v>36.95652173913043</v>
      </c>
      <c r="M95" s="33">
        <f t="shared" si="17"/>
        <v>20.588235294117645</v>
      </c>
      <c r="N95" s="33">
        <f t="shared" si="17"/>
        <v>52.380952380952387</v>
      </c>
      <c r="O95" s="34">
        <v>0</v>
      </c>
      <c r="P95" s="156"/>
      <c r="Q95" s="124"/>
      <c r="R95" s="124"/>
      <c r="S95" s="124"/>
      <c r="T95" s="124"/>
      <c r="U95" s="25"/>
      <c r="V95" s="25"/>
      <c r="W95" s="25"/>
      <c r="X95" s="124"/>
      <c r="Y95" s="124"/>
      <c r="Z95" s="153"/>
    </row>
    <row r="96" spans="1:26" ht="68.25" customHeight="1" x14ac:dyDescent="0.2">
      <c r="A96" s="151" t="s">
        <v>168</v>
      </c>
      <c r="B96" s="151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151"/>
    </row>
    <row r="97" spans="1:26" ht="21.75" customHeight="1" x14ac:dyDescent="0.2">
      <c r="A97" s="119" t="s">
        <v>207</v>
      </c>
      <c r="B97" s="138">
        <v>29</v>
      </c>
      <c r="C97" s="119" t="s">
        <v>169</v>
      </c>
      <c r="D97" s="118" t="s">
        <v>32</v>
      </c>
      <c r="E97" s="7" t="s">
        <v>170</v>
      </c>
      <c r="F97" s="7"/>
      <c r="G97" s="7"/>
      <c r="H97" s="7"/>
      <c r="I97" s="7"/>
      <c r="J97" s="7"/>
      <c r="K97" s="7"/>
      <c r="L97" s="7"/>
      <c r="M97" s="7"/>
      <c r="N97" s="7"/>
      <c r="O97" s="78"/>
      <c r="P97" s="79"/>
      <c r="Q97" s="79"/>
      <c r="R97" s="79"/>
      <c r="S97" s="19" t="s">
        <v>41</v>
      </c>
      <c r="T97" s="79"/>
      <c r="U97" s="19" t="s">
        <v>41</v>
      </c>
      <c r="V97" s="19"/>
      <c r="W97" s="19"/>
      <c r="X97" s="19"/>
      <c r="Y97" s="122"/>
      <c r="Z97" s="138" t="s">
        <v>171</v>
      </c>
    </row>
    <row r="98" spans="1:26" ht="34.5" customHeight="1" x14ac:dyDescent="0.2">
      <c r="A98" s="120"/>
      <c r="B98" s="152"/>
      <c r="C98" s="120"/>
      <c r="D98" s="118"/>
      <c r="E98" s="7" t="s">
        <v>172</v>
      </c>
      <c r="F98" s="7"/>
      <c r="G98" s="7"/>
      <c r="H98" s="7"/>
      <c r="I98" s="7"/>
      <c r="J98" s="7"/>
      <c r="K98" s="7"/>
      <c r="L98" s="7"/>
      <c r="M98" s="7"/>
      <c r="N98" s="7"/>
      <c r="O98" s="78"/>
      <c r="P98" s="80"/>
      <c r="Q98" s="80"/>
      <c r="R98" s="80"/>
      <c r="S98" s="80"/>
      <c r="T98" s="80"/>
      <c r="U98" s="22"/>
      <c r="V98" s="22"/>
      <c r="W98" s="22"/>
      <c r="X98" s="22"/>
      <c r="Y98" s="123"/>
      <c r="Z98" s="152"/>
    </row>
    <row r="99" spans="1:26" ht="34.5" customHeight="1" x14ac:dyDescent="0.2">
      <c r="A99" s="121"/>
      <c r="B99" s="152"/>
      <c r="C99" s="120"/>
      <c r="D99" s="118"/>
      <c r="E99" s="7" t="s">
        <v>173</v>
      </c>
      <c r="F99" s="7"/>
      <c r="G99" s="7"/>
      <c r="H99" s="7"/>
      <c r="I99" s="7"/>
      <c r="J99" s="7"/>
      <c r="K99" s="7"/>
      <c r="L99" s="7"/>
      <c r="M99" s="7"/>
      <c r="N99" s="7"/>
      <c r="O99" s="78"/>
      <c r="P99" s="73"/>
      <c r="Q99" s="73"/>
      <c r="R99" s="73"/>
      <c r="S99" s="73"/>
      <c r="T99" s="73"/>
      <c r="U99" s="25"/>
      <c r="V99" s="25"/>
      <c r="W99" s="25"/>
      <c r="X99" s="25"/>
      <c r="Y99" s="123"/>
      <c r="Z99" s="152"/>
    </row>
    <row r="100" spans="1:26" ht="87" customHeight="1" x14ac:dyDescent="0.2">
      <c r="A100" s="120" t="s">
        <v>208</v>
      </c>
      <c r="B100" s="152">
        <v>30</v>
      </c>
      <c r="C100" s="119" t="s">
        <v>174</v>
      </c>
      <c r="D100" s="118" t="s">
        <v>32</v>
      </c>
      <c r="E100" s="7" t="s">
        <v>175</v>
      </c>
      <c r="F100" s="7"/>
      <c r="G100" s="7"/>
      <c r="H100" s="7"/>
      <c r="I100" s="7"/>
      <c r="J100" s="7"/>
      <c r="K100" s="7"/>
      <c r="L100" s="7"/>
      <c r="M100" s="7"/>
      <c r="N100" s="7"/>
      <c r="O100" s="78"/>
      <c r="P100" s="79"/>
      <c r="Q100" s="79"/>
      <c r="R100" s="79"/>
      <c r="S100" s="19" t="s">
        <v>41</v>
      </c>
      <c r="T100" s="79"/>
      <c r="U100" s="19" t="s">
        <v>41</v>
      </c>
      <c r="V100" s="19"/>
      <c r="W100" s="19"/>
      <c r="X100" s="19"/>
      <c r="Y100" s="138" t="s">
        <v>176</v>
      </c>
      <c r="Z100" s="138" t="s">
        <v>171</v>
      </c>
    </row>
    <row r="101" spans="1:26" ht="24.75" customHeight="1" x14ac:dyDescent="0.2">
      <c r="A101" s="120"/>
      <c r="B101" s="152"/>
      <c r="C101" s="120"/>
      <c r="D101" s="118"/>
      <c r="E101" s="7" t="s">
        <v>61</v>
      </c>
      <c r="F101" s="7"/>
      <c r="G101" s="7"/>
      <c r="H101" s="7"/>
      <c r="I101" s="7"/>
      <c r="J101" s="7"/>
      <c r="K101" s="7"/>
      <c r="L101" s="7"/>
      <c r="M101" s="7"/>
      <c r="N101" s="7"/>
      <c r="O101" s="78"/>
      <c r="P101" s="80"/>
      <c r="Q101" s="80"/>
      <c r="R101" s="80"/>
      <c r="S101" s="80"/>
      <c r="T101" s="80"/>
      <c r="U101" s="22"/>
      <c r="V101" s="22"/>
      <c r="W101" s="22"/>
      <c r="X101" s="22"/>
      <c r="Y101" s="123"/>
      <c r="Z101" s="152"/>
    </row>
    <row r="102" spans="1:26" ht="24.75" customHeight="1" x14ac:dyDescent="0.2">
      <c r="A102" s="121"/>
      <c r="B102" s="152"/>
      <c r="C102" s="120"/>
      <c r="D102" s="118"/>
      <c r="E102" s="7" t="s">
        <v>97</v>
      </c>
      <c r="F102" s="7"/>
      <c r="G102" s="7"/>
      <c r="H102" s="7"/>
      <c r="I102" s="7"/>
      <c r="J102" s="7"/>
      <c r="K102" s="7"/>
      <c r="L102" s="7"/>
      <c r="M102" s="7"/>
      <c r="N102" s="7"/>
      <c r="O102" s="78"/>
      <c r="P102" s="73"/>
      <c r="Q102" s="73"/>
      <c r="R102" s="73"/>
      <c r="S102" s="73"/>
      <c r="T102" s="73"/>
      <c r="U102" s="25"/>
      <c r="V102" s="25"/>
      <c r="W102" s="25"/>
      <c r="X102" s="25"/>
      <c r="Y102" s="123"/>
      <c r="Z102" s="152"/>
    </row>
    <row r="103" spans="1:26" ht="108.75" customHeight="1" x14ac:dyDescent="0.2">
      <c r="A103" s="119" t="s">
        <v>209</v>
      </c>
      <c r="B103" s="118">
        <v>31</v>
      </c>
      <c r="C103" s="119" t="s">
        <v>177</v>
      </c>
      <c r="D103" s="122" t="s">
        <v>32</v>
      </c>
      <c r="E103" s="7" t="s">
        <v>178</v>
      </c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122"/>
      <c r="R103" s="122"/>
      <c r="S103" s="122"/>
      <c r="T103" s="122"/>
      <c r="U103" s="19"/>
      <c r="V103" s="19"/>
      <c r="W103" s="19"/>
      <c r="X103" s="19"/>
      <c r="Y103" s="122"/>
      <c r="Z103" s="122"/>
    </row>
    <row r="104" spans="1:26" ht="24.75" customHeight="1" x14ac:dyDescent="0.2">
      <c r="A104" s="120"/>
      <c r="B104" s="118"/>
      <c r="C104" s="120"/>
      <c r="D104" s="123"/>
      <c r="E104" s="7" t="s">
        <v>179</v>
      </c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123"/>
      <c r="R104" s="123"/>
      <c r="S104" s="123"/>
      <c r="T104" s="123"/>
      <c r="U104" s="22"/>
      <c r="V104" s="22"/>
      <c r="W104" s="22"/>
      <c r="X104" s="22"/>
      <c r="Y104" s="123"/>
      <c r="Z104" s="123"/>
    </row>
    <row r="105" spans="1:26" ht="21.75" x14ac:dyDescent="0.2">
      <c r="A105" s="121"/>
      <c r="B105" s="118"/>
      <c r="C105" s="121"/>
      <c r="D105" s="124"/>
      <c r="E105" s="7" t="s">
        <v>97</v>
      </c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124"/>
      <c r="R105" s="124"/>
      <c r="S105" s="124"/>
      <c r="T105" s="124"/>
      <c r="U105" s="25"/>
      <c r="V105" s="25"/>
      <c r="W105" s="25"/>
      <c r="X105" s="25"/>
      <c r="Y105" s="124"/>
      <c r="Z105" s="124"/>
    </row>
    <row r="106" spans="1:26" ht="130.5" x14ac:dyDescent="0.2">
      <c r="A106" s="108" t="s">
        <v>210</v>
      </c>
      <c r="B106" s="39">
        <v>32</v>
      </c>
      <c r="C106" s="38" t="s">
        <v>180</v>
      </c>
      <c r="D106" s="19" t="s">
        <v>32</v>
      </c>
      <c r="E106" s="7" t="s">
        <v>181</v>
      </c>
      <c r="F106" s="16"/>
      <c r="G106" s="21"/>
      <c r="H106" s="21"/>
      <c r="I106" s="21"/>
      <c r="J106" s="21"/>
      <c r="K106" s="21"/>
      <c r="L106" s="21"/>
      <c r="M106" s="21"/>
      <c r="N106" s="21"/>
      <c r="O106" s="21"/>
      <c r="P106" s="94"/>
      <c r="Q106" s="82" t="s">
        <v>182</v>
      </c>
      <c r="R106" s="19"/>
      <c r="S106" s="19"/>
      <c r="T106" s="19"/>
      <c r="U106" s="19"/>
      <c r="V106" s="19"/>
      <c r="W106" s="19"/>
      <c r="X106" s="19"/>
      <c r="Y106" s="19" t="s">
        <v>70</v>
      </c>
      <c r="Z106" s="83"/>
    </row>
    <row r="107" spans="1:26" ht="21.75" x14ac:dyDescent="0.5">
      <c r="A107" s="163" t="s">
        <v>183</v>
      </c>
      <c r="B107" s="163"/>
      <c r="C107" s="163"/>
      <c r="D107" s="163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5"/>
      <c r="R107" s="85"/>
      <c r="S107" s="85"/>
      <c r="T107" s="85"/>
      <c r="U107" s="85"/>
      <c r="V107" s="85"/>
      <c r="W107" s="85"/>
      <c r="X107" s="85"/>
      <c r="Y107" s="85"/>
      <c r="Z107" s="85"/>
    </row>
  </sheetData>
  <mergeCells count="311">
    <mergeCell ref="A1:Z1"/>
    <mergeCell ref="A2:A3"/>
    <mergeCell ref="B2:B3"/>
    <mergeCell ref="C2:C3"/>
    <mergeCell ref="D2:D3"/>
    <mergeCell ref="E2:E3"/>
    <mergeCell ref="F2:O2"/>
    <mergeCell ref="Q2:T2"/>
    <mergeCell ref="U2:X2"/>
    <mergeCell ref="Y2:Y3"/>
    <mergeCell ref="Z2:Z3"/>
    <mergeCell ref="P2:P3"/>
    <mergeCell ref="A4:Z4"/>
    <mergeCell ref="A5:A7"/>
    <mergeCell ref="B5:B7"/>
    <mergeCell ref="C5:C7"/>
    <mergeCell ref="D5:D7"/>
    <mergeCell ref="Q5:Q7"/>
    <mergeCell ref="R5:R7"/>
    <mergeCell ref="S5:S7"/>
    <mergeCell ref="T5:T7"/>
    <mergeCell ref="Y5:Y7"/>
    <mergeCell ref="Z5:Z7"/>
    <mergeCell ref="P5:P7"/>
    <mergeCell ref="Z9:Z11"/>
    <mergeCell ref="A12:Z12"/>
    <mergeCell ref="A13:A15"/>
    <mergeCell ref="B13:B15"/>
    <mergeCell ref="C13:C15"/>
    <mergeCell ref="D13:D15"/>
    <mergeCell ref="Q13:Q15"/>
    <mergeCell ref="R13:R15"/>
    <mergeCell ref="S13:S15"/>
    <mergeCell ref="P9:P11"/>
    <mergeCell ref="P13:P15"/>
    <mergeCell ref="A9:A11"/>
    <mergeCell ref="C9:C11"/>
    <mergeCell ref="D9:D11"/>
    <mergeCell ref="Q9:Q11"/>
    <mergeCell ref="R9:R11"/>
    <mergeCell ref="S9:S11"/>
    <mergeCell ref="T9:T11"/>
    <mergeCell ref="V9:V11"/>
    <mergeCell ref="Y9:Y11"/>
    <mergeCell ref="S17:S19"/>
    <mergeCell ref="T17:T19"/>
    <mergeCell ref="V17:V19"/>
    <mergeCell ref="Y17:Y19"/>
    <mergeCell ref="Z17:Z19"/>
    <mergeCell ref="D20:D22"/>
    <mergeCell ref="Q20:Q22"/>
    <mergeCell ref="R20:R22"/>
    <mergeCell ref="T13:T15"/>
    <mergeCell ref="Y13:Y15"/>
    <mergeCell ref="Z13:Z15"/>
    <mergeCell ref="A16:Z16"/>
    <mergeCell ref="A17:A34"/>
    <mergeCell ref="B17:B19"/>
    <mergeCell ref="C17:C19"/>
    <mergeCell ref="D17:D19"/>
    <mergeCell ref="Q17:Q19"/>
    <mergeCell ref="R17:R19"/>
    <mergeCell ref="T20:T22"/>
    <mergeCell ref="V20:V22"/>
    <mergeCell ref="Y20:Y22"/>
    <mergeCell ref="Z20:Z22"/>
    <mergeCell ref="B26:B28"/>
    <mergeCell ref="C26:C28"/>
    <mergeCell ref="U26:U28"/>
    <mergeCell ref="Y26:Y28"/>
    <mergeCell ref="Z26:Z28"/>
    <mergeCell ref="B29:B31"/>
    <mergeCell ref="C29:C31"/>
    <mergeCell ref="D29:D31"/>
    <mergeCell ref="Q29:Q31"/>
    <mergeCell ref="R29:R31"/>
    <mergeCell ref="S29:S31"/>
    <mergeCell ref="T29:T31"/>
    <mergeCell ref="U32:U34"/>
    <mergeCell ref="Y32:Y34"/>
    <mergeCell ref="Z32:Z34"/>
    <mergeCell ref="A35:Z35"/>
    <mergeCell ref="A36:A37"/>
    <mergeCell ref="A38:Z38"/>
    <mergeCell ref="V29:V31"/>
    <mergeCell ref="Y29:Y31"/>
    <mergeCell ref="Z29:Z31"/>
    <mergeCell ref="B32:B34"/>
    <mergeCell ref="C32:C34"/>
    <mergeCell ref="D32:D34"/>
    <mergeCell ref="Q32:Q34"/>
    <mergeCell ref="R32:R34"/>
    <mergeCell ref="S32:S34"/>
    <mergeCell ref="T32:T34"/>
    <mergeCell ref="X45:X47"/>
    <mergeCell ref="Y45:Y47"/>
    <mergeCell ref="Z45:Z47"/>
    <mergeCell ref="S41:S43"/>
    <mergeCell ref="T41:T43"/>
    <mergeCell ref="Y41:Y43"/>
    <mergeCell ref="Z41:Z43"/>
    <mergeCell ref="A44:Z44"/>
    <mergeCell ref="A45:A52"/>
    <mergeCell ref="B45:B47"/>
    <mergeCell ref="C45:C47"/>
    <mergeCell ref="D45:D47"/>
    <mergeCell ref="Q45:Q47"/>
    <mergeCell ref="A39:A43"/>
    <mergeCell ref="B41:B43"/>
    <mergeCell ref="C41:C43"/>
    <mergeCell ref="D41:D43"/>
    <mergeCell ref="Q41:Q43"/>
    <mergeCell ref="R41:R43"/>
    <mergeCell ref="W48:W50"/>
    <mergeCell ref="Y48:Y50"/>
    <mergeCell ref="Z48:Z50"/>
    <mergeCell ref="B51:B52"/>
    <mergeCell ref="C51:C52"/>
    <mergeCell ref="Y51:Y52"/>
    <mergeCell ref="Z51:Z52"/>
    <mergeCell ref="A53:Z53"/>
    <mergeCell ref="A54:A57"/>
    <mergeCell ref="B54:B56"/>
    <mergeCell ref="C54:C56"/>
    <mergeCell ref="D54:D56"/>
    <mergeCell ref="Q54:Q56"/>
    <mergeCell ref="R54:R56"/>
    <mergeCell ref="Y54:Y56"/>
    <mergeCell ref="Z54:Z56"/>
    <mergeCell ref="B57:B59"/>
    <mergeCell ref="C57:C59"/>
    <mergeCell ref="D57:D59"/>
    <mergeCell ref="W54:W56"/>
    <mergeCell ref="X54:X56"/>
    <mergeCell ref="D51:D52"/>
    <mergeCell ref="Q51:Q52"/>
    <mergeCell ref="U60:U62"/>
    <mergeCell ref="V60:V62"/>
    <mergeCell ref="W60:W62"/>
    <mergeCell ref="S54:S56"/>
    <mergeCell ref="T54:T56"/>
    <mergeCell ref="U54:U56"/>
    <mergeCell ref="V54:V56"/>
    <mergeCell ref="U63:U65"/>
    <mergeCell ref="V63:V65"/>
    <mergeCell ref="W69:W71"/>
    <mergeCell ref="X69:X71"/>
    <mergeCell ref="W63:W65"/>
    <mergeCell ref="X63:X65"/>
    <mergeCell ref="Y63:Y65"/>
    <mergeCell ref="Z63:Z65"/>
    <mergeCell ref="X60:X62"/>
    <mergeCell ref="Y60:Y62"/>
    <mergeCell ref="Z60:Z62"/>
    <mergeCell ref="W66:W68"/>
    <mergeCell ref="X66:X68"/>
    <mergeCell ref="Y66:Y68"/>
    <mergeCell ref="B66:B68"/>
    <mergeCell ref="C66:C68"/>
    <mergeCell ref="D66:D68"/>
    <mergeCell ref="Q66:Q68"/>
    <mergeCell ref="R66:R68"/>
    <mergeCell ref="S66:S68"/>
    <mergeCell ref="C69:C71"/>
    <mergeCell ref="D69:D71"/>
    <mergeCell ref="Q69:Q71"/>
    <mergeCell ref="R69:R71"/>
    <mergeCell ref="S69:S71"/>
    <mergeCell ref="T69:T71"/>
    <mergeCell ref="U69:U71"/>
    <mergeCell ref="V69:V71"/>
    <mergeCell ref="T66:T68"/>
    <mergeCell ref="U66:U68"/>
    <mergeCell ref="V66:V68"/>
    <mergeCell ref="Y69:Y71"/>
    <mergeCell ref="Z69:Z71"/>
    <mergeCell ref="A72:Z72"/>
    <mergeCell ref="B73:B75"/>
    <mergeCell ref="C73:C75"/>
    <mergeCell ref="D73:D75"/>
    <mergeCell ref="Y78:Y80"/>
    <mergeCell ref="Z78:Z80"/>
    <mergeCell ref="P69:P71"/>
    <mergeCell ref="A60:A71"/>
    <mergeCell ref="B60:B62"/>
    <mergeCell ref="C60:C62"/>
    <mergeCell ref="D60:D62"/>
    <mergeCell ref="Q60:Q62"/>
    <mergeCell ref="T78:T80"/>
    <mergeCell ref="Q63:Q65"/>
    <mergeCell ref="R63:R65"/>
    <mergeCell ref="S63:S65"/>
    <mergeCell ref="T63:T65"/>
    <mergeCell ref="R60:R62"/>
    <mergeCell ref="S60:S62"/>
    <mergeCell ref="T60:T62"/>
    <mergeCell ref="Z66:Z68"/>
    <mergeCell ref="B69:B71"/>
    <mergeCell ref="A81:A86"/>
    <mergeCell ref="B81:B83"/>
    <mergeCell ref="C81:C83"/>
    <mergeCell ref="D81:D83"/>
    <mergeCell ref="Q81:Q83"/>
    <mergeCell ref="R81:R83"/>
    <mergeCell ref="S81:S83"/>
    <mergeCell ref="C76:C80"/>
    <mergeCell ref="D76:D80"/>
    <mergeCell ref="Q78:Q80"/>
    <mergeCell ref="R78:R80"/>
    <mergeCell ref="S78:S80"/>
    <mergeCell ref="A73:A80"/>
    <mergeCell ref="Y81:Y83"/>
    <mergeCell ref="Z81:Z83"/>
    <mergeCell ref="B84:B86"/>
    <mergeCell ref="C84:C86"/>
    <mergeCell ref="D84:D86"/>
    <mergeCell ref="Q84:Q86"/>
    <mergeCell ref="R84:R86"/>
    <mergeCell ref="S84:S86"/>
    <mergeCell ref="T84:T86"/>
    <mergeCell ref="Y84:Y86"/>
    <mergeCell ref="Z84:Z86"/>
    <mergeCell ref="T81:T83"/>
    <mergeCell ref="P84:P86"/>
    <mergeCell ref="A97:A99"/>
    <mergeCell ref="A100:A102"/>
    <mergeCell ref="A103:A105"/>
    <mergeCell ref="A87:A95"/>
    <mergeCell ref="B87:B89"/>
    <mergeCell ref="C87:C89"/>
    <mergeCell ref="D87:D89"/>
    <mergeCell ref="Q87:Q89"/>
    <mergeCell ref="R87:R89"/>
    <mergeCell ref="B97:B99"/>
    <mergeCell ref="C97:C99"/>
    <mergeCell ref="D97:D99"/>
    <mergeCell ref="Y97:Y99"/>
    <mergeCell ref="Z97:Z99"/>
    <mergeCell ref="Y103:Y105"/>
    <mergeCell ref="Z103:Z105"/>
    <mergeCell ref="S103:S105"/>
    <mergeCell ref="T103:T105"/>
    <mergeCell ref="A107:D107"/>
    <mergeCell ref="B100:B102"/>
    <mergeCell ref="C100:C102"/>
    <mergeCell ref="D100:D102"/>
    <mergeCell ref="Y100:Y102"/>
    <mergeCell ref="Z100:Z102"/>
    <mergeCell ref="B103:B105"/>
    <mergeCell ref="C103:C105"/>
    <mergeCell ref="D103:D105"/>
    <mergeCell ref="Q103:Q105"/>
    <mergeCell ref="T51:T52"/>
    <mergeCell ref="T48:T50"/>
    <mergeCell ref="R45:R47"/>
    <mergeCell ref="S45:S47"/>
    <mergeCell ref="T45:T47"/>
    <mergeCell ref="S20:S22"/>
    <mergeCell ref="P26:P28"/>
    <mergeCell ref="P29:P31"/>
    <mergeCell ref="P32:P34"/>
    <mergeCell ref="P41:P43"/>
    <mergeCell ref="R51:R52"/>
    <mergeCell ref="S51:S52"/>
    <mergeCell ref="Q48:Q50"/>
    <mergeCell ref="R48:R50"/>
    <mergeCell ref="S48:S50"/>
    <mergeCell ref="Q26:Q28"/>
    <mergeCell ref="S26:S28"/>
    <mergeCell ref="A96:Z96"/>
    <mergeCell ref="Y87:Y89"/>
    <mergeCell ref="Z87:Z89"/>
    <mergeCell ref="B90:B95"/>
    <mergeCell ref="C90:C95"/>
    <mergeCell ref="Q90:Q95"/>
    <mergeCell ref="R90:R95"/>
    <mergeCell ref="S90:S95"/>
    <mergeCell ref="T90:T95"/>
    <mergeCell ref="X90:X95"/>
    <mergeCell ref="Y90:Y95"/>
    <mergeCell ref="Z90:Z95"/>
    <mergeCell ref="D90:D92"/>
    <mergeCell ref="P90:P95"/>
    <mergeCell ref="P87:P89"/>
    <mergeCell ref="S87:S89"/>
    <mergeCell ref="T87:T89"/>
    <mergeCell ref="X87:X89"/>
    <mergeCell ref="D23:D25"/>
    <mergeCell ref="B20:B25"/>
    <mergeCell ref="C20:C25"/>
    <mergeCell ref="B63:B65"/>
    <mergeCell ref="C63:C65"/>
    <mergeCell ref="D63:D65"/>
    <mergeCell ref="P17:P19"/>
    <mergeCell ref="P20:P25"/>
    <mergeCell ref="R103:R105"/>
    <mergeCell ref="B48:B50"/>
    <mergeCell ref="C48:C50"/>
    <mergeCell ref="D48:D50"/>
    <mergeCell ref="D26:D28"/>
    <mergeCell ref="P45:P47"/>
    <mergeCell ref="P48:P50"/>
    <mergeCell ref="P51:P52"/>
    <mergeCell ref="P54:P56"/>
    <mergeCell ref="P57:P59"/>
    <mergeCell ref="P60:P62"/>
    <mergeCell ref="P63:P65"/>
    <mergeCell ref="P66:P68"/>
    <mergeCell ref="P73:P75"/>
    <mergeCell ref="P76:P80"/>
    <mergeCell ref="P81:P83"/>
  </mergeCells>
  <conditionalFormatting sqref="F19:O19">
    <cfRule type="cellIs" dxfId="39" priority="61" operator="lessThan">
      <formula>25</formula>
    </cfRule>
    <cfRule type="cellIs" dxfId="38" priority="62" operator="greaterThanOrEqual">
      <formula>25</formula>
    </cfRule>
  </conditionalFormatting>
  <conditionalFormatting sqref="F22:J22 L22:O22">
    <cfRule type="cellIs" dxfId="37" priority="31" operator="lessThan">
      <formula>100</formula>
    </cfRule>
    <cfRule type="cellIs" dxfId="36" priority="32" operator="equal">
      <formula>100</formula>
    </cfRule>
  </conditionalFormatting>
  <conditionalFormatting sqref="F75:O75">
    <cfRule type="cellIs" dxfId="35" priority="39" operator="lessThan">
      <formula>8</formula>
    </cfRule>
    <cfRule type="cellIs" dxfId="34" priority="40" operator="greaterThanOrEqual">
      <formula>8</formula>
    </cfRule>
  </conditionalFormatting>
  <conditionalFormatting sqref="F83:O83">
    <cfRule type="cellIs" dxfId="33" priority="35" operator="greaterThan">
      <formula>6</formula>
    </cfRule>
    <cfRule type="cellIs" dxfId="32" priority="36" operator="lessThanOrEqual">
      <formula>6</formula>
    </cfRule>
  </conditionalFormatting>
  <conditionalFormatting sqref="F11:O11">
    <cfRule type="cellIs" dxfId="31" priority="33" operator="lessThan">
      <formula>60</formula>
    </cfRule>
    <cfRule type="cellIs" dxfId="30" priority="34" operator="greaterThanOrEqual">
      <formula>60</formula>
    </cfRule>
  </conditionalFormatting>
  <conditionalFormatting sqref="K22">
    <cfRule type="cellIs" dxfId="29" priority="27" operator="lessThan">
      <formula>100</formula>
    </cfRule>
    <cfRule type="cellIs" dxfId="28" priority="28" operator="equal">
      <formula>100</formula>
    </cfRule>
  </conditionalFormatting>
  <conditionalFormatting sqref="F76:O77">
    <cfRule type="cellIs" dxfId="27" priority="13" operator="lessThan">
      <formula>80</formula>
    </cfRule>
    <cfRule type="cellIs" dxfId="26" priority="14" operator="greaterThanOrEqual">
      <formula>80</formula>
    </cfRule>
  </conditionalFormatting>
  <conditionalFormatting sqref="F25:O25">
    <cfRule type="cellIs" dxfId="25" priority="29" operator="lessThan">
      <formula>80</formula>
    </cfRule>
    <cfRule type="cellIs" dxfId="24" priority="30" operator="greaterThanOrEqual">
      <formula>80</formula>
    </cfRule>
  </conditionalFormatting>
  <conditionalFormatting sqref="F47:O47">
    <cfRule type="cellIs" dxfId="23" priority="25" operator="lessThan">
      <formula>20</formula>
    </cfRule>
    <cfRule type="cellIs" dxfId="22" priority="26" operator="greaterThanOrEqual">
      <formula>20</formula>
    </cfRule>
  </conditionalFormatting>
  <conditionalFormatting sqref="F59:O59">
    <cfRule type="cellIs" dxfId="21" priority="23" operator="lessThan">
      <formula>60</formula>
    </cfRule>
    <cfRule type="cellIs" dxfId="20" priority="24" operator="greaterThanOrEqual">
      <formula>60</formula>
    </cfRule>
  </conditionalFormatting>
  <conditionalFormatting sqref="F65:O65">
    <cfRule type="cellIs" dxfId="19" priority="21" operator="lessThan">
      <formula>85</formula>
    </cfRule>
    <cfRule type="cellIs" dxfId="18" priority="22" operator="greaterThanOrEqual">
      <formula>85</formula>
    </cfRule>
  </conditionalFormatting>
  <conditionalFormatting sqref="F68:O68">
    <cfRule type="cellIs" dxfId="17" priority="19" operator="lessThan">
      <formula>85</formula>
    </cfRule>
    <cfRule type="cellIs" dxfId="16" priority="20" operator="greaterThanOrEqual">
      <formula>85</formula>
    </cfRule>
  </conditionalFormatting>
  <conditionalFormatting sqref="F71:O71">
    <cfRule type="cellIs" dxfId="15" priority="17" operator="lessThan">
      <formula>60</formula>
    </cfRule>
    <cfRule type="cellIs" dxfId="14" priority="18" operator="greaterThanOrEqual">
      <formula>60</formula>
    </cfRule>
  </conditionalFormatting>
  <conditionalFormatting sqref="F80:O80">
    <cfRule type="cellIs" dxfId="13" priority="15" operator="lessThan">
      <formula>90</formula>
    </cfRule>
    <cfRule type="cellIs" dxfId="12" priority="16" operator="greaterThanOrEqual">
      <formula>90</formula>
    </cfRule>
  </conditionalFormatting>
  <conditionalFormatting sqref="F92:O92">
    <cfRule type="cellIs" dxfId="11" priority="11" operator="greaterThanOrEqual">
      <formula>25</formula>
    </cfRule>
    <cfRule type="cellIs" dxfId="10" priority="12" operator="lessThanOrEqual">
      <formula>25</formula>
    </cfRule>
  </conditionalFormatting>
  <conditionalFormatting sqref="F95:O95">
    <cfRule type="cellIs" dxfId="9" priority="9" operator="greaterThanOrEqual">
      <formula>25</formula>
    </cfRule>
    <cfRule type="cellIs" dxfId="8" priority="10" operator="lessThanOrEqual">
      <formula>25</formula>
    </cfRule>
  </conditionalFormatting>
  <conditionalFormatting sqref="F28:O28">
    <cfRule type="cellIs" dxfId="7" priority="7" operator="lessThan">
      <formula>50</formula>
    </cfRule>
    <cfRule type="cellIs" dxfId="6" priority="8" operator="greaterThanOrEqual">
      <formula>50</formula>
    </cfRule>
  </conditionalFormatting>
  <conditionalFormatting sqref="F50:O50">
    <cfRule type="cellIs" dxfId="5" priority="5" operator="lessThanOrEqual">
      <formula>10</formula>
    </cfRule>
    <cfRule type="cellIs" dxfId="4" priority="6" operator="greaterThanOrEqual">
      <formula>10</formula>
    </cfRule>
  </conditionalFormatting>
  <conditionalFormatting sqref="F56:O56">
    <cfRule type="cellIs" dxfId="3" priority="3" operator="lessThan">
      <formula>60</formula>
    </cfRule>
    <cfRule type="cellIs" dxfId="2" priority="4" operator="greaterThanOrEqual">
      <formula>60</formula>
    </cfRule>
  </conditionalFormatting>
  <conditionalFormatting sqref="F62:O62">
    <cfRule type="cellIs" dxfId="1" priority="1" operator="lessThan">
      <formula>60</formula>
    </cfRule>
    <cfRule type="cellIs" dxfId="0" priority="2" operator="greaterThanOrEqual">
      <formula>60</formula>
    </cfRule>
  </conditionalFormatting>
  <pageMargins left="0.25" right="0.25" top="0.75" bottom="0.75" header="0.3" footer="0.3"/>
  <pageSetup paperSize="9" scale="55" orientation="landscape" r:id="rId1"/>
  <rowBreaks count="2" manualBreakCount="2">
    <brk id="34" max="16383" man="1"/>
    <brk id="52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KPIสระแก้ว </vt:lpstr>
      <vt:lpstr>'KPIสระแก้ว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2018-04-23T07:14:02Z</cp:lastPrinted>
  <dcterms:created xsi:type="dcterms:W3CDTF">2018-04-23T02:48:11Z</dcterms:created>
  <dcterms:modified xsi:type="dcterms:W3CDTF">2018-04-24T08:48:16Z</dcterms:modified>
</cp:coreProperties>
</file>