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คปสอ.ติดดาว 62\"/>
    </mc:Choice>
  </mc:AlternateContent>
  <xr:revisionPtr revIDLastSave="0" documentId="13_ncr:1_{26F7269E-933C-4CE5-9B8D-E05F24BBA2E5}" xr6:coauthVersionLast="38" xr6:coauthVersionMax="38" xr10:uidLastSave="{00000000-0000-0000-0000-000000000000}"/>
  <bookViews>
    <workbookView xWindow="0" yWindow="0" windowWidth="20730" windowHeight="11760" xr2:uid="{00000000-000D-0000-FFFF-FFFF00000000}"/>
  </bookViews>
  <sheets>
    <sheet name="เกณฑ์คปสอ62" sheetId="1" r:id="rId1"/>
    <sheet name="ถ่วงน้ำหนัก" sheetId="3" r:id="rId2"/>
  </sheets>
  <definedNames>
    <definedName name="_xlnm.Print_Area" localSheetId="0">เกณฑ์คปสอ62!$A$1:$D$144</definedName>
    <definedName name="_xlnm.Print_Area" localSheetId="1">ถ่วงน้ำหนัก!$A$1:$J$27</definedName>
    <definedName name="_xlnm.Print_Titles" localSheetId="0">เกณฑ์คปสอ62!$1:$4</definedName>
    <definedName name="_xlnm.Print_Titles" localSheetId="1">ถ่วงน้ำหนัก!$1:$3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1" l="1"/>
  <c r="H9" i="3" l="1"/>
  <c r="J9" i="3" s="1"/>
  <c r="H27" i="3" l="1"/>
  <c r="J27" i="3" s="1"/>
  <c r="H26" i="3"/>
  <c r="J26" i="3" s="1"/>
  <c r="H25" i="3" l="1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8" i="3"/>
  <c r="J8" i="3" s="1"/>
  <c r="H7" i="3"/>
  <c r="J7" i="3" s="1"/>
  <c r="H6" i="3"/>
  <c r="J6" i="3" s="1"/>
  <c r="H5" i="3"/>
  <c r="J5" i="3" s="1"/>
  <c r="J4" i="3" l="1"/>
</calcChain>
</file>

<file path=xl/sharedStrings.xml><?xml version="1.0" encoding="utf-8"?>
<sst xmlns="http://schemas.openxmlformats.org/spreadsheetml/2006/main" count="243" uniqueCount="199">
  <si>
    <t>คะแนนเต็มหมวดนโยบาย และตัวชี้วัด</t>
  </si>
  <si>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</si>
  <si>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</si>
  <si>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</si>
  <si>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</si>
  <si>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</si>
  <si>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 xml:space="preserve"> -ไม่เพิ่ม          = 0  คะแนน  
-เพิ่ม 1 ระดับ  = 3 คะแนน </t>
  </si>
  <si>
    <t>ร้อยละของหน่วยงานในสังกัดกระทรวงสาธารณสุขผ่านเกณฑ์การประเมิน ITA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</si>
  <si>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</si>
  <si>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ร้อยละของหน่วยบริการที่ประสบภาวะวิกฤตทางการเงิน</t>
  </si>
  <si>
    <t>ร้อยละของผู้ป่วยเบาหวานที่ควบคุมระดับน้ำตาลในเลือดได้ดี</t>
  </si>
  <si>
    <t>ร้อยละผู้ป่วยความดันโลหิตสูงที่ควบคุมความดันโลหิตได้ดี</t>
  </si>
  <si>
    <t>ร้อยละของผู้ป่วย CKD ที่มีอัตราการลดลงของ eGFR&lt;4 ml/min/1.73m2/yr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</si>
  <si>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</si>
  <si>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>เกณฑ์การประเมิน คปสอ.ติดดาว ปี 2562</t>
  </si>
  <si>
    <t>ร้อยละของประชาชนอายุ 15-59 ปี มีความรู้ด้านสุขภาพ ในระดับพอใช้ขึ้นไป</t>
  </si>
  <si>
    <t>ระดับความสำเร็จของการพัฒนาเด็กตามเกณฑ์มาตรฐาน</t>
  </si>
  <si>
    <t>ร้อยละอัตราตายของผู้ป่วยโรคหลอดเลือดสมอง และระยะเวลาที่ได้รับการรักษาเหมาะสม</t>
  </si>
  <si>
    <t>ระดับความสำเร็จการดำเนินงานตำบลสุขภาพหนึ่งเดียว One Health (Rabies/DHF)</t>
  </si>
  <si>
    <t>ระดับความสำเร็จของการดำเนินงานศูนย์ปฏิบัติการภาวะฉุกเฉิน (EOC) และทีมตระหนักรู้สถานการณ์ (SAT)</t>
  </si>
  <si>
    <t xml:space="preserve">ร้อยละของโรงพยาบาลที่พัฒนาอนามัยสิ่งแวดล้อมได้ตามเกณฑ์ GREEN &amp; CLEAN Hospital </t>
  </si>
  <si>
    <t>7</t>
  </si>
  <si>
    <t>8</t>
  </si>
  <si>
    <t>20</t>
  </si>
  <si>
    <t>ระดับความสำเร็จการดูแลต่อเนื่องของเครือข่ายบริการ(COC)</t>
  </si>
  <si>
    <t xml:space="preserve">ร้อยละของโรงพยาบาลสังกัดกระทรวงสาธารณสุขมีคุณภาพมาตรฐานผ่านการรับรอง HA ขั้น 3 </t>
  </si>
  <si>
    <t>ร้อยละของผู้ป่วยนอกทั้งหมดที่ได้รับบริการ ตรวจ วินิจฉัย รักษาโรค และฟื้นฟูสภาพ ด้วยศาสตร์การแพทย์แผนไทย และการแพทย์ทางเลือก</t>
  </si>
  <si>
    <t>Happinometer</t>
  </si>
  <si>
    <t>ตารางวิเคราะห์ Planfin</t>
  </si>
  <si>
    <t>มาตรการที่ 3 สร้างประสิทธิภาพการบริหารจัดการ</t>
  </si>
  <si>
    <t xml:space="preserve">    - รายได้มากกว่า/เท่ากับค่าMean HGR ได้ 5 คะแนน</t>
  </si>
  <si>
    <t xml:space="preserve">    - ค่าใช้จ่ายน้อยกว่า/เท่ากับค่าMean HGR ได้ 5 คะแนน</t>
  </si>
  <si>
    <t>แบบสรุปผลการประเมิน FAI</t>
  </si>
  <si>
    <t>ตาราง Risk Score 7 Plus</t>
  </si>
  <si>
    <t xml:space="preserve">     - Unit Cost ผู้ป่วยบอก ผ่านเกณฑ์ ได้ 5 คะแนน</t>
  </si>
  <si>
    <t xml:space="preserve">     - Unit Cost ผู้ป่วยใน ผ่านเกณฑ์ ได้ 5 คะแนน</t>
  </si>
  <si>
    <t>ตาราง Risk Score</t>
  </si>
  <si>
    <t>มาตรการที่ 2 ติดตามกำกับด้วยแผนทางการเงิน (Planfin Management)</t>
  </si>
  <si>
    <t xml:space="preserve"> -ผลต่างของแผนและผลของรายได้สูง/ต่ำกว่าแผนไม่เกิน  5 %  ได้ 5 คะแนน</t>
  </si>
  <si>
    <t xml:space="preserve"> - ผลต่างของแผนและผลของค่าใช้จ่ายสูง/ต่ำกว่าแผนไม่เกิน 5 %  ได้ 5 คะแนน</t>
  </si>
  <si>
    <t>มาตรการที่ 6 การเฝ้าระวังดัชนีวัดผลด้านประสิทธิภาพในการใช้ทรัพยากร Unit Cost</t>
  </si>
  <si>
    <t>แบบรายงานการประเมินต้นทุน
แบบ Quick Method</t>
  </si>
  <si>
    <t>แบบสรุปผลการประเมินคุณภาพบัญชี</t>
  </si>
  <si>
    <r>
      <t xml:space="preserve">มาตราการที่ 1 การจัดสรรเงินอย่างเพียงพอ
</t>
    </r>
    <r>
      <rPr>
        <sz val="16"/>
        <color theme="1"/>
        <rFont val="TH SarabunPSK"/>
        <family val="2"/>
      </rPr>
      <t>หน่วยบริการมีรายได้เพียงพอกับค่าใช้จ่ายจากผลการดำเนินงานเทียบกับแผน Planfin
    - รายได้มากว่าหรือเท่ากับค่าใฃ้จ่าย ได้ 5 คะแนน
    - รายได้น้อยกว่าค่าใช้จ่าย ได้ 0 คะแนน</t>
    </r>
  </si>
  <si>
    <r>
      <t xml:space="preserve">มาตรการที่ 4 การประเมินประสิทธิภาพการบริหารการเงินการคลัง(FAI)
</t>
    </r>
    <r>
      <rPr>
        <sz val="16"/>
        <color theme="1"/>
        <rFont val="TH SarabunPSK"/>
        <family val="2"/>
      </rPr>
      <t xml:space="preserve">   - คะแนน FAI มากกว่า/เท่ากับ 90% ได้ 5 คะแนน
    - คะแนน FAI น้อยกว่า  90% ได้ 0 คะแนน</t>
    </r>
  </si>
  <si>
    <r>
      <t xml:space="preserve">มาตรการที่ 5 การประเมินประสิทธิภาพทางการเงิน 7 Plus
</t>
    </r>
    <r>
      <rPr>
        <sz val="16"/>
        <color theme="1"/>
        <rFont val="TH SarabunPSK"/>
        <family val="2"/>
      </rPr>
      <t xml:space="preserve">     - ผ่านเกณฑ์ประเมินมากกว่า 4 ตัว (ระดับB-) ขึ้นไป ได้ 5 คะแนน
     - ผ่านเกณฑ์ประเมินน้อยกว่า/เท่ากับ 4 ตัว  ได้ 0 คะแนน</t>
    </r>
  </si>
  <si>
    <r>
      <t xml:space="preserve">มาตรการที่ 7 การประเมินคุณภาพบัญชี 
</t>
    </r>
    <r>
      <rPr>
        <sz val="16"/>
        <color theme="1"/>
        <rFont val="TH SarabunPSK"/>
        <family val="2"/>
      </rPr>
      <t xml:space="preserve">     - ระดับ A  ได้  20 คะแนน
     - ระดับ B  ได้   10  คะแนน
     - ระดับ C  ได้   0  คะแนน</t>
    </r>
  </si>
  <si>
    <r>
      <t xml:space="preserve">ผลลัพธ์การดำเนินงานการบริหารการเงินการคลังของหน่วยบริการระดับภาวะวิกฤติทางการเงิน
</t>
    </r>
    <r>
      <rPr>
        <sz val="16"/>
        <color theme="1"/>
        <rFont val="TH SarabunPSK"/>
        <family val="2"/>
      </rPr>
      <t xml:space="preserve">     - ระดับ 0  ได้ 35 คะแนน              - ระดับ 4  ได้ 15 คะแนน           
     - ระดับ 1  ได้ 30 คะแนน              - ระดับ 5  ได้  10  คะแนน
     - ระดับ 2  ได้ 25 คะแนน              - ระดับ 6  ได้  5 คะแนน      
     - ระดับ 3  ได้ 20 คะแนน              - ระดับ 7  ได้  0 คะแนน</t>
    </r>
  </si>
  <si>
    <t>แบบประเมิน GREEN&amp;CLEAN Hospital
(วัดการดำเนินงานของโรงพยาบาล)</t>
  </si>
  <si>
    <t>เอกสาร/คำสั่ง/แผนงานสนับสนุน/ผลการดำเนินงาน
(วัดการดำเนินงานภาพรวมของเครือข่าย)</t>
  </si>
  <si>
    <t>ร้อยละของเครือข่ายสุขภาพระดับอำเภอ ดำเนินการขับเคลื่อนและประเมิน รพ.สต.ตามเกณฑ์ รพ.สต.ติดดาว (GREEN&amp;CLEAN)</t>
  </si>
  <si>
    <t xml:space="preserve"> -ต่ำกว่า 79 %    = 0 คะแนน
-80 – 89 %     = 1 คะแนน
-90 – 100 %   = 2 คะแนน
คะแนนเต็มของ รพ.สต.ติดดาวด้านอนามัยสิ่งแวดล้อม  78  คะแนน   ร้อยละ 90 ของ 78 คะแนน  เท่ากับ  70.2 คะแนน
จึงขอตัดคะแนน รพ.สต.ติดดาวด้านอนามัยสิ่งแวดล้อม     ดังนี้
	-คะแนนต่ำกว่า  69  คะแนน  		ไม่ผ่าน
	-คะแนน          70  คะแนนขึ้นไป    	ผ่าน
แล้วนำจำนวนของ รพ.สต.ที่ผ่านมาคิดเป็นร้อยละ เพื่อเทียบเป็นคะแนนที่จะได้รับ</t>
  </si>
  <si>
    <t>นโยบาย</t>
  </si>
  <si>
    <t>A=รวมคะแนนนโยบาย(5)</t>
  </si>
  <si>
    <t>น้ำหนักรวม(A+B/2)</t>
  </si>
  <si>
    <t>PA กสธ.
(1)</t>
  </si>
  <si>
    <t>ตก.62
(1)</t>
  </si>
  <si>
    <t>KPI กสธ.
(1)</t>
  </si>
  <si>
    <t>PA สระแก้ว
(1)</t>
  </si>
  <si>
    <t>ยุทธ์สระแก้ว
(1)</t>
  </si>
  <si>
    <t>หมวด Promotion Prevention &amp; Protection</t>
  </si>
  <si>
    <t>หมวด Service</t>
  </si>
  <si>
    <t>หมวด People &amp; Governance</t>
  </si>
  <si>
    <t>ยาเสพติด</t>
  </si>
  <si>
    <t>ร้อยละของโรงพยาบาลที่ใช้ยาอย่างสมเหตุผล (RDU)</t>
  </si>
  <si>
    <r>
      <t xml:space="preserve">อัตราความสำเร็จการรักษาผู้ป่วยวัณโรคปอดรายใหม่ </t>
    </r>
    <r>
      <rPr>
        <b/>
        <u/>
        <sz val="16"/>
        <color rgb="FF000000"/>
        <rFont val="TH SarabunPSK"/>
        <family val="2"/>
      </rPr>
      <t>&gt;</t>
    </r>
    <r>
      <rPr>
        <b/>
        <sz val="16"/>
        <color rgb="FF000000"/>
        <rFont val="TH SarabunPSK"/>
        <family val="2"/>
      </rPr>
      <t xml:space="preserve"> 85%</t>
    </r>
  </si>
  <si>
    <r>
      <t xml:space="preserve">อัตราตายผู้ป่วยติดเชื้อในกระแสเลือดแบบรุนแรงชนิด Community – acquired </t>
    </r>
    <r>
      <rPr>
        <b/>
        <u/>
        <sz val="16"/>
        <color rgb="FF000000"/>
        <rFont val="TH SarabunPSK"/>
        <family val="2"/>
      </rPr>
      <t>&lt; 30%</t>
    </r>
  </si>
  <si>
    <r>
      <t xml:space="preserve">อัตราเสียชีวิตของผู้ป่วยวิกฤติฉุกเฉิน (triagel level 1) ภายใน 24 ชม. ในโรงพยาบาล A, S, M1 </t>
    </r>
    <r>
      <rPr>
        <b/>
        <u/>
        <sz val="16"/>
        <color rgb="FF000000"/>
        <rFont val="TH SarabunPSK"/>
        <family val="2"/>
      </rPr>
      <t>&lt;12%</t>
    </r>
  </si>
  <si>
    <t>21</t>
  </si>
  <si>
    <t>22</t>
  </si>
  <si>
    <t>23</t>
  </si>
  <si>
    <t xml:space="preserve">ปรับปรุงโครงสร้างระบบ ICS รองรับศูนย์ปฏิบัติการภาวะฉุกเฉิน(EOC) </t>
  </si>
  <si>
    <t xml:space="preserve">ปรับปรุงทีมตระหนักรู้สถานการณ์ (SAT) ระดับอำเภอ  </t>
  </si>
  <si>
    <t>หลักฐานคำสั่งแต่งตั้งคณะกรรมการตามระบบ ICS และศูนย์ EOC  ระดับอำเภอ</t>
  </si>
  <si>
    <t>หลักฐานคำสั่งแต่งตั้งทีมตระหนักรู้สถานการณ์ (SAT) ระดับอำเภอ</t>
  </si>
  <si>
    <t>1. ระบบปฏิบัติการ</t>
  </si>
  <si>
    <t xml:space="preserve">จัดเตรียมสถานที่/อุปกรณ์ตามความเหมาะสมเพื่อรองรับการเปิดศูนย์ EOC  </t>
  </si>
  <si>
    <t xml:space="preserve">มีทีมตระหนักรู้สถานการณ์ (SAT)ที่สามารถปฏิบัติได้จริง </t>
  </si>
  <si>
    <t xml:space="preserve">จัดทีมปฏิบัติการระดับอำเภอ (Operation Section) เพื่อปฏิบัติการในภาวะปกติและภาวะฉุกเฉิน </t>
  </si>
  <si>
    <t xml:space="preserve">มีแผนงานโครงการ EOC&amp;SAT </t>
  </si>
  <si>
    <t xml:space="preserve">สถานที่และอุปกรณ์สำหรับการเปิดศูนย์ EOC </t>
  </si>
  <si>
    <t>รายชื่อการจัดตั้งทีมปฏิบัติการระดับจังหวัด เช่น MERT, mini MERT, EMS,MCAT,CDCU/SRRTฯ</t>
  </si>
  <si>
    <t>รายชื่อทีม SAT และระบบรางงาน</t>
  </si>
  <si>
    <t>แผนงาน/โครงการ</t>
  </si>
  <si>
    <t>การขับเคลื่อน/ระบบ  ปฏิบัติการ</t>
  </si>
  <si>
    <t>EOC</t>
  </si>
  <si>
    <t xml:space="preserve">วิเคราะห์ และจัดลำดับโรคและสาธารณภัยที่เสี่ยงในพื้นที่ (Risk Ascessment) </t>
  </si>
  <si>
    <t xml:space="preserve">จัดระบบตระหนักรู้สถานการณ์ (SAT)ระดับอำเภอเพื่อเฝ้าระวัง ตรวจจับและประเมินสถานการณ์การเกิดโรคและภัยสุขภาพ  </t>
  </si>
  <si>
    <t xml:space="preserve">จัดทำ Spot Report </t>
  </si>
  <si>
    <t xml:space="preserve">จัดทำแผนตอบโต้ฯ สาธารณภัยที่เสี่ยงในพื้นที่ อย่างน้อย 1 แผน </t>
  </si>
  <si>
    <t>แบบสรุป</t>
  </si>
  <si>
    <t>จัดทำเวร SAT ภาวะปกติ  และจัดทำทะเบียน SAT
จัดทำ Outbreak Verification list          ทุกสัปดาห์</t>
  </si>
  <si>
    <t>มีรายงาน Spot Report ทุกเหตุการณ์ที่เข้าเกณฑ์</t>
  </si>
  <si>
    <t>มีแผนตอบโต้ฯ กรณีที่เป็นสาธารณภัย</t>
  </si>
  <si>
    <t>ผลงาน</t>
  </si>
  <si>
    <t xml:space="preserve">การซ้อมแผน EOC &amp;ICS ระดับอำเภอ    อย่างน้อย 2 ครั้ง </t>
  </si>
  <si>
    <t xml:space="preserve">เปิดศูนย์ตอบโต้ภาวะฉุกฉินฯ ระดับอำเภอ(โรค และสาธารณภัยตามนิยาม  หรือปัญหา/กิจกรรมที่ต้องการความเร่งด่วนในการดำเนินการ) อย่างน้อย 2 ครั้ง/ปี </t>
  </si>
  <si>
    <t xml:space="preserve">และจัดทำ Action Plan และดำเนินการตอบโต้ฯ อย่างน้อย 2 ครั้ง/ปี  </t>
  </si>
  <si>
    <t>สรุปรายงานผลการซ้อมแผนเพื่อเปิด EOC ระดับอำเภอ</t>
  </si>
  <si>
    <t>รายงานประชุมเปิด-ปิด EOC</t>
  </si>
  <si>
    <t xml:space="preserve">มีแผน Action Plan  </t>
  </si>
  <si>
    <r>
      <rPr>
        <b/>
        <sz val="16"/>
        <color rgb="FF000000"/>
        <rFont val="TH SarabunPSK"/>
        <family val="2"/>
      </rPr>
      <t xml:space="preserve">ผลงานเด่น </t>
    </r>
    <r>
      <rPr>
        <sz val="16"/>
        <color rgb="FF000000"/>
        <rFont val="TH SarabunPSK"/>
        <family val="2"/>
      </rPr>
      <t>มีนวตกรรม Excellance  EOC ระดับอำเภออำเภอ/วิจัย  หรือสรุปผลงาน/ถอดบทเรียน (10 คะแนน)</t>
    </r>
  </si>
  <si>
    <t>เอกสารเป็นรูปธรรม</t>
  </si>
  <si>
    <t>ต่ำกว่า 70 คะแนน = 1 คะแนน          70-74 คะแนน = 2 คะแนน
75-79 คะแนน      = 3 คะแนน          80-84 คะแนน = 4 คะแนน
85-100 คะแนน     = 5 คะแนน</t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</si>
  <si>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</si>
  <si>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2)  อัตราการใช้ยาปฏิชีวนะ ในกลุ่มโรค AD ในโรงพยาบาล ผ่านตามเกณฑ์
   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</si>
  <si>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</si>
  <si>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4"/>
        <color rgb="FFFF0000"/>
        <rFont val="TH SarabunPSK"/>
        <family val="2"/>
      </rPr>
      <t xml:space="preserve">   ผ่านตามเกณฑ์  =  1  คะแนน                        ไม่ผ่านตามเกณฑ์   =  0  คะแนน</t>
    </r>
  </si>
  <si>
    <r>
      <t xml:space="preserve">5) การใช้ยา NSAIDs ผู้ป่วยไตระดับ3 ขึ้นไป ผ่านตามเกณฑ์
    </t>
    </r>
    <r>
      <rPr>
        <sz val="14"/>
        <color rgb="FFFF0000"/>
        <rFont val="TH SarabunPSK"/>
        <family val="2"/>
      </rPr>
      <t xml:space="preserve"> ผ่านตามเกณฑ์  =  1  คะแนน                        ไม่ผ่านตามเกณฑ์   =  0  คะแนน</t>
    </r>
  </si>
  <si>
    <r>
      <t xml:space="preserve">6) การใช้ยา Glibenclamide ในผู้สูงอายุหรือไตบกพร่อง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</si>
  <si>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</si>
  <si>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4"/>
        <color rgb="FFFF0000"/>
        <rFont val="TH SarabunPSK"/>
        <family val="2"/>
      </rPr>
      <t>มากกว่าหรือเท่ากับร้อยละ 60  =  1  คะแนน                     ร้อยละ59.9 - 50.0   =  0.7  คะแนน ร้อยละ49.9 - 40.0   =  0.5  คะแนน                              น้อยกว่าร้อยละ 40 = 0</t>
    </r>
  </si>
  <si>
    <t>B=น้ำหนักจากคกก.(5)</t>
  </si>
  <si>
    <t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</si>
  <si>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</si>
  <si>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 คะแนน = HA ขั้น 1 (โรงพยาบาลมีคุณภาพการสำรวจและป้องกันความเสี่ยง นำปัญหามาทบทวน เพื่อแก้ไขป้องกันปฏิบัติตามแนวทางป้องกันปัญหาครอบคลุมปัญหาที่เคยเกิด/มีโอกาสเกิดสูง)
2 คะแนน = HA ขั้น 2 (โรงพยาบาลมีการประกันและพัฒนาคุณภาพ วิเคราะห์เป้าหมาย/การบวนการ/พัฒนาคุณภาพที่สอดคล้องกับเป้าหมาย/ครอบคลุมกระบวนการสำคัญทั้งหมด ปฏิบัติตามมาตรฐาน HA ในส่วนที่ไม่ยากเกิน หรือยื่นเอกสารขอรับการประเมินต่อสรพ.) หรือยื่นเอกสารเพื่อขอ HA ขั้น 3 จาก สรพ.แล้ว
3 คะแนน = HA ขั้น 3 (โรงพยาบาลมีวัฒนธรรมคุณภาพ เริ่มด้วยการประเมินตนเองตามมาตรฐาน HA พัฒนาอย่างเชื่อมโยง เป็นองค์กรเรียนรู้/ผลลัพธ์ที่ดีขึ้น ปฏิบัติตามมาตรฐาน HA ได้ครบถ้วน) หรือ ผ่าน Reaccredit แล้ว</t>
  </si>
  <si>
    <t>1.ดูจากใบประกาศรับรองคุณภาพตามมาตรฐาน HA ของโรงพยาบาลโดย สรพ. และ 2.เอกสารของ รพ. ที่ขอการประเมินต่อ สรพ.</t>
  </si>
  <si>
    <t>1.โรงพยาบาล  สำนักงานสาธารณสุขอำเภอ มีผลงานวิชาการประเภทวิจัย หรือ R2R   ( 1 คะแนน/หน่วยงาน หรือ 2 คะแนน/คปสอ.)</t>
  </si>
  <si>
    <t>2.คปสอ. มีนวัตกรรม Health Literacy   อย่างน้อย 1 เรื่อง (1 คะแนน)</t>
  </si>
  <si>
    <t>3.ร้อยละของโรงพยาบาลส่งเสริมสุขภาพตำบลที่มีผลงานวิชาการอย่างใดอย่างหนึ่ง ได้แก่ วิจัย R2R นวัตกรรม หรือ Best Practice  (5 คะแนน/คปสอ.) 
น้อยกว่าหรือเท่ากับร้อยละ 20    ได้  1  คะแนน
ร้อยละ 21-30                      ได้  2  คะแนน
ร้อยละ 31-40                      ได้  3  คะแนน
ร้อยละ 41-50                      ได้  4  คะแนน
มากกว่าร้อยละ 50                  ได้  5  คะแนน</t>
  </si>
  <si>
    <t>4.ร้อยละของผลงานวิชาการ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(10 คะแนน)
ระดับจังหวัด ( 5 คะแนน)
น้อยกว่าหรือเท่ากับร้อยละ 10    ได้ 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5  คะแนน
ระดับเขต หรือภาค หรือ ประเทศ หรือ ลงวารสารวิชาการ ( 5 คะแนน)
น้อยกว่าหรือเท่ากับร้อยละ 10    ได้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</si>
  <si>
    <t>5.คปสอ.นำเสนอผลงานวิชาการอย่างใดอย่างหนึ่ง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(2 คะแนน) (นับเรื่องเดียวที่ได้รางวัลสูงสุด)</t>
  </si>
  <si>
    <t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2561-2562                                                           
     สูตรการคำนวณ
a = จำนวน รพ.สต.ที่มีผลงานวิชาการ
b = จำนวน รพ.สต.ทั้งหมด
ร้อยละ รพ.สต.ที่มีผลงานวิชาการ = (a/b)*100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
   =   (a/b)*100</t>
  </si>
  <si>
    <t xml:space="preserve">ร้อยละ 90 เด็ก 0-5 ปี ได้รับการคัดกรองพัฒนาการ </t>
  </si>
  <si>
    <t>ร้อยละ 20 ของเด็กที่ได้รับการคัดกรองพัฒนาการ พบสงสัยล่าช้า</t>
  </si>
  <si>
    <t>ร้อยละ 80 ของเด็กที่มีพัฒนาการล่าช้าได้รับการติดตาม/ส่งต่อ</t>
  </si>
  <si>
    <t>ร้อยละ 60 ของเด็กพัฒนาการล่าช้าได้รับการกระตุ้นพัฒนาการ ด้วย TEDA4I</t>
  </si>
  <si>
    <t>&lt; 60 = 1 คะแนน
60.00-69.99 = 2 คะแนน
70.00-79.99 = 3 คะแนน
80.00-89.99 = 4 คะแนน
≥90 = 5 คะแนน</t>
  </si>
  <si>
    <t>&lt; 8 = 1 คะแนน
8.00-11.99  = 2 คะแนน
12.00-15.99 = 3 คะแนน
16.00-19.99 = 4 คะแนน
≥20 = 5 คะแนน</t>
  </si>
  <si>
    <t>&lt; 50 = 1 คะแนน
50.00-59.99 = 2 คะแนน
60.00-69.99 = 3 คะแนน
70.00-79.99 = 4 คะแนน
≥80 = 5 คะแนน</t>
  </si>
  <si>
    <t>&lt;30 = 1 คะแนน
30.00-39.99 = 2 คะแนน
40.00-49.99 = 3 คะแนน
50.00-59.99 = 4 คะแนน
≥60 = 5 คะแนน</t>
  </si>
  <si>
    <t>แหล่งข้อมูล จาก HDC กระทรวงสาธารณสุข</t>
  </si>
  <si>
    <t>A = เป้าหมาย ( ผู้ป่วยนอกได้รับบริการฯร้อยละ 18.5 )
B = ผลงานที่ทำได้ (ร้อยละของผู้ป่วยนอกได้รับบริการฯภาพรวมของ CUP)
C = คะแนนเต็มเท่ากับ 10 คะแนน
 สูตรการคำนวณ = B * C /A   (เท่ากับ B คูณ C หารด้วย A)</t>
  </si>
  <si>
    <t xml:space="preserve">1.	มีโครงสร้างและกำหนดบทบาทผู้รับผิดชอบและผู้ปฏิบัติที่เกี่ยวข้อง ทั้งในโรงพยาบาลและเครือข่าย รพ.สต. </t>
  </si>
  <si>
    <t xml:space="preserve">2.	มีการวิเคราะห์ข้อมูล ตามตัวชี้วัดและมาตรฐานที่เกี่ยวข้อง </t>
  </si>
  <si>
    <t xml:space="preserve">3.	มีฐานข้อมูลการดูแลระยะยาว  ประเภทที่ 1 – 4  ครบถ้วน </t>
  </si>
  <si>
    <t xml:space="preserve">4.	มีการพัฒนาศักยภาพบุคลากรและเครือข่าย วิชาชีพ Care giver พยาบาลเวชปฎิบัติ  ทีมหมอประจำครอบครัว อสม. </t>
  </si>
  <si>
    <t>5.	มีศูนย์ส่งต่อเพื่อดูแลต่อเนื่องที่มีผู้รับผิดชอบชัดเจน</t>
  </si>
  <si>
    <t xml:space="preserve">6.	มีการใช้ระบบสารสนเทศมาดำเนินงาน </t>
  </si>
  <si>
    <t xml:space="preserve">7.	มีการประเมินสรุปและรายงานผลการดำเนินงาน </t>
  </si>
  <si>
    <t xml:space="preserve">8.	มีระบบการให้คำปรึกษา  </t>
  </si>
  <si>
    <t xml:space="preserve">9.	การคืนข้อมูล ของหน่วยงานในทุกระดับ  </t>
  </si>
  <si>
    <t>10.	มีศูนย์สำรองอุปกรณ์เครื่องมือทางการแพทย์</t>
  </si>
  <si>
    <t>11.	มีการนิเทศติดตามและประเมินผลการดำเนินงาน  ภายในเครือข่ายบริการ</t>
  </si>
  <si>
    <t xml:space="preserve">12.	มีระบบเชื่อมต่อและส่งต่อผู้ป่วยเพื่อการดูแลต่อเนื่อง </t>
  </si>
  <si>
    <t xml:space="preserve">13.	การประเมินผลการจัดบริการในแต่ละกลุ่มตามตัวชี้วัด การส่งต่อดูแล่อเนื่อง </t>
  </si>
  <si>
    <t xml:space="preserve">14.	จัดทำคู่มือ  CPG  การดูแลผู้ป่วยต่อเนื่องของเครือข่าย </t>
  </si>
  <si>
    <t xml:space="preserve">ประเภทที่ 1 </t>
  </si>
  <si>
    <t xml:space="preserve">ประเภทที่ 2 </t>
  </si>
  <si>
    <t xml:space="preserve">ประเภทที่ 3 </t>
  </si>
  <si>
    <t xml:space="preserve">ประเภทที่ 4 </t>
  </si>
  <si>
    <t>ผู้พิการ</t>
  </si>
  <si>
    <t>ผู้สูงอายุติดเตียง</t>
  </si>
  <si>
    <t>ผู้ป่วยระยุสุดท้าย</t>
  </si>
  <si>
    <t>เด็ก 0-5  ปี</t>
  </si>
  <si>
    <t xml:space="preserve"> - คำสั่ง โครงสร้าง การดำเนินงาน ของเครือข่ายบริการ อย่างเป็ทางการและไม่เป็นทางการ  
- จากการสัมภาษณ์  สอบถาม</t>
  </si>
  <si>
    <t xml:space="preserve"> - ดูจากการวิเคราะห์ข้อมูลผู้ป่วย ที่ต้องดูแลต่อเนื่องที่ทราบถึงสถานการณ์  แนวโน้ม  และผลสำเร็จของงาน  เช่น  ผลการดูแลรายโรค  สถิติการส่งต่อการดำเนินงานเป็นต้น</t>
  </si>
  <si>
    <t xml:space="preserve"> - ดูจากฐานข้อมูลต่าง ๆ ที่สืบค้นได้  แบบรายงานที่มี</t>
  </si>
  <si>
    <t xml:space="preserve"> - ประเมินจากการประชุม แลกเปลี่ยนเรียนรู้  ประชุมวิชาการ  หรือการประชุม ติดตามงานภายในเครือข่าย</t>
  </si>
  <si>
    <t xml:space="preserve"> - คำสั่งโครงการสร้างการปฏิบัติงานอย่างเป็นทางการและไม่เป็นทางการ</t>
  </si>
  <si>
    <t xml:space="preserve"> - ประเมินจาก การใช้ระบบสารสนเทศของจังหวัด  นโยบายให้ใช้ โปแกรม  Thai COC  
 - ประเมินจากความครอบคลุมการใช้  โปแกรม
 - การจัดการฐานข้อมูล และการใช้ข้อมูล</t>
  </si>
  <si>
    <t xml:space="preserve"> - รายงานการประชุม  เอกสาร หรือรูปถ่าย</t>
  </si>
  <si>
    <t xml:space="preserve"> - ประเมินจากการกำหนดให้แพทย์เป็นที่ปรึกษาขของเครือข่ายบริการ
 - ประเมินจากผลการปฏิบัติงาน เป็นเอกสารปรือสอบถามกิจกรรม</t>
  </si>
  <si>
    <t xml:space="preserve"> - การนำข้อมูลเข้าวาระประชุม  เผยแพร่  หรือสำเสนอในที่ต่าง ๆ </t>
  </si>
  <si>
    <t xml:space="preserve"> - ประเมินจากแผน ผลการดำเนินงาน ภาพถ่ายกิจกรรม  และจากการสอบถาม</t>
  </si>
  <si>
    <t xml:space="preserve"> - ประเมินจาก เอกสาร  คู่มือ CPG  หรือไฟล์ เอกสาร  สอบถาม</t>
  </si>
  <si>
    <r>
      <t xml:space="preserve">15.	ความครอบคลุมการเยี่ยมบ้านผู้ป่วย
</t>
    </r>
    <r>
      <rPr>
        <sz val="16"/>
        <color rgb="FF000000"/>
        <rFont val="TH SarabunPSK"/>
        <family val="2"/>
      </rPr>
      <t xml:space="preserve">ร้อยละ 90 ขึ้นไป = 5  คะแนน     ร้อยละ 80 -89.99=4  คะแนน         
ร้อยละ 70-79.99=3  คะแนน       ร้อยละ 60 -69.99=2   คะแนน       
ร้อยละ 50-59.99=1   คะแนน     น้อยกว่าร้อยละ 50=0  คะแนน   </t>
    </r>
  </si>
  <si>
    <t xml:space="preserve">จัดทำแผน และกำหนดแนวทางการดำเนินงานตามตัวชี้วัด </t>
  </si>
  <si>
    <t xml:space="preserve">ดำเนินงานตามแผนที่วางไว้ตามห้วงเวลา </t>
  </si>
  <si>
    <t xml:space="preserve">วิเคราะห์สถานการณ์ และนำเสนอผลการดำเนินงาน </t>
  </si>
  <si>
    <t xml:space="preserve">ติดตามเร่งรัดการคัดกรองผู้ป่วยวัณโรคในประชากรเป้าหมาย เพื่อค้นหาผู้ป่วยวัณโรครายใหม่ให้เข้าถึง   การรักษาอย่างครอบคลุม ทุกราย อย่างน้อยร้อยละ 70 </t>
  </si>
  <si>
    <t>ดูแลให้ผู้ป่วยวัณโรครายใหม่ที่ค้นพบทุกรายได้ขึ้นทะเบียนรักษาวัณโรค ร้อยละ 100</t>
  </si>
  <si>
    <t xml:space="preserve">ติดตามข้อมูลผู้ป่วยวัณโรคที่ขึ้นทะเบียนรักษาให้ได้รับการรักษาอย่างต่อเนื่อง เพื่อป้องกันการขาดการรักษา และป้องกันการเกิดผู้ป่วยวัณโรคดื้อยา/ผู้ป่วยวัณโรควัณโรคดื้อยาหลายขนานชนิดรุนแรง </t>
  </si>
  <si>
    <t xml:space="preserve">สรุป ประเมินผล </t>
  </si>
  <si>
    <t xml:space="preserve">ถอดบทเรียนเพื่อปรับปรุงการดำเนินงาน </t>
  </si>
  <si>
    <r>
      <t xml:space="preserve">ความครอบคลุมการรักษาผู้ป่วยวัณโรครายใหม่และกลับเป็นซ้ำ ร้อยละ 82.5 
</t>
    </r>
    <r>
      <rPr>
        <sz val="16"/>
        <color rgb="FF000000"/>
        <rFont val="TH SarabunPSK"/>
        <family val="2"/>
      </rPr>
      <t>ต่ำกว่าร้อยละ 81 = 0.1 คะแนน    ร้อยละ 81.1-81.5 = 0.2 คะแนน
ร้อยละ 81.6-82 = 0.3 คะแนน        ร้อยละ 82.1-82.4 = 0.4 คะแนน
ร้อยละ 82.5 ขึ้นไป = 0.5 คะแนน</t>
    </r>
  </si>
  <si>
    <r>
      <t xml:space="preserve">อัตราความสำเร็จการรักษาผู้ป่วยวัณโรครายใหม่ ร้อยละ 85 
</t>
    </r>
    <r>
      <rPr>
        <sz val="16"/>
        <color rgb="FF000000"/>
        <rFont val="TH SarabunPSK"/>
        <family val="2"/>
      </rPr>
      <t>ต่ำกว่าร้อยละ 81.9 = 0.1 คะแนน    ร้อยละ 82-82.9 = 0.2 คะแนน
ร้อยละ 83-83.9 = 0.3 คะแนน        ร้อยละ 84-84.9 = 0.4 คะแนน
ร้อยละ 85 ขึ้นไป = 0.5 คะแนน</t>
    </r>
  </si>
  <si>
    <t>17.	การประเมินผลการจัดบริการในแต่ละกลุ่มตามตัวชี้วัด การส่งต่อดูแล่อเนื่อง</t>
  </si>
  <si>
    <r>
      <t xml:space="preserve">16. ร้อยละของการเยี่ยมบ้านกลุ่มเป้าหมาย แยกเป็น รพ.และ รพ.สต. 
	กลุ่มเป้าหมาย ทีมหมอครอบครัวได้รับการเยี่ยนบ้าน 4 กลุ่ม
</t>
    </r>
    <r>
      <rPr>
        <sz val="16"/>
        <color rgb="FF000000"/>
        <rFont val="TH SarabunPSK"/>
        <family val="2"/>
      </rPr>
      <t xml:space="preserve">ร้อยละ 90 ขึ้นไป = 5  คะแนน  ร้อยละ 80 -89.99=4  คะแนน         
ร้อยละ 70-79.99=3  คะแนน    ร้อยละ 60 -69.99=2   คะแนน       
ร้อยละ 50-59.99=1   คะแนน  น้อยกว่า ร้อยละ 50=0  คะแนน   </t>
    </r>
  </si>
  <si>
    <t xml:space="preserve">ร้อยละของผู้ใช้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</t>
  </si>
  <si>
    <t xml:space="preserve">1.1 มีคำสั่งจัดตั้งศูนย์เพื่อการคัดกรองและให้บริการผู้ป่วยยาเสพติดระดับอำเภอ ตามแนวทาง ประกาศ ป.ป.ส. 2560  ลงวันที่ 3  สิงหาคม 2560  </t>
  </si>
  <si>
    <t xml:space="preserve">คำสั่งแต่งตั้งคณะกรรมการศูนย์/ ทะเบียนการคัดกรอง </t>
  </si>
  <si>
    <t xml:space="preserve"> - มีการแต่งตั้งคำสั่งศูนย์เพื่อการคัดกรองระดับอำเภอ </t>
  </si>
  <si>
    <t xml:space="preserve"> - มีการดำเนินงานตามแนวทางประกาศ ป.ป.ส. 2560  ลงวันที่ 3  สิงหาคม 2560 </t>
  </si>
  <si>
    <t>1.2 หน่วยบริการทุกแห่ง มีการประเมินตนเอง ตามเกณฑ์ พบยส.ของกระทรวงสาธารณสุข</t>
  </si>
  <si>
    <t xml:space="preserve">รายงานการประเมิน </t>
  </si>
  <si>
    <t>1.3 อำเภอมีการขับเคลื่อนการดำเนินงานยาเสพติด โดยใช้กลไก พชอ. ร่วมนำกลุ่มเป้าหมายเข้าสู่กระบวนการบำบัดและติดตามผู้ผ่านการบำบัด</t>
  </si>
  <si>
    <t xml:space="preserve">รายงานผลการดำเนินงาน </t>
  </si>
  <si>
    <t xml:space="preserve">1.4 หน่วยบริการทุกแห่งมีการดำเนินงานเพื่อลดอันตรายจากการใช้ยาเสพติด ( Harm Reduction) </t>
  </si>
  <si>
    <t>รายงานผลการดำเนินงาน /ทะเบียนการให้บริการ</t>
  </si>
  <si>
    <t xml:space="preserve">1.5 มีระบบการส่งต่อ และติดตามผู้ป่วยยาเสพติดที่ผ่านการบำบัด และมีการบันทึกข้อมูลในระบบ บสต. ที่เป็นปัจจุบัน </t>
  </si>
  <si>
    <t>ภาพถ่าย สรุปกิจกรรม/ ทะเบียนผู้ป่วย</t>
  </si>
  <si>
    <t xml:space="preserve">ระบบข้อมูล บสต. </t>
  </si>
  <si>
    <t xml:space="preserve">1.6 ร้อยละของผู้ติดยาเสพติดที่บำบัดครบตามเกณฑ์ที่กำหนด ในระบบสมัครใจและได้รับการติดตามดูแลต่อเนื่อง 1 ปี ร้อยละ 20 
น้อยกว่าหรือเท่ากับร้อยละ 16  ได้ 0.25 คะแนน  
ร้อยละ 16.01-18.00  ได้ 0.50 คะแนน
ร้อยละ 18.01-20.00  ได้ 0.75 คะแนน  
ร้อยละ 20.01 ขึ้นไป  ได้ 1.00 คะแนน
 </t>
  </si>
  <si>
    <t xml:space="preserve">1.7 ร้อยละ 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ร้อยละ 40
น้อยกว่าหรือเท่ากับร้อยละ  30  ได้ 0.25 คะแนน  
ร้อยละ 30.01-35.00  ได้ 0.50 คะแนน
ร้อยละ 35.00-40.00  ได้ 0.75 คะแนน   
ร้อยละ 40.01 ขึ้นไป  ได้ 1.00 คะแนน
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</si>
  <si>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ได้ 5 คะแนน</t>
  </si>
  <si>
    <t>แบบ EBIT 1 - 11  พร้อมหลักฐานเชิงประจักษ์  ในแต่ละไตรมาส ตามรอบหนังสือของจังหวัด</t>
  </si>
  <si>
    <t xml:space="preserve">1. คำสั่ง
2. รายงานการประชุม
3. เอกสารการจัดส่งรายงานการควบคุมภายใน ส่งหน่วยงานที่เกี่ยวข้อง
4. รายงานกิจกรรมครบทั้ง 4 ด้าน(บริหาร/บริการ/วิชาการ/ส่งเสริมป้องกัน)
5. เอกสารรายงานผลการติดตามระบบควบคุมภายใน ตามรอบหนังสือสั่งการของจังหวัด </t>
  </si>
  <si>
    <r>
      <t xml:space="preserve"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</t>
    </r>
    <r>
      <rPr>
        <sz val="14"/>
        <color rgb="FFFF0000"/>
        <rFont val="TH SarabunPSK"/>
        <family val="2"/>
      </rPr>
      <t>(1 คะแนน)</t>
    </r>
    <r>
      <rPr>
        <sz val="14"/>
        <color theme="1"/>
        <rFont val="TH SarabunPSK"/>
        <family val="2"/>
      </rPr>
      <t xml:space="preserve">
2. ดำเนินการจัดวางระบบการควบคุมภายในครบทุกหน่วยรับตรวจและทุกส่วนงานย่อย และดำเนินการถูกต้องตามแนวทาง : การจัดวางระบบการควบคุมภายในและการประเมินผล   การควบคุมภายในของสำนักงานการตรวจเงินแผ่นดิน </t>
    </r>
    <r>
      <rPr>
        <sz val="14"/>
        <color rgb="FFFF0000"/>
        <rFont val="TH SarabunPSK"/>
        <family val="2"/>
      </rPr>
      <t>(2 คะแนน)</t>
    </r>
    <r>
      <rPr>
        <sz val="14"/>
        <color theme="1"/>
        <rFont val="TH SarabunPSK"/>
        <family val="2"/>
      </rPr>
      <t xml:space="preserve">
 3. การจัดทำรายงานระดับหน่วยรับตรวจ (ระดับองค์กร) แบบ ปอ.1 แบบ ปอ. 2  แบบ ปอ.3 กรณีหน่วยงานย่อย แบบ ปย.1 แบบ ปย.2 และแล้วเสร็จภายในระยะเวลาที่ระเบียบกำหนดได้ครบถ้วนและถูกต้อง ตามแนวทาง : การจัดวางระบบการควบคุมภายในและการประเมินผลการควบคุมภายในของสำนักงานการตรวจเงินแผ่นดิน      
</t>
    </r>
    <r>
      <rPr>
        <sz val="14"/>
        <color rgb="FFFF0000"/>
        <rFont val="TH SarabunPSK"/>
        <family val="2"/>
      </rPr>
      <t>(3 คะแนน)</t>
    </r>
    <r>
      <rPr>
        <sz val="14"/>
        <color theme="1"/>
        <rFont val="TH SarabunPSK"/>
        <family val="2"/>
      </rPr>
      <t xml:space="preserve">
4. มีการนำระบบการควบคุมภายในที่กำหนดไปสู่การปฏิบัติครบทุกกระบวนงาน 
</t>
    </r>
    <r>
      <rPr>
        <sz val="14"/>
        <color rgb="FFFF0000"/>
        <rFont val="TH SarabunPSK"/>
        <family val="2"/>
      </rPr>
      <t>(4 คะแนน)</t>
    </r>
    <r>
      <rPr>
        <sz val="14"/>
        <color theme="1"/>
        <rFont val="TH SarabunPSK"/>
        <family val="2"/>
      </rPr>
      <t xml:space="preserve">
5. มีการติดตามประเมินผลระบบการควบคุมภายใน ปีละ 2 ครั้ง ( 6 เดือน : ครั้ง) และมีการปรับปรุง ระบบการควบคุมภายในให้เป็นปัจจุบันอยู่เสมอ </t>
    </r>
    <r>
      <rPr>
        <sz val="14"/>
        <color rgb="FFFF0000"/>
        <rFont val="TH SarabunPSK"/>
        <family val="2"/>
      </rPr>
      <t>(5 คะแนน)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</si>
</sst>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2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/>
    <xf numFmtId="0" fontId="1" fillId="2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2" fillId="4" borderId="4" xfId="0" applyFont="1" applyFill="1" applyBorder="1"/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 readingOrder="1"/>
    </xf>
    <xf numFmtId="0" fontId="4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 readingOrder="1"/>
    </xf>
    <xf numFmtId="0" fontId="10" fillId="6" borderId="10" xfId="0" applyFont="1" applyFill="1" applyBorder="1" applyAlignment="1">
      <alignment horizontal="center" vertical="top" wrapText="1" readingOrder="1"/>
    </xf>
    <xf numFmtId="0" fontId="10" fillId="6" borderId="10" xfId="0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 vertical="top" wrapText="1" readingOrder="1"/>
    </xf>
    <xf numFmtId="0" fontId="3" fillId="0" borderId="0" xfId="0" applyFont="1"/>
    <xf numFmtId="0" fontId="12" fillId="4" borderId="1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4" fillId="4" borderId="1" xfId="1" applyFont="1" applyFill="1" applyBorder="1" applyAlignment="1">
      <alignment horizontal="left" vertical="top" wrapText="1"/>
    </xf>
    <xf numFmtId="0" fontId="15" fillId="4" borderId="1" xfId="1" applyFont="1" applyFill="1" applyBorder="1" applyAlignment="1">
      <alignment horizontal="left" vertical="top" wrapText="1"/>
    </xf>
    <xf numFmtId="2" fontId="15" fillId="4" borderId="1" xfId="1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 readingOrder="1"/>
    </xf>
    <xf numFmtId="0" fontId="10" fillId="7" borderId="1" xfId="0" applyFont="1" applyFill="1" applyBorder="1" applyAlignment="1">
      <alignment horizontal="left" vertical="top" wrapText="1" readingOrder="1"/>
    </xf>
    <xf numFmtId="49" fontId="4" fillId="8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" fontId="5" fillId="4" borderId="4" xfId="0" applyNumberFormat="1" applyFont="1" applyFill="1" applyBorder="1" applyAlignment="1">
      <alignment horizontal="center" vertical="top"/>
    </xf>
    <xf numFmtId="1" fontId="5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 wrapText="1" readingOrder="1"/>
    </xf>
    <xf numFmtId="164" fontId="5" fillId="4" borderId="1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6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 readingOrder="1"/>
    </xf>
    <xf numFmtId="0" fontId="10" fillId="8" borderId="6" xfId="0" applyFont="1" applyFill="1" applyBorder="1" applyAlignment="1">
      <alignment horizontal="center" vertical="top" wrapText="1" readingOrder="1"/>
    </xf>
    <xf numFmtId="0" fontId="10" fillId="8" borderId="7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9" borderId="4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5" fillId="4" borderId="2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4" borderId="4" xfId="1" applyFont="1" applyFill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</cellXfs>
  <cellStyles count="3">
    <cellStyle name="Normal 2" xfId="1" xr:uid="{00000000-0005-0000-0000-000001000000}"/>
    <cellStyle name="Normal 2 2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view="pageBreakPreview" zoomScale="110" zoomScaleNormal="80" zoomScaleSheetLayoutView="110" workbookViewId="0">
      <pane ySplit="1" topLeftCell="A133" activePane="bottomLeft" state="frozen"/>
      <selection pane="bottomLeft" activeCell="C119" sqref="C119"/>
    </sheetView>
  </sheetViews>
  <sheetFormatPr defaultColWidth="9" defaultRowHeight="21.75"/>
  <cols>
    <col min="1" max="1" width="6.140625" style="31" customWidth="1"/>
    <col min="2" max="2" width="64.28515625" style="18" customWidth="1"/>
    <col min="3" max="3" width="31.85546875" style="10" customWidth="1"/>
    <col min="4" max="4" width="9.5703125" style="39" customWidth="1"/>
    <col min="5" max="16384" width="9" style="1"/>
  </cols>
  <sheetData>
    <row r="1" spans="1:4" ht="21.75" customHeight="1">
      <c r="A1" s="85" t="s">
        <v>14</v>
      </c>
      <c r="B1" s="85"/>
      <c r="C1" s="85"/>
      <c r="D1" s="85"/>
    </row>
    <row r="2" spans="1:4" ht="21.75" customHeight="1">
      <c r="A2" s="2"/>
      <c r="B2" s="3"/>
      <c r="C2" s="4" t="s">
        <v>0</v>
      </c>
      <c r="D2" s="34">
        <v>35</v>
      </c>
    </row>
    <row r="3" spans="1:4" ht="21.75" customHeight="1">
      <c r="A3" s="2"/>
      <c r="B3" s="3"/>
      <c r="C3" s="5" t="s">
        <v>1</v>
      </c>
      <c r="D3" s="35"/>
    </row>
    <row r="4" spans="1:4">
      <c r="A4" s="6" t="s">
        <v>2</v>
      </c>
      <c r="B4" s="7" t="s">
        <v>3</v>
      </c>
      <c r="C4" s="8" t="s">
        <v>4</v>
      </c>
      <c r="D4" s="36" t="s">
        <v>5</v>
      </c>
    </row>
    <row r="5" spans="1:4">
      <c r="A5" s="98" t="s">
        <v>60</v>
      </c>
      <c r="B5" s="99"/>
      <c r="C5" s="99"/>
      <c r="D5" s="100"/>
    </row>
    <row r="6" spans="1:4" ht="27" customHeight="1">
      <c r="A6" s="51">
        <v>1</v>
      </c>
      <c r="B6" s="24" t="s">
        <v>15</v>
      </c>
      <c r="C6" s="49"/>
      <c r="D6" s="36"/>
    </row>
    <row r="7" spans="1:4" ht="24">
      <c r="A7" s="51">
        <v>2</v>
      </c>
      <c r="B7" s="24" t="s">
        <v>16</v>
      </c>
      <c r="C7" s="49"/>
      <c r="D7" s="36">
        <v>5</v>
      </c>
    </row>
    <row r="8" spans="1:4" ht="24">
      <c r="A8" s="80">
        <v>2.1</v>
      </c>
      <c r="B8" s="56" t="s">
        <v>123</v>
      </c>
      <c r="C8" s="79"/>
      <c r="D8" s="41">
        <v>1</v>
      </c>
    </row>
    <row r="9" spans="1:4" ht="120">
      <c r="A9" s="80"/>
      <c r="B9" s="56" t="s">
        <v>127</v>
      </c>
      <c r="C9" s="79" t="s">
        <v>131</v>
      </c>
      <c r="D9" s="41">
        <v>5</v>
      </c>
    </row>
    <row r="10" spans="1:4" ht="24">
      <c r="A10" s="80">
        <v>2.2000000000000002</v>
      </c>
      <c r="B10" s="56" t="s">
        <v>124</v>
      </c>
      <c r="C10" s="79"/>
      <c r="D10" s="41">
        <v>1</v>
      </c>
    </row>
    <row r="11" spans="1:4" ht="120">
      <c r="A11" s="80"/>
      <c r="B11" s="56" t="s">
        <v>128</v>
      </c>
      <c r="C11" s="79" t="s">
        <v>131</v>
      </c>
      <c r="D11" s="41">
        <v>5</v>
      </c>
    </row>
    <row r="12" spans="1:4" ht="24">
      <c r="A12" s="80">
        <v>2.2999999999999998</v>
      </c>
      <c r="B12" s="56" t="s">
        <v>125</v>
      </c>
      <c r="C12" s="79"/>
      <c r="D12" s="81">
        <v>1.5</v>
      </c>
    </row>
    <row r="13" spans="1:4" ht="120">
      <c r="A13" s="80"/>
      <c r="B13" s="56" t="s">
        <v>129</v>
      </c>
      <c r="C13" s="79" t="s">
        <v>131</v>
      </c>
      <c r="D13" s="41">
        <v>5</v>
      </c>
    </row>
    <row r="14" spans="1:4" ht="24">
      <c r="A14" s="80">
        <v>2.4</v>
      </c>
      <c r="B14" s="56" t="s">
        <v>126</v>
      </c>
      <c r="C14" s="79"/>
      <c r="D14" s="81">
        <v>1.5</v>
      </c>
    </row>
    <row r="15" spans="1:4" ht="120">
      <c r="A15" s="80"/>
      <c r="B15" s="56" t="s">
        <v>130</v>
      </c>
      <c r="C15" s="79" t="s">
        <v>131</v>
      </c>
      <c r="D15" s="41">
        <v>5</v>
      </c>
    </row>
    <row r="16" spans="1:4" ht="24">
      <c r="A16" s="51">
        <v>3</v>
      </c>
      <c r="B16" s="24" t="s">
        <v>10</v>
      </c>
      <c r="C16" s="49"/>
      <c r="D16" s="36"/>
    </row>
    <row r="17" spans="1:4" ht="24">
      <c r="A17" s="51">
        <v>4</v>
      </c>
      <c r="B17" s="24" t="s">
        <v>11</v>
      </c>
      <c r="C17" s="49"/>
      <c r="D17" s="36"/>
    </row>
    <row r="18" spans="1:4" ht="48">
      <c r="A18" s="51">
        <v>5</v>
      </c>
      <c r="B18" s="24" t="s">
        <v>114</v>
      </c>
      <c r="C18" s="49"/>
      <c r="D18" s="36"/>
    </row>
    <row r="19" spans="1:4" ht="48">
      <c r="A19" s="51">
        <v>6</v>
      </c>
      <c r="B19" s="24" t="s">
        <v>18</v>
      </c>
      <c r="C19" s="49"/>
      <c r="D19" s="36">
        <v>5</v>
      </c>
    </row>
    <row r="20" spans="1:4" s="10" customFormat="1" ht="108.75">
      <c r="A20" s="54"/>
      <c r="B20" s="17" t="s">
        <v>113</v>
      </c>
      <c r="C20" s="49"/>
      <c r="D20" s="36"/>
    </row>
    <row r="21" spans="1:4" ht="43.5">
      <c r="A21" s="22" t="s">
        <v>21</v>
      </c>
      <c r="B21" s="23" t="s">
        <v>20</v>
      </c>
      <c r="C21" s="50" t="s">
        <v>48</v>
      </c>
      <c r="D21" s="36">
        <v>3</v>
      </c>
    </row>
    <row r="22" spans="1:4" ht="43.5">
      <c r="A22" s="33"/>
      <c r="B22" s="9" t="s">
        <v>6</v>
      </c>
      <c r="C22" s="21"/>
      <c r="D22" s="36"/>
    </row>
    <row r="23" spans="1:4" ht="65.25">
      <c r="A23" s="22" t="s">
        <v>22</v>
      </c>
      <c r="B23" s="23" t="s">
        <v>50</v>
      </c>
      <c r="C23" s="9" t="s">
        <v>49</v>
      </c>
      <c r="D23" s="36"/>
    </row>
    <row r="24" spans="1:4" ht="196.5" thickBot="1">
      <c r="A24" s="33"/>
      <c r="B24" s="9" t="s">
        <v>51</v>
      </c>
      <c r="C24" s="12"/>
      <c r="D24" s="36">
        <v>2</v>
      </c>
    </row>
    <row r="25" spans="1:4" ht="48">
      <c r="A25" s="52">
        <v>9</v>
      </c>
      <c r="B25" s="53" t="s">
        <v>19</v>
      </c>
      <c r="C25" s="12"/>
      <c r="D25" s="36"/>
    </row>
    <row r="26" spans="1:4" ht="72">
      <c r="A26" s="54"/>
      <c r="B26" s="56" t="s">
        <v>103</v>
      </c>
      <c r="C26" s="12"/>
      <c r="D26" s="36">
        <v>5</v>
      </c>
    </row>
    <row r="27" spans="1:4" ht="24">
      <c r="A27" s="54"/>
      <c r="B27" s="48" t="s">
        <v>5</v>
      </c>
      <c r="C27" s="12"/>
      <c r="D27" s="36">
        <v>100</v>
      </c>
    </row>
    <row r="28" spans="1:4" ht="24">
      <c r="A28" s="54">
        <v>9.1</v>
      </c>
      <c r="B28" s="48" t="s">
        <v>75</v>
      </c>
      <c r="C28" s="12"/>
      <c r="D28" s="36">
        <v>10</v>
      </c>
    </row>
    <row r="29" spans="1:4" ht="43.5">
      <c r="A29" s="54"/>
      <c r="B29" s="56" t="s">
        <v>71</v>
      </c>
      <c r="C29" s="9" t="s">
        <v>73</v>
      </c>
      <c r="D29" s="36">
        <v>5</v>
      </c>
    </row>
    <row r="30" spans="1:4" ht="48">
      <c r="A30" s="54"/>
      <c r="B30" s="56" t="s">
        <v>72</v>
      </c>
      <c r="C30" s="57" t="s">
        <v>74</v>
      </c>
      <c r="D30" s="36">
        <v>5</v>
      </c>
    </row>
    <row r="31" spans="1:4" ht="24">
      <c r="A31" s="54">
        <v>9.1999999999999993</v>
      </c>
      <c r="B31" s="48" t="s">
        <v>85</v>
      </c>
      <c r="C31" s="9"/>
      <c r="D31" s="36">
        <v>20</v>
      </c>
    </row>
    <row r="32" spans="1:4" ht="43.5">
      <c r="A32" s="54"/>
      <c r="B32" s="56" t="s">
        <v>76</v>
      </c>
      <c r="C32" s="9" t="s">
        <v>80</v>
      </c>
      <c r="D32" s="36">
        <v>5</v>
      </c>
    </row>
    <row r="33" spans="1:4" ht="65.25">
      <c r="A33" s="54"/>
      <c r="B33" s="56" t="s">
        <v>78</v>
      </c>
      <c r="C33" s="9" t="s">
        <v>81</v>
      </c>
      <c r="D33" s="36">
        <v>5</v>
      </c>
    </row>
    <row r="34" spans="1:4" ht="24">
      <c r="A34" s="54"/>
      <c r="B34" s="56" t="s">
        <v>77</v>
      </c>
      <c r="C34" s="9" t="s">
        <v>82</v>
      </c>
      <c r="D34" s="36">
        <v>5</v>
      </c>
    </row>
    <row r="35" spans="1:4" ht="24">
      <c r="A35" s="54"/>
      <c r="B35" s="56" t="s">
        <v>79</v>
      </c>
      <c r="C35" s="9" t="s">
        <v>83</v>
      </c>
      <c r="D35" s="36">
        <v>5</v>
      </c>
    </row>
    <row r="36" spans="1:4" ht="24">
      <c r="A36" s="54">
        <v>9.3000000000000007</v>
      </c>
      <c r="B36" s="48" t="s">
        <v>84</v>
      </c>
      <c r="C36" s="12"/>
      <c r="D36" s="36">
        <v>20</v>
      </c>
    </row>
    <row r="37" spans="1:4" ht="24">
      <c r="A37" s="54"/>
      <c r="B37" s="28" t="s">
        <v>86</v>
      </c>
      <c r="C37" s="55" t="s">
        <v>90</v>
      </c>
      <c r="D37" s="36">
        <v>5</v>
      </c>
    </row>
    <row r="38" spans="1:4" ht="96">
      <c r="A38" s="54"/>
      <c r="B38" s="59" t="s">
        <v>87</v>
      </c>
      <c r="C38" s="58" t="s">
        <v>91</v>
      </c>
      <c r="D38" s="36">
        <v>5</v>
      </c>
    </row>
    <row r="39" spans="1:4" ht="48">
      <c r="A39" s="54"/>
      <c r="B39" s="26" t="s">
        <v>88</v>
      </c>
      <c r="C39" s="58" t="s">
        <v>92</v>
      </c>
      <c r="D39" s="36">
        <v>5</v>
      </c>
    </row>
    <row r="40" spans="1:4" ht="24">
      <c r="A40" s="54"/>
      <c r="B40" s="26" t="s">
        <v>89</v>
      </c>
      <c r="C40" s="28" t="s">
        <v>93</v>
      </c>
      <c r="D40" s="36">
        <v>5</v>
      </c>
    </row>
    <row r="41" spans="1:4" ht="24">
      <c r="A41" s="54">
        <v>9.4</v>
      </c>
      <c r="B41" s="48" t="s">
        <v>94</v>
      </c>
      <c r="C41" s="12"/>
      <c r="D41" s="36">
        <v>40</v>
      </c>
    </row>
    <row r="42" spans="1:4" ht="48">
      <c r="A42" s="54"/>
      <c r="B42" s="61" t="s">
        <v>95</v>
      </c>
      <c r="C42" s="58" t="s">
        <v>98</v>
      </c>
      <c r="D42" s="36">
        <v>10</v>
      </c>
    </row>
    <row r="43" spans="1:4" ht="51.75" customHeight="1">
      <c r="A43" s="54"/>
      <c r="B43" s="60" t="s">
        <v>96</v>
      </c>
      <c r="C43" s="26" t="s">
        <v>99</v>
      </c>
      <c r="D43" s="36">
        <v>20</v>
      </c>
    </row>
    <row r="44" spans="1:4" ht="24">
      <c r="A44" s="54"/>
      <c r="B44" s="55" t="s">
        <v>97</v>
      </c>
      <c r="C44" s="28" t="s">
        <v>100</v>
      </c>
      <c r="D44" s="36">
        <v>10</v>
      </c>
    </row>
    <row r="45" spans="1:4" ht="48">
      <c r="A45" s="54">
        <v>9.5</v>
      </c>
      <c r="B45" s="56" t="s">
        <v>101</v>
      </c>
      <c r="C45" s="61" t="s">
        <v>102</v>
      </c>
      <c r="D45" s="36">
        <v>10</v>
      </c>
    </row>
    <row r="46" spans="1:4" ht="24">
      <c r="A46" s="101" t="s">
        <v>61</v>
      </c>
      <c r="B46" s="102"/>
      <c r="C46" s="102"/>
      <c r="D46" s="103"/>
    </row>
    <row r="47" spans="1:4" ht="48">
      <c r="A47" s="66">
        <v>10</v>
      </c>
      <c r="B47" s="67" t="s">
        <v>25</v>
      </c>
      <c r="C47" s="50"/>
      <c r="D47" s="36">
        <v>3</v>
      </c>
    </row>
    <row r="48" spans="1:4" ht="222" customHeight="1">
      <c r="A48" s="54"/>
      <c r="B48" s="56" t="s">
        <v>115</v>
      </c>
      <c r="C48" s="78" t="s">
        <v>116</v>
      </c>
      <c r="D48" s="36"/>
    </row>
    <row r="49" spans="1:4" ht="29.25" customHeight="1">
      <c r="A49" s="66">
        <v>11</v>
      </c>
      <c r="B49" s="67" t="s">
        <v>12</v>
      </c>
      <c r="C49" s="50"/>
      <c r="D49" s="36"/>
    </row>
    <row r="50" spans="1:4" ht="24">
      <c r="A50" s="66">
        <v>12</v>
      </c>
      <c r="B50" s="67" t="s">
        <v>64</v>
      </c>
      <c r="C50" s="50"/>
      <c r="D50" s="36"/>
    </row>
    <row r="51" spans="1:4" ht="24">
      <c r="A51" s="54"/>
      <c r="B51" s="62" t="s">
        <v>1</v>
      </c>
      <c r="C51" s="50"/>
      <c r="D51" s="64">
        <v>8</v>
      </c>
    </row>
    <row r="52" spans="1:4" ht="43.5">
      <c r="A52" s="54"/>
      <c r="B52" s="63" t="s">
        <v>104</v>
      </c>
      <c r="C52" s="50"/>
      <c r="D52" s="65">
        <v>1</v>
      </c>
    </row>
    <row r="53" spans="1:4" ht="43.5">
      <c r="A53" s="54"/>
      <c r="B53" s="63" t="s">
        <v>105</v>
      </c>
      <c r="C53" s="50"/>
      <c r="D53" s="65">
        <v>1</v>
      </c>
    </row>
    <row r="54" spans="1:4" ht="43.5">
      <c r="A54" s="54"/>
      <c r="B54" s="63" t="s">
        <v>106</v>
      </c>
      <c r="C54" s="50"/>
      <c r="D54" s="65">
        <v>1</v>
      </c>
    </row>
    <row r="55" spans="1:4" ht="43.5">
      <c r="A55" s="54"/>
      <c r="B55" s="63" t="s">
        <v>107</v>
      </c>
      <c r="C55" s="50"/>
      <c r="D55" s="65">
        <v>1</v>
      </c>
    </row>
    <row r="56" spans="1:4" ht="43.5">
      <c r="A56" s="54"/>
      <c r="B56" s="63" t="s">
        <v>108</v>
      </c>
      <c r="C56" s="50"/>
      <c r="D56" s="65">
        <v>1</v>
      </c>
    </row>
    <row r="57" spans="1:4" ht="43.5">
      <c r="A57" s="54"/>
      <c r="B57" s="63" t="s">
        <v>109</v>
      </c>
      <c r="C57" s="50"/>
      <c r="D57" s="65">
        <v>1</v>
      </c>
    </row>
    <row r="58" spans="1:4" ht="43.5">
      <c r="A58" s="54"/>
      <c r="B58" s="63" t="s">
        <v>110</v>
      </c>
      <c r="C58" s="50"/>
      <c r="D58" s="65">
        <v>1</v>
      </c>
    </row>
    <row r="59" spans="1:4" ht="108.75">
      <c r="A59" s="54"/>
      <c r="B59" s="63" t="s">
        <v>111</v>
      </c>
      <c r="C59" s="50"/>
      <c r="D59" s="65">
        <v>1</v>
      </c>
    </row>
    <row r="60" spans="1:4" ht="24">
      <c r="A60" s="66">
        <v>13</v>
      </c>
      <c r="B60" s="67" t="s">
        <v>65</v>
      </c>
      <c r="C60" s="50"/>
      <c r="D60" s="36"/>
    </row>
    <row r="61" spans="1:4" ht="24">
      <c r="A61" s="54"/>
      <c r="B61" s="48" t="s">
        <v>1</v>
      </c>
      <c r="C61" s="50"/>
      <c r="D61" s="36">
        <v>5</v>
      </c>
    </row>
    <row r="62" spans="1:4" ht="24">
      <c r="A62" s="54"/>
      <c r="B62" s="48" t="s">
        <v>167</v>
      </c>
      <c r="C62" s="50"/>
      <c r="D62" s="83">
        <v>0.5</v>
      </c>
    </row>
    <row r="63" spans="1:4" ht="24">
      <c r="A63" s="54"/>
      <c r="B63" s="48" t="s">
        <v>168</v>
      </c>
      <c r="C63" s="50"/>
      <c r="D63" s="83">
        <v>0.25</v>
      </c>
    </row>
    <row r="64" spans="1:4" ht="24">
      <c r="A64" s="54"/>
      <c r="B64" s="48" t="s">
        <v>169</v>
      </c>
      <c r="C64" s="50"/>
      <c r="D64" s="83">
        <v>0.25</v>
      </c>
    </row>
    <row r="65" spans="1:4" ht="72">
      <c r="A65" s="54"/>
      <c r="B65" s="48" t="s">
        <v>170</v>
      </c>
      <c r="C65" s="50"/>
      <c r="D65" s="83">
        <v>0.5</v>
      </c>
    </row>
    <row r="66" spans="1:4" ht="48">
      <c r="A66" s="54"/>
      <c r="B66" s="48" t="s">
        <v>171</v>
      </c>
      <c r="C66" s="50"/>
      <c r="D66" s="83">
        <v>0.5</v>
      </c>
    </row>
    <row r="67" spans="1:4" ht="72">
      <c r="A67" s="54"/>
      <c r="B67" s="48" t="s">
        <v>172</v>
      </c>
      <c r="C67" s="50"/>
      <c r="D67" s="83">
        <v>1</v>
      </c>
    </row>
    <row r="68" spans="1:4" ht="96">
      <c r="A68" s="54"/>
      <c r="B68" s="48" t="s">
        <v>176</v>
      </c>
      <c r="C68" s="50"/>
      <c r="D68" s="83">
        <v>0.5</v>
      </c>
    </row>
    <row r="69" spans="1:4" ht="96">
      <c r="A69" s="54"/>
      <c r="B69" s="48" t="s">
        <v>175</v>
      </c>
      <c r="C69" s="50"/>
      <c r="D69" s="83">
        <v>0.5</v>
      </c>
    </row>
    <row r="70" spans="1:4" ht="24">
      <c r="A70" s="54"/>
      <c r="B70" s="48" t="s">
        <v>173</v>
      </c>
      <c r="C70" s="50"/>
      <c r="D70" s="83">
        <v>0.5</v>
      </c>
    </row>
    <row r="71" spans="1:4" ht="24">
      <c r="A71" s="54"/>
      <c r="B71" s="48" t="s">
        <v>174</v>
      </c>
      <c r="C71" s="50"/>
      <c r="D71" s="83">
        <v>0.5</v>
      </c>
    </row>
    <row r="72" spans="1:4" ht="48">
      <c r="A72" s="66">
        <v>14</v>
      </c>
      <c r="B72" s="67" t="s">
        <v>17</v>
      </c>
      <c r="C72" s="50"/>
      <c r="D72" s="36"/>
    </row>
    <row r="73" spans="1:4" ht="24">
      <c r="A73" s="66">
        <v>15</v>
      </c>
      <c r="B73" s="67" t="s">
        <v>24</v>
      </c>
      <c r="C73" s="50"/>
      <c r="D73" s="36"/>
    </row>
    <row r="74" spans="1:4" ht="24">
      <c r="A74" s="54"/>
      <c r="B74" s="48" t="s">
        <v>1</v>
      </c>
      <c r="C74" s="82"/>
      <c r="D74" s="77">
        <f>D75+D76+D77+D78+D79+D80+D81+D82+D83+D84+D85+D86+D87+D88+D89+D94+D99</f>
        <v>49</v>
      </c>
    </row>
    <row r="75" spans="1:4" s="10" customFormat="1" ht="87">
      <c r="A75" s="54"/>
      <c r="B75" s="48" t="s">
        <v>133</v>
      </c>
      <c r="C75" s="9" t="s">
        <v>155</v>
      </c>
      <c r="D75" s="36">
        <v>1</v>
      </c>
    </row>
    <row r="76" spans="1:4" s="10" customFormat="1" ht="108.75">
      <c r="A76" s="54"/>
      <c r="B76" s="48" t="s">
        <v>134</v>
      </c>
      <c r="C76" s="9" t="s">
        <v>156</v>
      </c>
      <c r="D76" s="36">
        <v>1</v>
      </c>
    </row>
    <row r="77" spans="1:4" s="10" customFormat="1" ht="43.5">
      <c r="A77" s="54"/>
      <c r="B77" s="48" t="s">
        <v>135</v>
      </c>
      <c r="C77" s="9" t="s">
        <v>157</v>
      </c>
      <c r="D77" s="36">
        <v>1</v>
      </c>
    </row>
    <row r="78" spans="1:4" s="10" customFormat="1" ht="65.25">
      <c r="A78" s="54"/>
      <c r="B78" s="48" t="s">
        <v>136</v>
      </c>
      <c r="C78" s="9" t="s">
        <v>158</v>
      </c>
      <c r="D78" s="36">
        <v>1</v>
      </c>
    </row>
    <row r="79" spans="1:4" s="10" customFormat="1" ht="43.5">
      <c r="A79" s="54"/>
      <c r="B79" s="48" t="s">
        <v>137</v>
      </c>
      <c r="C79" s="9" t="s">
        <v>159</v>
      </c>
      <c r="D79" s="36">
        <v>1</v>
      </c>
    </row>
    <row r="80" spans="1:4" s="10" customFormat="1" ht="130.5">
      <c r="A80" s="54"/>
      <c r="B80" s="48" t="s">
        <v>138</v>
      </c>
      <c r="C80" s="9" t="s">
        <v>160</v>
      </c>
      <c r="D80" s="36">
        <v>2</v>
      </c>
    </row>
    <row r="81" spans="1:4" s="10" customFormat="1" ht="24">
      <c r="A81" s="54"/>
      <c r="B81" s="48" t="s">
        <v>139</v>
      </c>
      <c r="C81" s="9" t="s">
        <v>161</v>
      </c>
      <c r="D81" s="36">
        <v>1</v>
      </c>
    </row>
    <row r="82" spans="1:4" s="10" customFormat="1" ht="87">
      <c r="A82" s="54"/>
      <c r="B82" s="48" t="s">
        <v>140</v>
      </c>
      <c r="C82" s="9" t="s">
        <v>162</v>
      </c>
      <c r="D82" s="36">
        <v>1</v>
      </c>
    </row>
    <row r="83" spans="1:4" s="10" customFormat="1" ht="43.5">
      <c r="A83" s="54"/>
      <c r="B83" s="48" t="s">
        <v>141</v>
      </c>
      <c r="C83" s="9" t="s">
        <v>163</v>
      </c>
      <c r="D83" s="36">
        <v>1</v>
      </c>
    </row>
    <row r="84" spans="1:4" s="10" customFormat="1" ht="24">
      <c r="A84" s="54"/>
      <c r="B84" s="48" t="s">
        <v>142</v>
      </c>
      <c r="C84" s="9"/>
      <c r="D84" s="36">
        <v>1</v>
      </c>
    </row>
    <row r="85" spans="1:4" s="10" customFormat="1" ht="43.5">
      <c r="A85" s="54"/>
      <c r="B85" s="48" t="s">
        <v>143</v>
      </c>
      <c r="C85" s="9" t="s">
        <v>164</v>
      </c>
      <c r="D85" s="36">
        <v>1</v>
      </c>
    </row>
    <row r="86" spans="1:4" s="10" customFormat="1" ht="24">
      <c r="A86" s="54"/>
      <c r="B86" s="48" t="s">
        <v>144</v>
      </c>
      <c r="D86" s="36">
        <v>1</v>
      </c>
    </row>
    <row r="87" spans="1:4" ht="24" customHeight="1">
      <c r="A87" s="54"/>
      <c r="B87" s="48" t="s">
        <v>145</v>
      </c>
      <c r="C87" s="12"/>
      <c r="D87" s="36">
        <v>1</v>
      </c>
    </row>
    <row r="88" spans="1:4" ht="43.5">
      <c r="A88" s="54"/>
      <c r="B88" s="48" t="s">
        <v>146</v>
      </c>
      <c r="C88" s="9" t="s">
        <v>165</v>
      </c>
      <c r="D88" s="36">
        <v>2</v>
      </c>
    </row>
    <row r="89" spans="1:4" ht="96">
      <c r="A89" s="54"/>
      <c r="B89" s="48" t="s">
        <v>166</v>
      </c>
      <c r="C89" s="12"/>
      <c r="D89" s="36">
        <v>16</v>
      </c>
    </row>
    <row r="90" spans="1:4" ht="24">
      <c r="A90" s="54"/>
      <c r="B90" s="56" t="s">
        <v>147</v>
      </c>
      <c r="C90" s="12"/>
      <c r="D90" s="36">
        <v>4</v>
      </c>
    </row>
    <row r="91" spans="1:4" ht="24">
      <c r="A91" s="54"/>
      <c r="B91" s="56" t="s">
        <v>148</v>
      </c>
      <c r="C91" s="12"/>
      <c r="D91" s="36">
        <v>4</v>
      </c>
    </row>
    <row r="92" spans="1:4" ht="24">
      <c r="A92" s="54"/>
      <c r="B92" s="56" t="s">
        <v>149</v>
      </c>
      <c r="C92" s="12"/>
      <c r="D92" s="36">
        <v>4</v>
      </c>
    </row>
    <row r="93" spans="1:4" ht="24">
      <c r="A93" s="54"/>
      <c r="B93" s="56" t="s">
        <v>150</v>
      </c>
      <c r="C93" s="12"/>
      <c r="D93" s="36">
        <v>4</v>
      </c>
    </row>
    <row r="94" spans="1:4" ht="120">
      <c r="A94" s="54"/>
      <c r="B94" s="48" t="s">
        <v>178</v>
      </c>
      <c r="C94" s="12"/>
      <c r="D94" s="36">
        <v>16</v>
      </c>
    </row>
    <row r="95" spans="1:4" ht="24">
      <c r="A95" s="54"/>
      <c r="B95" s="56" t="s">
        <v>151</v>
      </c>
      <c r="C95" s="12"/>
      <c r="D95" s="36">
        <v>4</v>
      </c>
    </row>
    <row r="96" spans="1:4" ht="24">
      <c r="A96" s="54"/>
      <c r="B96" s="56" t="s">
        <v>152</v>
      </c>
      <c r="C96" s="12"/>
      <c r="D96" s="36">
        <v>4</v>
      </c>
    </row>
    <row r="97" spans="1:4" ht="24">
      <c r="A97" s="54"/>
      <c r="B97" s="56" t="s">
        <v>153</v>
      </c>
      <c r="C97" s="12"/>
      <c r="D97" s="36">
        <v>4</v>
      </c>
    </row>
    <row r="98" spans="1:4" ht="24">
      <c r="A98" s="54"/>
      <c r="B98" s="56" t="s">
        <v>154</v>
      </c>
      <c r="C98" s="12"/>
      <c r="D98" s="36">
        <v>4</v>
      </c>
    </row>
    <row r="99" spans="1:4" ht="27.75" customHeight="1">
      <c r="A99" s="54"/>
      <c r="B99" s="48" t="s">
        <v>177</v>
      </c>
      <c r="C99" s="12"/>
      <c r="D99" s="36">
        <v>1</v>
      </c>
    </row>
    <row r="100" spans="1:4" ht="48">
      <c r="A100" s="66">
        <v>16</v>
      </c>
      <c r="B100" s="67" t="s">
        <v>26</v>
      </c>
      <c r="C100" s="1"/>
      <c r="D100" s="36"/>
    </row>
    <row r="101" spans="1:4" s="10" customFormat="1" ht="87">
      <c r="A101" s="54"/>
      <c r="B101" s="78" t="s">
        <v>132</v>
      </c>
      <c r="C101" s="79" t="s">
        <v>131</v>
      </c>
      <c r="D101" s="36">
        <v>10</v>
      </c>
    </row>
    <row r="102" spans="1:4" ht="57" customHeight="1">
      <c r="A102" s="66">
        <v>17</v>
      </c>
      <c r="B102" s="67" t="s">
        <v>179</v>
      </c>
      <c r="C102" s="50"/>
      <c r="D102" s="36"/>
    </row>
    <row r="103" spans="1:4" ht="24">
      <c r="A103" s="54"/>
      <c r="B103" s="62" t="s">
        <v>1</v>
      </c>
      <c r="C103" s="116"/>
      <c r="D103" s="36">
        <v>5</v>
      </c>
    </row>
    <row r="104" spans="1:4" ht="43.5">
      <c r="A104" s="54"/>
      <c r="B104" s="117" t="s">
        <v>180</v>
      </c>
      <c r="C104" s="17" t="s">
        <v>181</v>
      </c>
      <c r="D104" s="36">
        <v>1</v>
      </c>
    </row>
    <row r="105" spans="1:4" ht="24">
      <c r="A105" s="54"/>
      <c r="B105" s="117" t="s">
        <v>182</v>
      </c>
      <c r="C105" s="17"/>
      <c r="D105" s="77">
        <v>0.5</v>
      </c>
    </row>
    <row r="106" spans="1:4" ht="24">
      <c r="A106" s="54"/>
      <c r="B106" s="117" t="s">
        <v>183</v>
      </c>
      <c r="C106" s="17"/>
      <c r="D106" s="77">
        <v>0.5</v>
      </c>
    </row>
    <row r="107" spans="1:4" ht="24" customHeight="1">
      <c r="A107" s="54"/>
      <c r="B107" s="117" t="s">
        <v>184</v>
      </c>
      <c r="C107" s="118" t="s">
        <v>185</v>
      </c>
      <c r="D107" s="77">
        <v>0.5</v>
      </c>
    </row>
    <row r="108" spans="1:4" ht="43.5">
      <c r="A108" s="54"/>
      <c r="B108" s="117" t="s">
        <v>186</v>
      </c>
      <c r="C108" s="119" t="s">
        <v>187</v>
      </c>
      <c r="D108" s="77">
        <v>0.5</v>
      </c>
    </row>
    <row r="109" spans="1:4" ht="43.5">
      <c r="A109" s="54"/>
      <c r="B109" s="117" t="s">
        <v>188</v>
      </c>
      <c r="C109" s="118" t="s">
        <v>189</v>
      </c>
      <c r="D109" s="77">
        <v>0.5</v>
      </c>
    </row>
    <row r="110" spans="1:4" ht="43.5">
      <c r="A110" s="54"/>
      <c r="B110" s="117" t="s">
        <v>190</v>
      </c>
      <c r="C110" s="118" t="s">
        <v>191</v>
      </c>
      <c r="D110" s="77">
        <v>0.5</v>
      </c>
    </row>
    <row r="111" spans="1:4" ht="131.25" customHeight="1">
      <c r="A111" s="54"/>
      <c r="B111" s="120" t="s">
        <v>193</v>
      </c>
      <c r="C111" s="120" t="s">
        <v>192</v>
      </c>
      <c r="D111" s="36">
        <v>1</v>
      </c>
    </row>
    <row r="112" spans="1:4" ht="133.5" customHeight="1">
      <c r="A112" s="54"/>
      <c r="B112" s="120" t="s">
        <v>194</v>
      </c>
      <c r="C112" s="120" t="s">
        <v>192</v>
      </c>
      <c r="D112" s="36">
        <v>1</v>
      </c>
    </row>
    <row r="113" spans="1:4" ht="48">
      <c r="A113" s="66">
        <v>18</v>
      </c>
      <c r="B113" s="67" t="s">
        <v>66</v>
      </c>
      <c r="C113" s="50"/>
      <c r="D113" s="36"/>
    </row>
    <row r="114" spans="1:4" ht="48">
      <c r="A114" s="66">
        <v>19</v>
      </c>
      <c r="B114" s="67" t="s">
        <v>67</v>
      </c>
      <c r="C114" s="50"/>
      <c r="D114" s="36"/>
    </row>
    <row r="115" spans="1:4" ht="21.75" customHeight="1">
      <c r="A115" s="104" t="s">
        <v>62</v>
      </c>
      <c r="B115" s="105"/>
      <c r="C115" s="105"/>
      <c r="D115" s="106"/>
    </row>
    <row r="116" spans="1:4">
      <c r="A116" s="68" t="s">
        <v>23</v>
      </c>
      <c r="B116" s="69" t="s">
        <v>7</v>
      </c>
      <c r="C116" s="21"/>
      <c r="D116" s="36"/>
    </row>
    <row r="117" spans="1:4" ht="108.75">
      <c r="A117" s="33"/>
      <c r="B117" s="9" t="s">
        <v>195</v>
      </c>
      <c r="C117" s="9" t="s">
        <v>196</v>
      </c>
      <c r="D117" s="36">
        <v>5</v>
      </c>
    </row>
    <row r="118" spans="1:4" ht="43.5">
      <c r="A118" s="68" t="s">
        <v>68</v>
      </c>
      <c r="B118" s="69" t="s">
        <v>8</v>
      </c>
      <c r="C118" s="21"/>
      <c r="D118" s="36"/>
    </row>
    <row r="119" spans="1:4" ht="304.5">
      <c r="A119" s="33"/>
      <c r="B119" s="121" t="s">
        <v>198</v>
      </c>
      <c r="C119" s="122" t="s">
        <v>197</v>
      </c>
      <c r="D119" s="36">
        <v>5</v>
      </c>
    </row>
    <row r="120" spans="1:4">
      <c r="A120" s="68" t="s">
        <v>69</v>
      </c>
      <c r="B120" s="69" t="s">
        <v>9</v>
      </c>
      <c r="C120" s="21"/>
      <c r="D120" s="36"/>
    </row>
    <row r="121" spans="1:4" customFormat="1" ht="120">
      <c r="A121" s="19">
        <v>1.1000000000000001</v>
      </c>
      <c r="B121" s="25" t="s">
        <v>43</v>
      </c>
      <c r="C121" s="26" t="s">
        <v>28</v>
      </c>
      <c r="D121" s="37">
        <v>5</v>
      </c>
    </row>
    <row r="122" spans="1:4" customFormat="1" ht="26.25" customHeight="1">
      <c r="A122" s="86">
        <v>1.2</v>
      </c>
      <c r="B122" s="27" t="s">
        <v>37</v>
      </c>
      <c r="C122" s="95" t="s">
        <v>28</v>
      </c>
      <c r="D122" s="37">
        <v>10</v>
      </c>
    </row>
    <row r="123" spans="1:4" customFormat="1" ht="24">
      <c r="A123" s="87"/>
      <c r="B123" s="28" t="s">
        <v>38</v>
      </c>
      <c r="C123" s="96"/>
      <c r="D123" s="38">
        <v>5</v>
      </c>
    </row>
    <row r="124" spans="1:4" customFormat="1" ht="24">
      <c r="A124" s="88"/>
      <c r="B124" s="28" t="s">
        <v>39</v>
      </c>
      <c r="C124" s="97"/>
      <c r="D124" s="38">
        <v>5</v>
      </c>
    </row>
    <row r="125" spans="1:4" customFormat="1" ht="24">
      <c r="A125" s="86">
        <v>1.3</v>
      </c>
      <c r="B125" s="29" t="s">
        <v>29</v>
      </c>
      <c r="C125" s="95" t="s">
        <v>28</v>
      </c>
      <c r="D125" s="38">
        <v>10</v>
      </c>
    </row>
    <row r="126" spans="1:4" customFormat="1" ht="24">
      <c r="A126" s="87"/>
      <c r="B126" s="28" t="s">
        <v>30</v>
      </c>
      <c r="C126" s="96"/>
      <c r="D126" s="38">
        <v>5</v>
      </c>
    </row>
    <row r="127" spans="1:4" customFormat="1" ht="24">
      <c r="A127" s="88"/>
      <c r="B127" s="28" t="s">
        <v>31</v>
      </c>
      <c r="C127" s="97"/>
      <c r="D127" s="38">
        <v>5</v>
      </c>
    </row>
    <row r="128" spans="1:4" customFormat="1" ht="72">
      <c r="A128" s="19">
        <v>1.4</v>
      </c>
      <c r="B128" s="25" t="s">
        <v>44</v>
      </c>
      <c r="C128" s="26" t="s">
        <v>32</v>
      </c>
      <c r="D128" s="37">
        <v>5</v>
      </c>
    </row>
    <row r="129" spans="1:4" customFormat="1" ht="72">
      <c r="A129" s="19">
        <v>1.5</v>
      </c>
      <c r="B129" s="25" t="s">
        <v>45</v>
      </c>
      <c r="C129" s="26" t="s">
        <v>33</v>
      </c>
      <c r="D129" s="37">
        <v>5</v>
      </c>
    </row>
    <row r="130" spans="1:4" customFormat="1" ht="48">
      <c r="A130" s="86">
        <v>1.6</v>
      </c>
      <c r="B130" s="30" t="s">
        <v>40</v>
      </c>
      <c r="C130" s="92" t="s">
        <v>41</v>
      </c>
      <c r="D130" s="38">
        <v>10</v>
      </c>
    </row>
    <row r="131" spans="1:4" customFormat="1" ht="24">
      <c r="A131" s="87"/>
      <c r="B131" s="28" t="s">
        <v>34</v>
      </c>
      <c r="C131" s="93"/>
      <c r="D131" s="38">
        <v>5</v>
      </c>
    </row>
    <row r="132" spans="1:4" customFormat="1" ht="24">
      <c r="A132" s="88"/>
      <c r="B132" s="28" t="s">
        <v>35</v>
      </c>
      <c r="C132" s="94"/>
      <c r="D132" s="38">
        <v>5</v>
      </c>
    </row>
    <row r="133" spans="1:4" customFormat="1" ht="96">
      <c r="A133" s="19">
        <v>1.7</v>
      </c>
      <c r="B133" s="25" t="s">
        <v>46</v>
      </c>
      <c r="C133" s="26" t="s">
        <v>42</v>
      </c>
      <c r="D133" s="37">
        <v>20</v>
      </c>
    </row>
    <row r="134" spans="1:4" customFormat="1" ht="145.5" customHeight="1">
      <c r="A134" s="19">
        <v>1.8</v>
      </c>
      <c r="B134" s="25" t="s">
        <v>47</v>
      </c>
      <c r="C134" s="26" t="s">
        <v>36</v>
      </c>
      <c r="D134" s="37">
        <v>35</v>
      </c>
    </row>
    <row r="135" spans="1:4">
      <c r="A135" s="68" t="s">
        <v>70</v>
      </c>
      <c r="B135" s="69" t="s">
        <v>27</v>
      </c>
      <c r="C135" s="21"/>
      <c r="D135" s="36"/>
    </row>
    <row r="136" spans="1:4">
      <c r="B136" s="20"/>
    </row>
    <row r="137" spans="1:4" ht="43.5">
      <c r="A137" s="32"/>
      <c r="B137" s="13" t="s">
        <v>13</v>
      </c>
      <c r="C137" s="14"/>
      <c r="D137" s="40">
        <v>15</v>
      </c>
    </row>
    <row r="138" spans="1:4">
      <c r="A138" s="32"/>
      <c r="B138" s="15" t="s">
        <v>1</v>
      </c>
      <c r="C138" s="16"/>
      <c r="D138" s="36">
        <v>20</v>
      </c>
    </row>
    <row r="139" spans="1:4" ht="43.5">
      <c r="A139" s="11">
        <v>1</v>
      </c>
      <c r="B139" s="17" t="s">
        <v>117</v>
      </c>
      <c r="C139" s="89" t="s">
        <v>122</v>
      </c>
      <c r="D139" s="41">
        <v>2</v>
      </c>
    </row>
    <row r="140" spans="1:4">
      <c r="A140" s="11">
        <v>2</v>
      </c>
      <c r="B140" s="17" t="s">
        <v>118</v>
      </c>
      <c r="C140" s="90"/>
      <c r="D140" s="41">
        <v>1</v>
      </c>
    </row>
    <row r="141" spans="1:4" ht="186" customHeight="1">
      <c r="A141" s="73">
        <v>3</v>
      </c>
      <c r="B141" s="17" t="s">
        <v>119</v>
      </c>
      <c r="C141" s="90"/>
      <c r="D141" s="75">
        <v>5</v>
      </c>
    </row>
    <row r="142" spans="1:4" ht="369.75">
      <c r="A142" s="74">
        <v>4</v>
      </c>
      <c r="B142" s="17" t="s">
        <v>120</v>
      </c>
      <c r="C142" s="90"/>
      <c r="D142" s="76">
        <v>10</v>
      </c>
    </row>
    <row r="143" spans="1:4" ht="125.25" customHeight="1">
      <c r="A143" s="11">
        <v>5</v>
      </c>
      <c r="B143" s="17" t="s">
        <v>121</v>
      </c>
      <c r="C143" s="91"/>
      <c r="D143" s="41">
        <v>2</v>
      </c>
    </row>
  </sheetData>
  <mergeCells count="11">
    <mergeCell ref="A1:D1"/>
    <mergeCell ref="A130:A132"/>
    <mergeCell ref="A125:A127"/>
    <mergeCell ref="A122:A124"/>
    <mergeCell ref="C139:C143"/>
    <mergeCell ref="C130:C132"/>
    <mergeCell ref="C125:C127"/>
    <mergeCell ref="C122:C124"/>
    <mergeCell ref="A5:D5"/>
    <mergeCell ref="A46:D46"/>
    <mergeCell ref="A115:D115"/>
  </mergeCells>
  <pageMargins left="0" right="0" top="0" bottom="0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view="pageBreakPreview" zoomScale="110" zoomScaleNormal="80" zoomScaleSheetLayoutView="110" workbookViewId="0">
      <pane ySplit="3" topLeftCell="A6" activePane="bottomLeft" state="frozen"/>
      <selection pane="bottomLeft" activeCell="I6" sqref="I6"/>
    </sheetView>
  </sheetViews>
  <sheetFormatPr defaultColWidth="9" defaultRowHeight="18.75"/>
  <cols>
    <col min="1" max="1" width="6.140625" style="31" customWidth="1"/>
    <col min="2" max="2" width="64.28515625" style="18" customWidth="1"/>
    <col min="3" max="3" width="9.140625" style="1" customWidth="1"/>
    <col min="4" max="4" width="7.140625" style="1" customWidth="1"/>
    <col min="5" max="5" width="7.85546875" style="1" customWidth="1"/>
    <col min="6" max="6" width="9.140625" style="1" customWidth="1"/>
    <col min="7" max="8" width="9" style="1"/>
    <col min="9" max="9" width="12.5703125" style="1" customWidth="1"/>
    <col min="10" max="10" width="11" style="1" customWidth="1"/>
    <col min="11" max="16384" width="9" style="1"/>
  </cols>
  <sheetData>
    <row r="1" spans="1:10" ht="21.75" customHeight="1">
      <c r="A1" s="114" t="s">
        <v>14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.75" customHeight="1">
      <c r="A2" s="2"/>
      <c r="B2" s="3"/>
      <c r="C2" s="107" t="s">
        <v>52</v>
      </c>
      <c r="D2" s="108"/>
      <c r="E2" s="108"/>
      <c r="F2" s="108"/>
      <c r="G2" s="108"/>
      <c r="H2" s="109"/>
      <c r="I2" s="110" t="s">
        <v>112</v>
      </c>
      <c r="J2" s="112" t="s">
        <v>54</v>
      </c>
    </row>
    <row r="3" spans="1:10" ht="66.75" customHeight="1">
      <c r="A3" s="6" t="s">
        <v>2</v>
      </c>
      <c r="B3" s="42" t="s">
        <v>3</v>
      </c>
      <c r="C3" s="43" t="s">
        <v>55</v>
      </c>
      <c r="D3" s="43" t="s">
        <v>56</v>
      </c>
      <c r="E3" s="43" t="s">
        <v>57</v>
      </c>
      <c r="F3" s="43" t="s">
        <v>58</v>
      </c>
      <c r="G3" s="43" t="s">
        <v>59</v>
      </c>
      <c r="H3" s="43" t="s">
        <v>53</v>
      </c>
      <c r="I3" s="111"/>
      <c r="J3" s="113"/>
    </row>
    <row r="4" spans="1:10" ht="24" customHeight="1">
      <c r="A4" s="6"/>
      <c r="B4" s="45"/>
      <c r="C4" s="43"/>
      <c r="D4" s="43"/>
      <c r="E4" s="43"/>
      <c r="F4" s="43"/>
      <c r="G4" s="43"/>
      <c r="H4" s="43"/>
      <c r="I4" s="70"/>
      <c r="J4" s="46">
        <f>J5+J6+J7+J8+J10+J11+J12+J13+J14+J15+J16+J17+J18+J19+J20+J21+J22+J23+J24+J25</f>
        <v>22</v>
      </c>
    </row>
    <row r="5" spans="1:10" ht="27.75" customHeight="1">
      <c r="A5" s="51">
        <v>1</v>
      </c>
      <c r="B5" s="24" t="s">
        <v>15</v>
      </c>
      <c r="C5" s="44"/>
      <c r="D5" s="44"/>
      <c r="E5" s="44"/>
      <c r="F5" s="44"/>
      <c r="G5" s="44">
        <v>1</v>
      </c>
      <c r="H5" s="47">
        <f>C5+D5+E5+F5+G5</f>
        <v>1</v>
      </c>
      <c r="I5" s="71"/>
      <c r="J5" s="11">
        <f>(H5+I5)/2</f>
        <v>0.5</v>
      </c>
    </row>
    <row r="6" spans="1:10" ht="24">
      <c r="A6" s="51">
        <v>2</v>
      </c>
      <c r="B6" s="24" t="s">
        <v>16</v>
      </c>
      <c r="C6" s="11">
        <v>1</v>
      </c>
      <c r="D6" s="11">
        <v>1</v>
      </c>
      <c r="E6" s="11">
        <v>1</v>
      </c>
      <c r="F6" s="11"/>
      <c r="G6" s="11"/>
      <c r="H6" s="47">
        <f t="shared" ref="H6:H25" si="0">C6+D6+E6+F6+G6</f>
        <v>3</v>
      </c>
      <c r="I6" s="72"/>
      <c r="J6" s="11">
        <f t="shared" ref="J6:J25" si="1">(H6+I6)/2</f>
        <v>1.5</v>
      </c>
    </row>
    <row r="7" spans="1:10" ht="24">
      <c r="A7" s="51">
        <v>3</v>
      </c>
      <c r="B7" s="24" t="s">
        <v>10</v>
      </c>
      <c r="C7" s="11"/>
      <c r="D7" s="11">
        <v>1</v>
      </c>
      <c r="E7" s="11"/>
      <c r="F7" s="11"/>
      <c r="G7" s="11"/>
      <c r="H7" s="47">
        <f t="shared" si="0"/>
        <v>1</v>
      </c>
      <c r="I7" s="72"/>
      <c r="J7" s="11">
        <f t="shared" si="1"/>
        <v>0.5</v>
      </c>
    </row>
    <row r="8" spans="1:10" ht="24">
      <c r="A8" s="51">
        <v>4</v>
      </c>
      <c r="B8" s="24" t="s">
        <v>11</v>
      </c>
      <c r="C8" s="11"/>
      <c r="D8" s="11">
        <v>1</v>
      </c>
      <c r="E8" s="11"/>
      <c r="F8" s="11"/>
      <c r="G8" s="11"/>
      <c r="H8" s="47">
        <f t="shared" si="0"/>
        <v>1</v>
      </c>
      <c r="I8" s="72"/>
      <c r="J8" s="11">
        <f t="shared" si="1"/>
        <v>0.5</v>
      </c>
    </row>
    <row r="9" spans="1:10" ht="48">
      <c r="A9" s="51">
        <v>5</v>
      </c>
      <c r="B9" s="24" t="s">
        <v>114</v>
      </c>
      <c r="C9" s="11"/>
      <c r="D9" s="11">
        <v>1</v>
      </c>
      <c r="E9" s="11"/>
      <c r="F9" s="11"/>
      <c r="G9" s="11"/>
      <c r="H9" s="47">
        <f t="shared" si="0"/>
        <v>1</v>
      </c>
      <c r="I9" s="72"/>
      <c r="J9" s="11">
        <f t="shared" si="1"/>
        <v>0.5</v>
      </c>
    </row>
    <row r="10" spans="1:10" ht="48">
      <c r="A10" s="51">
        <v>6</v>
      </c>
      <c r="B10" s="24" t="s">
        <v>18</v>
      </c>
      <c r="C10" s="11"/>
      <c r="D10" s="11"/>
      <c r="E10" s="11"/>
      <c r="F10" s="11"/>
      <c r="G10" s="11">
        <v>1</v>
      </c>
      <c r="H10" s="47">
        <f t="shared" si="0"/>
        <v>1</v>
      </c>
      <c r="I10" s="72"/>
      <c r="J10" s="11">
        <f t="shared" si="1"/>
        <v>0.5</v>
      </c>
    </row>
    <row r="11" spans="1:10" ht="43.5">
      <c r="A11" s="22" t="s">
        <v>21</v>
      </c>
      <c r="B11" s="23" t="s">
        <v>20</v>
      </c>
      <c r="C11" s="11">
        <v>1</v>
      </c>
      <c r="D11" s="11">
        <v>1</v>
      </c>
      <c r="E11" s="11">
        <v>1</v>
      </c>
      <c r="F11" s="11"/>
      <c r="G11" s="11"/>
      <c r="H11" s="47">
        <f t="shared" si="0"/>
        <v>3</v>
      </c>
      <c r="I11" s="72"/>
      <c r="J11" s="11">
        <f t="shared" si="1"/>
        <v>1.5</v>
      </c>
    </row>
    <row r="12" spans="1:10" ht="26.25" customHeight="1" thickBot="1">
      <c r="A12" s="22" t="s">
        <v>22</v>
      </c>
      <c r="B12" s="23" t="s">
        <v>50</v>
      </c>
      <c r="C12" s="11"/>
      <c r="D12" s="11"/>
      <c r="E12" s="11"/>
      <c r="F12" s="11"/>
      <c r="G12" s="11">
        <v>1</v>
      </c>
      <c r="H12" s="47">
        <f t="shared" si="0"/>
        <v>1</v>
      </c>
      <c r="I12" s="72"/>
      <c r="J12" s="11">
        <f t="shared" si="1"/>
        <v>0.5</v>
      </c>
    </row>
    <row r="13" spans="1:10" ht="48">
      <c r="A13" s="52">
        <v>9</v>
      </c>
      <c r="B13" s="53" t="s">
        <v>19</v>
      </c>
      <c r="C13" s="11"/>
      <c r="D13" s="11">
        <v>1</v>
      </c>
      <c r="E13" s="11">
        <v>1</v>
      </c>
      <c r="F13" s="11"/>
      <c r="G13" s="11"/>
      <c r="H13" s="47">
        <f t="shared" si="0"/>
        <v>2</v>
      </c>
      <c r="I13" s="72"/>
      <c r="J13" s="11">
        <f t="shared" si="1"/>
        <v>1</v>
      </c>
    </row>
    <row r="14" spans="1:10" ht="48">
      <c r="A14" s="66">
        <v>10</v>
      </c>
      <c r="B14" s="67" t="s">
        <v>25</v>
      </c>
      <c r="C14" s="11">
        <v>1</v>
      </c>
      <c r="D14" s="11">
        <v>1</v>
      </c>
      <c r="E14" s="11">
        <v>1</v>
      </c>
      <c r="F14" s="11"/>
      <c r="G14" s="11">
        <v>1</v>
      </c>
      <c r="H14" s="47">
        <f t="shared" si="0"/>
        <v>4</v>
      </c>
      <c r="I14" s="72"/>
      <c r="J14" s="11">
        <f t="shared" si="1"/>
        <v>2</v>
      </c>
    </row>
    <row r="15" spans="1:10" ht="24" customHeight="1">
      <c r="A15" s="66">
        <v>11</v>
      </c>
      <c r="B15" s="67" t="s">
        <v>12</v>
      </c>
      <c r="C15" s="11"/>
      <c r="D15" s="11">
        <v>1</v>
      </c>
      <c r="E15" s="11">
        <v>1</v>
      </c>
      <c r="F15" s="11"/>
      <c r="G15" s="11"/>
      <c r="H15" s="47">
        <f t="shared" si="0"/>
        <v>2</v>
      </c>
      <c r="I15" s="72"/>
      <c r="J15" s="11">
        <f t="shared" si="1"/>
        <v>1</v>
      </c>
    </row>
    <row r="16" spans="1:10" ht="24">
      <c r="A16" s="66">
        <v>12</v>
      </c>
      <c r="B16" s="67" t="s">
        <v>64</v>
      </c>
      <c r="C16" s="11">
        <v>1</v>
      </c>
      <c r="D16" s="11">
        <v>1</v>
      </c>
      <c r="E16" s="11">
        <v>1</v>
      </c>
      <c r="F16" s="11"/>
      <c r="G16" s="11"/>
      <c r="H16" s="47">
        <f t="shared" si="0"/>
        <v>3</v>
      </c>
      <c r="I16" s="72"/>
      <c r="J16" s="11">
        <f t="shared" si="1"/>
        <v>1.5</v>
      </c>
    </row>
    <row r="17" spans="1:10" ht="24">
      <c r="A17" s="66">
        <v>13</v>
      </c>
      <c r="B17" s="67" t="s">
        <v>65</v>
      </c>
      <c r="C17" s="11">
        <v>1</v>
      </c>
      <c r="D17" s="11">
        <v>1</v>
      </c>
      <c r="E17" s="11">
        <v>1</v>
      </c>
      <c r="F17" s="11">
        <v>1</v>
      </c>
      <c r="G17" s="11"/>
      <c r="H17" s="47">
        <f t="shared" si="0"/>
        <v>4</v>
      </c>
      <c r="I17" s="72"/>
      <c r="J17" s="11">
        <f t="shared" si="1"/>
        <v>2</v>
      </c>
    </row>
    <row r="18" spans="1:10" ht="48">
      <c r="A18" s="66">
        <v>14</v>
      </c>
      <c r="B18" s="67" t="s">
        <v>17</v>
      </c>
      <c r="C18" s="11">
        <v>1</v>
      </c>
      <c r="D18" s="11">
        <v>1</v>
      </c>
      <c r="E18" s="11">
        <v>1</v>
      </c>
      <c r="F18" s="11"/>
      <c r="G18" s="11"/>
      <c r="H18" s="47">
        <f t="shared" si="0"/>
        <v>3</v>
      </c>
      <c r="I18" s="72"/>
      <c r="J18" s="11">
        <f t="shared" si="1"/>
        <v>1.5</v>
      </c>
    </row>
    <row r="19" spans="1:10" ht="24">
      <c r="A19" s="66">
        <v>15</v>
      </c>
      <c r="B19" s="67" t="s">
        <v>24</v>
      </c>
      <c r="C19" s="11"/>
      <c r="D19" s="11"/>
      <c r="E19" s="11"/>
      <c r="F19" s="11"/>
      <c r="G19" s="11">
        <v>1</v>
      </c>
      <c r="H19" s="47">
        <f t="shared" si="0"/>
        <v>1</v>
      </c>
      <c r="I19" s="72"/>
      <c r="J19" s="11">
        <f t="shared" si="1"/>
        <v>0.5</v>
      </c>
    </row>
    <row r="20" spans="1:10" ht="48">
      <c r="A20" s="66">
        <v>16</v>
      </c>
      <c r="B20" s="67" t="s">
        <v>26</v>
      </c>
      <c r="C20" s="11"/>
      <c r="D20" s="11">
        <v>1</v>
      </c>
      <c r="E20" s="11"/>
      <c r="F20" s="11"/>
      <c r="G20" s="11">
        <v>1</v>
      </c>
      <c r="H20" s="47">
        <f t="shared" si="0"/>
        <v>2</v>
      </c>
      <c r="I20" s="72"/>
      <c r="J20" s="11">
        <f t="shared" si="1"/>
        <v>1</v>
      </c>
    </row>
    <row r="21" spans="1:10" ht="24">
      <c r="A21" s="66">
        <v>17</v>
      </c>
      <c r="B21" s="67" t="s">
        <v>63</v>
      </c>
      <c r="C21" s="11">
        <v>1</v>
      </c>
      <c r="D21" s="11">
        <v>1</v>
      </c>
      <c r="E21" s="11">
        <v>1</v>
      </c>
      <c r="F21" s="11"/>
      <c r="G21" s="11"/>
      <c r="H21" s="47">
        <f t="shared" si="0"/>
        <v>3</v>
      </c>
      <c r="I21" s="72"/>
      <c r="J21" s="11">
        <f t="shared" si="1"/>
        <v>1.5</v>
      </c>
    </row>
    <row r="22" spans="1:10" ht="48">
      <c r="A22" s="66">
        <v>18</v>
      </c>
      <c r="B22" s="67" t="s">
        <v>66</v>
      </c>
      <c r="C22" s="11">
        <v>1</v>
      </c>
      <c r="D22" s="11">
        <v>1</v>
      </c>
      <c r="E22" s="11">
        <v>1</v>
      </c>
      <c r="F22" s="11"/>
      <c r="G22" s="11"/>
      <c r="H22" s="47">
        <f t="shared" si="0"/>
        <v>3</v>
      </c>
      <c r="I22" s="72"/>
      <c r="J22" s="11">
        <f t="shared" si="1"/>
        <v>1.5</v>
      </c>
    </row>
    <row r="23" spans="1:10" ht="48">
      <c r="A23" s="66">
        <v>19</v>
      </c>
      <c r="B23" s="67" t="s">
        <v>67</v>
      </c>
      <c r="C23" s="11">
        <v>1</v>
      </c>
      <c r="D23" s="11">
        <v>1</v>
      </c>
      <c r="E23" s="11">
        <v>1</v>
      </c>
      <c r="F23" s="11"/>
      <c r="G23" s="11"/>
      <c r="H23" s="47">
        <f t="shared" si="0"/>
        <v>3</v>
      </c>
      <c r="I23" s="72"/>
      <c r="J23" s="11">
        <f t="shared" si="1"/>
        <v>1.5</v>
      </c>
    </row>
    <row r="24" spans="1:10" ht="21.75">
      <c r="A24" s="68" t="s">
        <v>23</v>
      </c>
      <c r="B24" s="69" t="s">
        <v>7</v>
      </c>
      <c r="C24" s="11"/>
      <c r="D24" s="11">
        <v>1</v>
      </c>
      <c r="E24" s="11">
        <v>1</v>
      </c>
      <c r="F24" s="11"/>
      <c r="G24" s="11"/>
      <c r="H24" s="47">
        <f t="shared" si="0"/>
        <v>2</v>
      </c>
      <c r="I24" s="72"/>
      <c r="J24" s="11">
        <f t="shared" si="1"/>
        <v>1</v>
      </c>
    </row>
    <row r="25" spans="1:10" ht="43.5">
      <c r="A25" s="68" t="s">
        <v>68</v>
      </c>
      <c r="B25" s="69" t="s">
        <v>8</v>
      </c>
      <c r="C25" s="11"/>
      <c r="D25" s="11">
        <v>1</v>
      </c>
      <c r="E25" s="11"/>
      <c r="F25" s="11"/>
      <c r="G25" s="11"/>
      <c r="H25" s="47">
        <f t="shared" si="0"/>
        <v>1</v>
      </c>
      <c r="I25" s="72"/>
      <c r="J25" s="11">
        <f t="shared" si="1"/>
        <v>0.5</v>
      </c>
    </row>
    <row r="26" spans="1:10" ht="21.75">
      <c r="A26" s="68" t="s">
        <v>69</v>
      </c>
      <c r="B26" s="69" t="s">
        <v>9</v>
      </c>
      <c r="C26" s="84">
        <v>1</v>
      </c>
      <c r="D26" s="84">
        <v>1</v>
      </c>
      <c r="E26" s="84">
        <v>1</v>
      </c>
      <c r="F26" s="84"/>
      <c r="G26" s="84">
        <v>1</v>
      </c>
      <c r="H26" s="47">
        <f t="shared" ref="H26:H27" si="2">C26+D26+E26+F26+G26</f>
        <v>4</v>
      </c>
      <c r="I26" s="72"/>
      <c r="J26" s="11">
        <f t="shared" ref="J26:J27" si="3">(H26+I26)/2</f>
        <v>2</v>
      </c>
    </row>
    <row r="27" spans="1:10" ht="21.75">
      <c r="A27" s="68" t="s">
        <v>70</v>
      </c>
      <c r="B27" s="69" t="s">
        <v>27</v>
      </c>
      <c r="C27" s="84">
        <v>1</v>
      </c>
      <c r="D27" s="84">
        <v>1</v>
      </c>
      <c r="E27" s="84">
        <v>1</v>
      </c>
      <c r="F27" s="84">
        <v>1</v>
      </c>
      <c r="G27" s="84">
        <v>1</v>
      </c>
      <c r="H27" s="47">
        <f t="shared" si="2"/>
        <v>5</v>
      </c>
      <c r="I27" s="72"/>
      <c r="J27" s="11">
        <f t="shared" si="3"/>
        <v>2.5</v>
      </c>
    </row>
  </sheetData>
  <mergeCells count="4">
    <mergeCell ref="C2:H2"/>
    <mergeCell ref="I2:I3"/>
    <mergeCell ref="J2:J3"/>
    <mergeCell ref="A1:J1"/>
  </mergeCells>
  <pageMargins left="3.937007874015748E-2" right="3.937007874015748E-2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เกณฑ์คปสอ62</vt:lpstr>
      <vt:lpstr>ถ่วงน้ำหนัก</vt:lpstr>
      <vt:lpstr>เกณฑ์คปสอ62!Print_Area</vt:lpstr>
      <vt:lpstr>ถ่วงน้ำหนัก!Print_Area</vt:lpstr>
      <vt:lpstr>เกณฑ์คปสอ62!Print_Titles</vt:lpstr>
      <vt:lpstr>ถ่วงน้ำหนัก!Print_Titles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2018-11-12T03:48:36Z</cp:lastPrinted>
  <dcterms:created xsi:type="dcterms:W3CDTF">2018-10-22T04:53:32Z</dcterms:created>
  <dcterms:modified xsi:type="dcterms:W3CDTF">2018-11-12T09:36:56Z</dcterms:modified>
</cp:coreProperties>
</file>