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เดสทอป\เครื่องเก่า\เคลียร์หนี้\2564\ตายจ่าย ไตรมาส 1\"/>
    </mc:Choice>
  </mc:AlternateContent>
  <xr:revisionPtr revIDLastSave="0" documentId="13_ncr:1_{E3E24625-AC07-479A-BCE5-8E9E79EAA828}" xr6:coauthVersionLast="46" xr6:coauthVersionMax="46" xr10:uidLastSave="{00000000-0000-0000-0000-000000000000}"/>
  <bookViews>
    <workbookView xWindow="-108" yWindow="-108" windowWidth="23256" windowHeight="12576" firstSheet="1" activeTab="4" xr2:uid="{00000000-000D-0000-FFFF-FFFF00000000}"/>
  </bookViews>
  <sheets>
    <sheet name="คำอธิบาย" sheetId="9" r:id="rId1"/>
    <sheet name="ตุลาคม 63" sheetId="21" r:id="rId2"/>
    <sheet name="พฤศจิกายน 63" sheetId="23" r:id="rId3"/>
    <sheet name="ธันวาคม 63" sheetId="22" r:id="rId4"/>
    <sheet name="สรุปยอดตัดจ่าย" sheetId="15" r:id="rId5"/>
    <sheet name="มกราคม 64" sheetId="11" r:id="rId6"/>
    <sheet name="กุมภาพันธ์ 64" sheetId="12" r:id="rId7"/>
    <sheet name="มีนาคม 64" sheetId="13" r:id="rId8"/>
    <sheet name="เมษายน 64" sheetId="20" r:id="rId9"/>
    <sheet name="พฤษภาคม 64" sheetId="19" r:id="rId10"/>
    <sheet name="มิถุนายน 64" sheetId="18" r:id="rId11"/>
    <sheet name="กรกฎาคม 64" sheetId="17" r:id="rId12"/>
    <sheet name="สิงหาคม 64" sheetId="16" r:id="rId13"/>
    <sheet name="กันยายน 64" sheetId="24" r:id="rId1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22" l="1"/>
  <c r="J7" i="22"/>
  <c r="J8" i="22"/>
  <c r="J9" i="22"/>
  <c r="J10" i="22"/>
  <c r="J11" i="22"/>
  <c r="J12" i="22"/>
  <c r="J13" i="22"/>
  <c r="J14" i="22"/>
  <c r="D14" i="22"/>
  <c r="E14" i="22"/>
  <c r="F14" i="22"/>
  <c r="G14" i="22"/>
  <c r="H14" i="22"/>
  <c r="I14" i="22"/>
  <c r="J6" i="23"/>
  <c r="J7" i="23"/>
  <c r="J8" i="23"/>
  <c r="J9" i="23"/>
  <c r="J10" i="23"/>
  <c r="J11" i="23"/>
  <c r="J12" i="23"/>
  <c r="J13" i="23"/>
  <c r="J14" i="23"/>
  <c r="D14" i="23"/>
  <c r="E14" i="23"/>
  <c r="F14" i="23"/>
  <c r="G14" i="23"/>
  <c r="H14" i="23"/>
  <c r="I14" i="23"/>
  <c r="C14" i="23"/>
  <c r="J6" i="21"/>
  <c r="J7" i="21"/>
  <c r="J8" i="21"/>
  <c r="J9" i="21"/>
  <c r="J10" i="21"/>
  <c r="J11" i="21"/>
  <c r="J12" i="21"/>
  <c r="J13" i="21"/>
  <c r="J14" i="21"/>
  <c r="D14" i="21"/>
  <c r="E14" i="21"/>
  <c r="F14" i="21"/>
  <c r="G14" i="21"/>
  <c r="H14" i="21"/>
  <c r="I14" i="21"/>
  <c r="J5" i="23"/>
  <c r="J5" i="22"/>
  <c r="J5" i="24" l="1"/>
  <c r="J6" i="24"/>
  <c r="J7" i="24"/>
  <c r="AT8" i="15"/>
  <c r="AQ9" i="15"/>
  <c r="AQ10" i="15"/>
  <c r="AQ11" i="15"/>
  <c r="AQ12" i="15"/>
  <c r="AQ13" i="15"/>
  <c r="AQ14" i="15"/>
  <c r="AQ15" i="15"/>
  <c r="AQ16" i="15"/>
  <c r="AQ8" i="15"/>
  <c r="AN9" i="15"/>
  <c r="AN17" i="15" s="1"/>
  <c r="AN10" i="15"/>
  <c r="AN11" i="15"/>
  <c r="AN12" i="15"/>
  <c r="AN13" i="15"/>
  <c r="AN14" i="15"/>
  <c r="AN15" i="15"/>
  <c r="AN16" i="15"/>
  <c r="AN8" i="15"/>
  <c r="AQ17" i="15"/>
  <c r="D14" i="12"/>
  <c r="AW9" i="15" l="1"/>
  <c r="AW10" i="15"/>
  <c r="AW11" i="15"/>
  <c r="AW12" i="15"/>
  <c r="AW13" i="15"/>
  <c r="AW14" i="15"/>
  <c r="AW15" i="15"/>
  <c r="AW16" i="15"/>
  <c r="AW8" i="15"/>
  <c r="AT9" i="15"/>
  <c r="AT10" i="15"/>
  <c r="AT11" i="15"/>
  <c r="AT12" i="15"/>
  <c r="AT13" i="15"/>
  <c r="AT14" i="15"/>
  <c r="AT15" i="15"/>
  <c r="AT16" i="15"/>
  <c r="AJ8" i="15"/>
  <c r="I14" i="24"/>
  <c r="H14" i="24"/>
  <c r="G14" i="24"/>
  <c r="E14" i="24"/>
  <c r="D14" i="24"/>
  <c r="C14" i="24"/>
  <c r="J13" i="24"/>
  <c r="AJ16" i="15" s="1"/>
  <c r="J12" i="24"/>
  <c r="AJ15" i="15" s="1"/>
  <c r="J11" i="24"/>
  <c r="AJ14" i="15" s="1"/>
  <c r="J10" i="24"/>
  <c r="AJ13" i="15" s="1"/>
  <c r="J9" i="24"/>
  <c r="AJ12" i="15" s="1"/>
  <c r="J8" i="24"/>
  <c r="AJ11" i="15" s="1"/>
  <c r="AL11" i="15" s="1"/>
  <c r="AJ10" i="15"/>
  <c r="AL10" i="15" s="1"/>
  <c r="AJ9" i="15"/>
  <c r="AL9" i="15" s="1"/>
  <c r="AK17" i="15"/>
  <c r="AL16" i="15"/>
  <c r="AL15" i="15"/>
  <c r="AL14" i="15"/>
  <c r="AL13" i="15"/>
  <c r="AL12" i="15"/>
  <c r="AH17" i="15"/>
  <c r="AE17" i="15"/>
  <c r="AB17" i="15"/>
  <c r="Y17" i="15"/>
  <c r="V17" i="15"/>
  <c r="J17" i="15"/>
  <c r="G17" i="15"/>
  <c r="D17" i="15"/>
  <c r="C14" i="22"/>
  <c r="I16" i="15"/>
  <c r="K16" i="15" s="1"/>
  <c r="I15" i="15"/>
  <c r="K15" i="15" s="1"/>
  <c r="I14" i="15"/>
  <c r="K14" i="15" s="1"/>
  <c r="I13" i="15"/>
  <c r="K13" i="15" s="1"/>
  <c r="I12" i="15"/>
  <c r="K12" i="15" s="1"/>
  <c r="I11" i="15"/>
  <c r="K11" i="15" s="1"/>
  <c r="I10" i="15"/>
  <c r="K10" i="15" s="1"/>
  <c r="I9" i="15"/>
  <c r="K9" i="15" s="1"/>
  <c r="I8" i="15"/>
  <c r="K8" i="15" s="1"/>
  <c r="F16" i="15"/>
  <c r="H16" i="15" s="1"/>
  <c r="F15" i="15"/>
  <c r="H15" i="15" s="1"/>
  <c r="F14" i="15"/>
  <c r="H14" i="15" s="1"/>
  <c r="F13" i="15"/>
  <c r="H13" i="15" s="1"/>
  <c r="F12" i="15"/>
  <c r="H12" i="15" s="1"/>
  <c r="F11" i="15"/>
  <c r="H11" i="15" s="1"/>
  <c r="F10" i="15"/>
  <c r="H10" i="15" s="1"/>
  <c r="F9" i="15"/>
  <c r="H9" i="15" s="1"/>
  <c r="F8" i="15"/>
  <c r="H8" i="15" s="1"/>
  <c r="C14" i="21"/>
  <c r="C16" i="15"/>
  <c r="E16" i="15" s="1"/>
  <c r="C15" i="15"/>
  <c r="C14" i="15"/>
  <c r="C13" i="15"/>
  <c r="E13" i="15" s="1"/>
  <c r="C12" i="15"/>
  <c r="E12" i="15" s="1"/>
  <c r="C11" i="15"/>
  <c r="E11" i="15" s="1"/>
  <c r="C10" i="15"/>
  <c r="E10" i="15" s="1"/>
  <c r="C9" i="15"/>
  <c r="E9" i="15" s="1"/>
  <c r="J5" i="21"/>
  <c r="C8" i="15" s="1"/>
  <c r="AJ17" i="15" l="1"/>
  <c r="J14" i="24"/>
  <c r="E8" i="15"/>
  <c r="AM8" i="15"/>
  <c r="AM15" i="15"/>
  <c r="AO15" i="15" s="1"/>
  <c r="E15" i="15"/>
  <c r="AM14" i="15"/>
  <c r="AO14" i="15" s="1"/>
  <c r="E14" i="15"/>
  <c r="AW17" i="15"/>
  <c r="AT17" i="15"/>
  <c r="AM16" i="15"/>
  <c r="AO16" i="15" s="1"/>
  <c r="AM10" i="15"/>
  <c r="AO10" i="15" s="1"/>
  <c r="AM11" i="15"/>
  <c r="AO11" i="15" s="1"/>
  <c r="AM9" i="15"/>
  <c r="AO9" i="15" s="1"/>
  <c r="AM12" i="15"/>
  <c r="AO12" i="15" s="1"/>
  <c r="AM13" i="15"/>
  <c r="AO13" i="15" s="1"/>
  <c r="AL8" i="15"/>
  <c r="AL17" i="15" s="1"/>
  <c r="C17" i="15"/>
  <c r="F17" i="15"/>
  <c r="I17" i="15"/>
  <c r="H17" i="15"/>
  <c r="K17" i="15"/>
  <c r="E17" i="15" l="1"/>
  <c r="AO8" i="15"/>
  <c r="I14" i="16"/>
  <c r="H14" i="16"/>
  <c r="G14" i="16"/>
  <c r="E14" i="16"/>
  <c r="D14" i="16"/>
  <c r="C14" i="16"/>
  <c r="J14" i="16" s="1"/>
  <c r="J13" i="16"/>
  <c r="AG16" i="15" s="1"/>
  <c r="AI16" i="15" s="1"/>
  <c r="J12" i="16"/>
  <c r="AG15" i="15" s="1"/>
  <c r="AI15" i="15" s="1"/>
  <c r="J11" i="16"/>
  <c r="AG14" i="15" s="1"/>
  <c r="AI14" i="15" s="1"/>
  <c r="J10" i="16"/>
  <c r="AG13" i="15" s="1"/>
  <c r="AI13" i="15" s="1"/>
  <c r="J9" i="16"/>
  <c r="AG12" i="15" s="1"/>
  <c r="AI12" i="15" s="1"/>
  <c r="J8" i="16"/>
  <c r="AG11" i="15" s="1"/>
  <c r="AI11" i="15" s="1"/>
  <c r="J7" i="16"/>
  <c r="AG10" i="15" s="1"/>
  <c r="AI10" i="15" s="1"/>
  <c r="J6" i="16"/>
  <c r="AG9" i="15" s="1"/>
  <c r="AI9" i="15" s="1"/>
  <c r="J5" i="16"/>
  <c r="AG8" i="15" s="1"/>
  <c r="I14" i="17"/>
  <c r="H14" i="17"/>
  <c r="G14" i="17"/>
  <c r="E14" i="17"/>
  <c r="D14" i="17"/>
  <c r="C14" i="17"/>
  <c r="J13" i="17"/>
  <c r="AD16" i="15" s="1"/>
  <c r="J12" i="17"/>
  <c r="AD15" i="15" s="1"/>
  <c r="J11" i="17"/>
  <c r="AD14" i="15" s="1"/>
  <c r="J10" i="17"/>
  <c r="AD13" i="15" s="1"/>
  <c r="J9" i="17"/>
  <c r="AD12" i="15" s="1"/>
  <c r="J8" i="17"/>
  <c r="AD11" i="15" s="1"/>
  <c r="AV11" i="15" s="1"/>
  <c r="AX11" i="15" s="1"/>
  <c r="J7" i="17"/>
  <c r="AD10" i="15" s="1"/>
  <c r="AV10" i="15" s="1"/>
  <c r="AX10" i="15" s="1"/>
  <c r="J6" i="17"/>
  <c r="AD9" i="15" s="1"/>
  <c r="AV9" i="15" s="1"/>
  <c r="AX9" i="15" s="1"/>
  <c r="J5" i="17"/>
  <c r="AD8" i="15" s="1"/>
  <c r="I14" i="18"/>
  <c r="H14" i="18"/>
  <c r="G14" i="18"/>
  <c r="E14" i="18"/>
  <c r="D14" i="18"/>
  <c r="C14" i="18"/>
  <c r="J13" i="18"/>
  <c r="AA16" i="15" s="1"/>
  <c r="AC16" i="15" s="1"/>
  <c r="J12" i="18"/>
  <c r="AA15" i="15" s="1"/>
  <c r="AC15" i="15" s="1"/>
  <c r="J11" i="18"/>
  <c r="AA14" i="15" s="1"/>
  <c r="AC14" i="15" s="1"/>
  <c r="J10" i="18"/>
  <c r="AA13" i="15" s="1"/>
  <c r="AC13" i="15" s="1"/>
  <c r="J9" i="18"/>
  <c r="AA12" i="15" s="1"/>
  <c r="AC12" i="15" s="1"/>
  <c r="J8" i="18"/>
  <c r="AA11" i="15" s="1"/>
  <c r="AC11" i="15" s="1"/>
  <c r="J7" i="18"/>
  <c r="AA10" i="15" s="1"/>
  <c r="AC10" i="15" s="1"/>
  <c r="J6" i="18"/>
  <c r="AA9" i="15" s="1"/>
  <c r="AC9" i="15" s="1"/>
  <c r="J5" i="18"/>
  <c r="AA8" i="15" s="1"/>
  <c r="I14" i="19"/>
  <c r="H14" i="19"/>
  <c r="G14" i="19"/>
  <c r="E14" i="19"/>
  <c r="D14" i="19"/>
  <c r="C14" i="19"/>
  <c r="J13" i="19"/>
  <c r="X16" i="15" s="1"/>
  <c r="Z16" i="15" s="1"/>
  <c r="J12" i="19"/>
  <c r="X15" i="15" s="1"/>
  <c r="Z15" i="15" s="1"/>
  <c r="J11" i="19"/>
  <c r="X14" i="15" s="1"/>
  <c r="Z14" i="15" s="1"/>
  <c r="J10" i="19"/>
  <c r="X13" i="15" s="1"/>
  <c r="Z13" i="15" s="1"/>
  <c r="J9" i="19"/>
  <c r="X12" i="15" s="1"/>
  <c r="Z12" i="15" s="1"/>
  <c r="J8" i="19"/>
  <c r="X11" i="15" s="1"/>
  <c r="Z11" i="15" s="1"/>
  <c r="J7" i="19"/>
  <c r="X10" i="15" s="1"/>
  <c r="Z10" i="15" s="1"/>
  <c r="J6" i="19"/>
  <c r="X9" i="15" s="1"/>
  <c r="Z9" i="15" s="1"/>
  <c r="J5" i="19"/>
  <c r="X8" i="15" s="1"/>
  <c r="I14" i="20"/>
  <c r="H14" i="20"/>
  <c r="G14" i="20"/>
  <c r="E14" i="20"/>
  <c r="D14" i="20"/>
  <c r="C14" i="20"/>
  <c r="J14" i="20" s="1"/>
  <c r="J13" i="20"/>
  <c r="U16" i="15" s="1"/>
  <c r="J12" i="20"/>
  <c r="U15" i="15" s="1"/>
  <c r="J11" i="20"/>
  <c r="U14" i="15" s="1"/>
  <c r="J10" i="20"/>
  <c r="U13" i="15" s="1"/>
  <c r="J9" i="20"/>
  <c r="U12" i="15" s="1"/>
  <c r="J8" i="20"/>
  <c r="U11" i="15" s="1"/>
  <c r="J7" i="20"/>
  <c r="U10" i="15" s="1"/>
  <c r="J6" i="20"/>
  <c r="U9" i="15" s="1"/>
  <c r="J5" i="20"/>
  <c r="U8" i="15" s="1"/>
  <c r="J14" i="17" l="1"/>
  <c r="AV15" i="15"/>
  <c r="AX15" i="15" s="1"/>
  <c r="AV12" i="15"/>
  <c r="AX12" i="15" s="1"/>
  <c r="AV13" i="15"/>
  <c r="AX13" i="15" s="1"/>
  <c r="AV14" i="15"/>
  <c r="AX14" i="15" s="1"/>
  <c r="AV8" i="15"/>
  <c r="AX8" i="15" s="1"/>
  <c r="AS16" i="15"/>
  <c r="AU16" i="15" s="1"/>
  <c r="AV16" i="15"/>
  <c r="AX16" i="15" s="1"/>
  <c r="AS9" i="15"/>
  <c r="AU9" i="15" s="1"/>
  <c r="AS11" i="15"/>
  <c r="AU11" i="15" s="1"/>
  <c r="AS8" i="15"/>
  <c r="AU8" i="15" s="1"/>
  <c r="AS12" i="15"/>
  <c r="AU12" i="15" s="1"/>
  <c r="AS10" i="15"/>
  <c r="AU10" i="15" s="1"/>
  <c r="AS13" i="15"/>
  <c r="AU13" i="15" s="1"/>
  <c r="AS14" i="15"/>
  <c r="AU14" i="15" s="1"/>
  <c r="AS15" i="15"/>
  <c r="AU15" i="15" s="1"/>
  <c r="AG17" i="15"/>
  <c r="AI8" i="15"/>
  <c r="AI17" i="15" s="1"/>
  <c r="AF10" i="15"/>
  <c r="AF9" i="15"/>
  <c r="AF11" i="15"/>
  <c r="AF12" i="15"/>
  <c r="AF16" i="15"/>
  <c r="AF8" i="15"/>
  <c r="AD17" i="15"/>
  <c r="AF13" i="15"/>
  <c r="AF15" i="15"/>
  <c r="AF14" i="15"/>
  <c r="AC8" i="15"/>
  <c r="AC17" i="15" s="1"/>
  <c r="AA17" i="15"/>
  <c r="J14" i="18"/>
  <c r="J14" i="19"/>
  <c r="Z8" i="15"/>
  <c r="Z17" i="15" s="1"/>
  <c r="X17" i="15"/>
  <c r="W12" i="15"/>
  <c r="W14" i="15"/>
  <c r="U17" i="15"/>
  <c r="W8" i="15"/>
  <c r="W16" i="15"/>
  <c r="W9" i="15"/>
  <c r="W13" i="15"/>
  <c r="W10" i="15"/>
  <c r="W15" i="15"/>
  <c r="W11" i="15"/>
  <c r="D14" i="13"/>
  <c r="AX17" i="15" l="1"/>
  <c r="AU17" i="15"/>
  <c r="AF17" i="15"/>
  <c r="AV17" i="15"/>
  <c r="W17" i="15"/>
  <c r="AS17" i="15"/>
  <c r="J6" i="13"/>
  <c r="R9" i="15" l="1"/>
  <c r="S17" i="15"/>
  <c r="P17" i="15"/>
  <c r="M17" i="15"/>
  <c r="T9" i="15" l="1"/>
  <c r="J5" i="13" l="1"/>
  <c r="R8" i="15" s="1"/>
  <c r="J6" i="12"/>
  <c r="O9" i="15" s="1"/>
  <c r="Q9" i="15" s="1"/>
  <c r="J7" i="12"/>
  <c r="O10" i="15" s="1"/>
  <c r="Q10" i="15" s="1"/>
  <c r="J8" i="12"/>
  <c r="O11" i="15" s="1"/>
  <c r="Q11" i="15" s="1"/>
  <c r="J9" i="12"/>
  <c r="O12" i="15" s="1"/>
  <c r="Q12" i="15" s="1"/>
  <c r="J10" i="12"/>
  <c r="O13" i="15" s="1"/>
  <c r="Q13" i="15" s="1"/>
  <c r="J11" i="12"/>
  <c r="O14" i="15" s="1"/>
  <c r="Q14" i="15" s="1"/>
  <c r="J12" i="12"/>
  <c r="O15" i="15" s="1"/>
  <c r="Q15" i="15" s="1"/>
  <c r="J13" i="12"/>
  <c r="O16" i="15" s="1"/>
  <c r="Q16" i="15" s="1"/>
  <c r="J5" i="12"/>
  <c r="O8" i="15" s="1"/>
  <c r="Q8" i="15" s="1"/>
  <c r="J6" i="11"/>
  <c r="L9" i="15" s="1"/>
  <c r="AP9" i="15" s="1"/>
  <c r="J7" i="11"/>
  <c r="L10" i="15" s="1"/>
  <c r="J8" i="11"/>
  <c r="L11" i="15" s="1"/>
  <c r="J9" i="11"/>
  <c r="L12" i="15" s="1"/>
  <c r="J10" i="11"/>
  <c r="L13" i="15" s="1"/>
  <c r="J11" i="11"/>
  <c r="L14" i="15" s="1"/>
  <c r="J12" i="11"/>
  <c r="L15" i="15" s="1"/>
  <c r="J13" i="11"/>
  <c r="L16" i="15" s="1"/>
  <c r="J5" i="11"/>
  <c r="L8" i="15" s="1"/>
  <c r="N8" i="15" l="1"/>
  <c r="AP8" i="15"/>
  <c r="AY8" i="15" s="1"/>
  <c r="AY9" i="15"/>
  <c r="AR9" i="15"/>
  <c r="AR8" i="15"/>
  <c r="T8" i="15"/>
  <c r="O17" i="15"/>
  <c r="N10" i="15"/>
  <c r="N12" i="15"/>
  <c r="N9" i="15"/>
  <c r="N11" i="15"/>
  <c r="L17" i="15"/>
  <c r="N16" i="15"/>
  <c r="N13" i="15"/>
  <c r="N15" i="15"/>
  <c r="N14" i="15"/>
  <c r="I14" i="13"/>
  <c r="H14" i="13"/>
  <c r="G14" i="13"/>
  <c r="E14" i="13"/>
  <c r="C14" i="13"/>
  <c r="J13" i="13"/>
  <c r="R16" i="15" s="1"/>
  <c r="AP16" i="15" s="1"/>
  <c r="J12" i="13"/>
  <c r="R15" i="15" s="1"/>
  <c r="AP15" i="15" s="1"/>
  <c r="J11" i="13"/>
  <c r="R14" i="15" s="1"/>
  <c r="AP14" i="15" s="1"/>
  <c r="J10" i="13"/>
  <c r="R13" i="15" s="1"/>
  <c r="AP13" i="15" s="1"/>
  <c r="J9" i="13"/>
  <c r="R12" i="15" s="1"/>
  <c r="AP12" i="15" s="1"/>
  <c r="J8" i="13"/>
  <c r="R11" i="15" s="1"/>
  <c r="AP11" i="15" s="1"/>
  <c r="J7" i="13"/>
  <c r="R10" i="15" s="1"/>
  <c r="AP10" i="15" s="1"/>
  <c r="I14" i="12"/>
  <c r="H14" i="12"/>
  <c r="G14" i="12"/>
  <c r="E14" i="12"/>
  <c r="C14" i="12"/>
  <c r="I14" i="11"/>
  <c r="H14" i="11"/>
  <c r="G14" i="11"/>
  <c r="E14" i="11"/>
  <c r="D14" i="11"/>
  <c r="C14" i="11"/>
  <c r="AY14" i="15" l="1"/>
  <c r="AR14" i="15"/>
  <c r="AY13" i="15"/>
  <c r="AR13" i="15"/>
  <c r="AY16" i="15"/>
  <c r="AR16" i="15"/>
  <c r="AY11" i="15"/>
  <c r="AR11" i="15"/>
  <c r="AY15" i="15"/>
  <c r="AR15" i="15"/>
  <c r="AY10" i="15"/>
  <c r="AR10" i="15"/>
  <c r="AY12" i="15"/>
  <c r="AR12" i="15"/>
  <c r="Q17" i="15"/>
  <c r="T11" i="15"/>
  <c r="T15" i="15"/>
  <c r="T13" i="15"/>
  <c r="T10" i="15"/>
  <c r="T12" i="15"/>
  <c r="T14" i="15"/>
  <c r="T16" i="15"/>
  <c r="N17" i="15"/>
  <c r="R17" i="15"/>
  <c r="J14" i="13"/>
  <c r="J14" i="11"/>
  <c r="J14" i="12"/>
  <c r="AR17" i="15" l="1"/>
  <c r="AM17" i="15"/>
  <c r="AO17" i="15"/>
  <c r="AP17" i="15"/>
  <c r="T17" i="15"/>
  <c r="AY17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TEST_2</author>
  </authors>
  <commentList>
    <comment ref="I5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ค่าสนับสนุนโลหิต 6,090 บาท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TEST_2</author>
  </authors>
  <commentList>
    <comment ref="I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ค่าชันสูตร 8,700 บาท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ค่ารถรีเฟอร์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TEST_2</author>
  </authors>
  <commentList>
    <comment ref="I5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ค่าชันสูตร 22,500 บาท</t>
        </r>
      </text>
    </comment>
  </commentList>
</comments>
</file>

<file path=xl/sharedStrings.xml><?xml version="1.0" encoding="utf-8"?>
<sst xmlns="http://schemas.openxmlformats.org/spreadsheetml/2006/main" count="344" uniqueCount="64">
  <si>
    <t>รวมทั้งสิ้น</t>
  </si>
  <si>
    <t>รหัสหน่วยบริการ</t>
  </si>
  <si>
    <t>ชื่อหน่วยบริการ</t>
  </si>
  <si>
    <t>รพร.สระแก้ว</t>
  </si>
  <si>
    <t>คลองหาด</t>
  </si>
  <si>
    <t>ตาพระยา</t>
  </si>
  <si>
    <t>วังน้ำเย็น</t>
  </si>
  <si>
    <t>วัฒนานคร</t>
  </si>
  <si>
    <t>อรัญประเทศ</t>
  </si>
  <si>
    <t>เขาฉกรรจ์</t>
  </si>
  <si>
    <t>วังสมบูรณ์</t>
  </si>
  <si>
    <t>โคกสูง</t>
  </si>
  <si>
    <t>คงเหลือ</t>
  </si>
  <si>
    <t>ยอดหนี้</t>
  </si>
  <si>
    <t>จ่ายแล้ว</t>
  </si>
  <si>
    <t>OP REFER</t>
  </si>
  <si>
    <t>OP AE</t>
  </si>
  <si>
    <t>เขตรอยต่อ</t>
  </si>
  <si>
    <t>ค่ายาราคาแพง</t>
  </si>
  <si>
    <t>ค่า CT/MRI</t>
  </si>
  <si>
    <t>ค่าตรวจพิเศษ</t>
  </si>
  <si>
    <t>รวม</t>
  </si>
  <si>
    <t>คำอธิบาย</t>
  </si>
  <si>
    <t>จ่ายตามเกณฑ์</t>
  </si>
  <si>
    <t>โทร 084-9611512</t>
  </si>
  <si>
    <t>หรือ e-mail : tan2532_tan@hotmail.com</t>
  </si>
  <si>
    <t>ที่ไลน์กลุ่ม ยันยอด OP-AE หรือ Line ส่วนตัว นางสาวมะลิวัลย์ อยู่ทองหลาง ( ID: looktarnnnnn)</t>
  </si>
  <si>
    <r>
      <t xml:space="preserve">ชื่อหน่วยบริการ
</t>
    </r>
    <r>
      <rPr>
        <b/>
        <sz val="14"/>
        <color rgb="FFFF0000"/>
        <rFont val="TH SarabunPSK"/>
        <family val="2"/>
      </rPr>
      <t>(เจ้าหนี้)</t>
    </r>
  </si>
  <si>
    <r>
      <t>หน่วยบริการที่เป็น</t>
    </r>
    <r>
      <rPr>
        <b/>
        <sz val="16"/>
        <rFont val="TH SarabunPSK"/>
        <family val="2"/>
      </rPr>
      <t xml:space="preserve"> </t>
    </r>
    <r>
      <rPr>
        <b/>
        <sz val="18"/>
        <color rgb="FFFF0000"/>
        <rFont val="TH SarabunPSK"/>
        <family val="2"/>
      </rPr>
      <t>เจ้าหนี้</t>
    </r>
  </si>
  <si>
    <r>
      <t xml:space="preserve">กรอกข้อมูล </t>
    </r>
    <r>
      <rPr>
        <b/>
        <sz val="22"/>
        <color theme="7" tint="0.59999389629810485"/>
        <rFont val="TH SarabunPSK"/>
        <family val="2"/>
      </rPr>
      <t xml:space="preserve">ช่องสีเหลือง </t>
    </r>
    <r>
      <rPr>
        <b/>
        <sz val="22"/>
        <color rgb="FFFF0000"/>
        <rFont val="TH SarabunPSK"/>
        <family val="2"/>
      </rPr>
      <t>กรณีที่มียอดตัดจ่ายแล้ว</t>
    </r>
  </si>
  <si>
    <t>สรุปยอดตัดจ่ายไตรมาส 2</t>
  </si>
  <si>
    <t>คงเหลือ
(ตามจ่ายเอง)</t>
  </si>
  <si>
    <t>สรุปยอดตัดจ่ายไตรมาส 1</t>
  </si>
  <si>
    <t>จ่ายเอง</t>
  </si>
  <si>
    <t>สรุปยอดตัดจ่ายไตรมาส 3</t>
  </si>
  <si>
    <t>สรุปยอดตัดจ่ายไตรมาส 4</t>
  </si>
  <si>
    <t>สปสช.โอน</t>
  </si>
  <si>
    <t>ยอดหนี้
ต.ค.-ธ.ค.63</t>
  </si>
  <si>
    <t>ยอดหนี้
ม.ค.-มี.ค.64</t>
  </si>
  <si>
    <t>ยอดหนี้
เม.ย.-มิ.ย.64</t>
  </si>
  <si>
    <t>ยอดหนี้
ก.ค.-ก.ย.64</t>
  </si>
  <si>
    <t>หนี้ทั้งหมด
ต.ค.63-ก.ย.64</t>
  </si>
  <si>
    <t>หน่วยบริการ.........</t>
  </si>
  <si>
    <t>หน่วยบริการ….....................</t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</si>
  <si>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ตุลาคม 2563</t>
    </r>
  </si>
  <si>
    <t>หน่วยบริการ …..............</t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</si>
  <si>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พฤศจิกายน 2563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</si>
  <si>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</t>
    </r>
    <r>
      <rPr>
        <b/>
        <sz val="18"/>
        <color rgb="FFFF0000"/>
        <rFont val="TH SarabunPSK"/>
        <family val="2"/>
      </rPr>
      <t xml:space="preserve"> เดือน ธันวาคม 2563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</si>
  <si>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มกราคม 2564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</si>
  <si>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กุมภาพันธ์ 2564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</si>
  <si>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มีนาคม 2564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</si>
  <si>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เมษายน 2564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</si>
  <si>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พฤษภาคม 2564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</si>
  <si>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มิถุนายน 2564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</si>
  <si>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กรกฎาคม 2564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</si>
  <si>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สิงหาคม 2564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</si>
  <si>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กันยายน 2564</t>
    </r>
  </si>
  <si>
    <r>
      <t xml:space="preserve">1. ขอให้กรอกข้อมูลหนี้ UC ของหน่วยบริการภายในจังหวัดสระแก้วลงใน </t>
    </r>
    <r>
      <rPr>
        <sz val="16"/>
        <color rgb="FFFF0000"/>
        <rFont val="TH SarabunPSK"/>
        <family val="2"/>
      </rPr>
      <t>Sheet ตุลาคม63/ พฤศจิกายน63/ธันวาคม63</t>
    </r>
  </si>
  <si>
    <r>
      <t>แบบสรุปรายงาน</t>
    </r>
    <r>
      <rPr>
        <b/>
        <u/>
        <sz val="22"/>
        <color theme="1"/>
        <rFont val="TH SarabunPSK"/>
        <family val="2"/>
      </rPr>
      <t>การยืนยันหนี้เป็นลูกหนี้</t>
    </r>
    <r>
      <rPr>
        <b/>
        <sz val="22"/>
        <color theme="1"/>
        <rFont val="TH SarabunPSK"/>
        <family val="2"/>
      </rPr>
      <t xml:space="preserve"> ระหว่างหน่วยบริการ (UC) ในจังหวัดสระแก้ว ปี 2564</t>
    </r>
  </si>
  <si>
    <t>ขอให้ส่งข้อมูลกลับภายใน วันที่ 10 กุมภาพันธ์ 2564</t>
  </si>
  <si>
    <t>ยอดแจ้ง สปสช.โอน</t>
  </si>
  <si>
    <r>
      <t xml:space="preserve">2. กรณีที่มียอดที่จ่ายเอง ให้กรอกข้อมูลใน Sheet </t>
    </r>
    <r>
      <rPr>
        <u/>
        <sz val="16"/>
        <color theme="1"/>
        <rFont val="TH SarabunPSK"/>
        <family val="2"/>
      </rPr>
      <t>สรุปยอดตัดจ่าย</t>
    </r>
    <r>
      <rPr>
        <sz val="16"/>
        <color theme="1"/>
        <rFont val="TH SarabunPSK"/>
        <family val="2"/>
      </rPr>
      <t xml:space="preserve"> ช่องสีเหลือง</t>
    </r>
  </si>
  <si>
    <t>เขตรอยต่อ
โรคเรื้อรัง</t>
  </si>
  <si>
    <t>หน่วยบริการ…อรัญประเทศ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</si>
</sst>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2"/>
      <color theme="1"/>
      <name val="TH SarabunPSK"/>
      <family val="2"/>
    </font>
    <font>
      <sz val="16"/>
      <color rgb="FFFF0000"/>
      <name val="TH SarabunPSK"/>
      <family val="2"/>
    </font>
    <font>
      <sz val="10"/>
      <color theme="1"/>
      <name val="Tahoma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22"/>
      <color rgb="FFFF0000"/>
      <name val="TH SarabunPSK"/>
      <family val="2"/>
    </font>
    <font>
      <b/>
      <sz val="22"/>
      <color theme="7" tint="0.59999389629810485"/>
      <name val="TH SarabunPSK"/>
      <family val="2"/>
    </font>
    <font>
      <b/>
      <u/>
      <sz val="20"/>
      <color theme="1"/>
      <name val="TH SarabunPSK"/>
      <family val="2"/>
    </font>
    <font>
      <b/>
      <sz val="16"/>
      <name val="TH SarabunPSK"/>
      <family val="2"/>
    </font>
    <font>
      <b/>
      <sz val="18"/>
      <color rgb="FFFF0000"/>
      <name val="TH SarabunPSK"/>
      <family val="2"/>
    </font>
    <font>
      <b/>
      <sz val="16"/>
      <color rgb="FF0070C0"/>
      <name val="TH SarabunPSK"/>
      <family val="2"/>
    </font>
    <font>
      <b/>
      <sz val="14"/>
      <color rgb="FFFF0000"/>
      <name val="TH SarabunPSK"/>
      <family val="2"/>
    </font>
    <font>
      <u/>
      <sz val="16"/>
      <color theme="1"/>
      <name val="TH SarabunPSK"/>
      <family val="2"/>
    </font>
    <font>
      <sz val="8"/>
      <name val="Tahoma"/>
      <family val="2"/>
      <charset val="222"/>
      <scheme val="minor"/>
    </font>
    <font>
      <b/>
      <sz val="22"/>
      <color theme="1"/>
      <name val="TH SarabunPSK"/>
      <family val="2"/>
    </font>
    <font>
      <b/>
      <u/>
      <sz val="22"/>
      <color theme="1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/>
    <xf numFmtId="0" fontId="2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43" fontId="4" fillId="0" borderId="1" xfId="1" applyFont="1" applyBorder="1"/>
    <xf numFmtId="43" fontId="8" fillId="0" borderId="1" xfId="1" applyFont="1" applyBorder="1"/>
    <xf numFmtId="43" fontId="7" fillId="0" borderId="0" xfId="1" applyFont="1"/>
    <xf numFmtId="0" fontId="6" fillId="0" borderId="0" xfId="0" applyFont="1"/>
    <xf numFmtId="43" fontId="6" fillId="0" borderId="1" xfId="0" applyNumberFormat="1" applyFont="1" applyFill="1" applyBorder="1"/>
    <xf numFmtId="43" fontId="4" fillId="3" borderId="1" xfId="1" applyFont="1" applyFill="1" applyBorder="1"/>
    <xf numFmtId="43" fontId="8" fillId="3" borderId="1" xfId="1" applyFont="1" applyFill="1" applyBorder="1"/>
    <xf numFmtId="43" fontId="6" fillId="3" borderId="1" xfId="0" applyNumberFormat="1" applyFont="1" applyFill="1" applyBorder="1"/>
    <xf numFmtId="43" fontId="6" fillId="2" borderId="1" xfId="0" applyNumberFormat="1" applyFont="1" applyFill="1" applyBorder="1"/>
    <xf numFmtId="43" fontId="8" fillId="2" borderId="1" xfId="1" applyFont="1" applyFill="1" applyBorder="1"/>
    <xf numFmtId="0" fontId="12" fillId="0" borderId="0" xfId="0" applyFont="1"/>
    <xf numFmtId="0" fontId="15" fillId="0" borderId="0" xfId="0" applyFont="1"/>
    <xf numFmtId="43" fontId="2" fillId="0" borderId="0" xfId="1" applyFont="1"/>
    <xf numFmtId="0" fontId="18" fillId="0" borderId="0" xfId="0" applyFont="1"/>
    <xf numFmtId="43" fontId="2" fillId="3" borderId="1" xfId="1" applyFont="1" applyFill="1" applyBorder="1"/>
    <xf numFmtId="0" fontId="2" fillId="0" borderId="0" xfId="0" applyFont="1" applyAlignment="1">
      <alignment horizontal="center"/>
    </xf>
    <xf numFmtId="43" fontId="6" fillId="5" borderId="1" xfId="0" applyNumberFormat="1" applyFont="1" applyFill="1" applyBorder="1"/>
    <xf numFmtId="2" fontId="6" fillId="0" borderId="0" xfId="0" applyNumberFormat="1" applyFont="1"/>
    <xf numFmtId="43" fontId="6" fillId="0" borderId="0" xfId="0" applyNumberFormat="1" applyFont="1"/>
    <xf numFmtId="0" fontId="2" fillId="0" borderId="0" xfId="0" applyFont="1" applyAlignment="1">
      <alignment horizontal="center"/>
    </xf>
    <xf numFmtId="43" fontId="6" fillId="0" borderId="1" xfId="0" applyNumberFormat="1" applyFont="1" applyBorder="1"/>
    <xf numFmtId="0" fontId="7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43" fontId="2" fillId="3" borderId="1" xfId="0" applyNumberFormat="1" applyFont="1" applyFill="1" applyBorder="1" applyAlignment="1">
      <alignment horizontal="center"/>
    </xf>
    <xf numFmtId="0" fontId="7" fillId="6" borderId="0" xfId="0" applyFont="1" applyFill="1"/>
    <xf numFmtId="43" fontId="4" fillId="0" borderId="1" xfId="1" applyFont="1" applyFill="1" applyBorder="1"/>
    <xf numFmtId="43" fontId="4" fillId="2" borderId="1" xfId="0" applyNumberFormat="1" applyFont="1" applyFill="1" applyBorder="1"/>
    <xf numFmtId="0" fontId="13" fillId="6" borderId="0" xfId="0" applyFont="1" applyFill="1" applyAlignment="1">
      <alignment horizontal="left"/>
    </xf>
    <xf numFmtId="4" fontId="2" fillId="3" borderId="1" xfId="0" applyNumberFormat="1" applyFont="1" applyFill="1" applyBorder="1"/>
    <xf numFmtId="4" fontId="7" fillId="4" borderId="1" xfId="0" applyNumberFormat="1" applyFont="1" applyFill="1" applyBorder="1"/>
    <xf numFmtId="4" fontId="2" fillId="4" borderId="1" xfId="0" applyNumberFormat="1" applyFont="1" applyFill="1" applyBorder="1"/>
    <xf numFmtId="43" fontId="7" fillId="0" borderId="1" xfId="0" applyNumberFormat="1" applyFont="1" applyBorder="1"/>
    <xf numFmtId="43" fontId="7" fillId="3" borderId="1" xfId="0" applyNumberFormat="1" applyFont="1" applyFill="1" applyBorder="1"/>
    <xf numFmtId="4" fontId="2" fillId="0" borderId="1" xfId="0" applyNumberFormat="1" applyFont="1" applyFill="1" applyBorder="1"/>
    <xf numFmtId="0" fontId="7" fillId="0" borderId="4" xfId="0" applyFont="1" applyBorder="1"/>
    <xf numFmtId="0" fontId="2" fillId="0" borderId="0" xfId="0" applyFont="1" applyAlignment="1">
      <alignment horizontal="center"/>
    </xf>
    <xf numFmtId="43" fontId="6" fillId="0" borderId="1" xfId="1" applyNumberFormat="1" applyFont="1" applyBorder="1"/>
    <xf numFmtId="43" fontId="6" fillId="0" borderId="1" xfId="1" applyNumberFormat="1" applyFont="1" applyFill="1" applyBorder="1"/>
    <xf numFmtId="43" fontId="26" fillId="0" borderId="1" xfId="0" applyNumberFormat="1" applyFont="1" applyFill="1" applyBorder="1"/>
    <xf numFmtId="0" fontId="4" fillId="3" borderId="1" xfId="0" applyFont="1" applyFill="1" applyBorder="1" applyAlignment="1">
      <alignment horizontal="center" vertical="center"/>
    </xf>
    <xf numFmtId="43" fontId="2" fillId="0" borderId="4" xfId="1" applyFont="1" applyBorder="1" applyAlignment="1">
      <alignment horizontal="center"/>
    </xf>
    <xf numFmtId="43" fontId="2" fillId="0" borderId="5" xfId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2" fillId="0" borderId="7" xfId="1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" fontId="11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13" fillId="6" borderId="0" xfId="0" applyFont="1" applyFill="1" applyAlignment="1">
      <alignment horizontal="left"/>
    </xf>
    <xf numFmtId="0" fontId="2" fillId="4" borderId="12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7">
    <cellStyle name="Comma 3" xfId="4" xr:uid="{00000000-0005-0000-0000-000000000000}"/>
    <cellStyle name="Normal 2 2" xfId="5" xr:uid="{00000000-0005-0000-0000-000001000000}"/>
    <cellStyle name="Normal 2 4" xfId="3" xr:uid="{00000000-0005-0000-0000-000002000000}"/>
    <cellStyle name="Normal 3" xfId="6" xr:uid="{00000000-0005-0000-0000-000003000000}"/>
    <cellStyle name="จุลภาค" xfId="1" builtinId="3"/>
    <cellStyle name="จุลภาค 2" xfId="2" xr:uid="{00000000-0005-0000-0000-000005000000}"/>
    <cellStyle name="ปกติ" xfId="0" builtinId="0"/>
  </cellStyles>
  <dxfs count="0"/>
  <tableStyles count="0" defaultTableStyle="TableStyleMedium2" defaultPivotStyle="PivotStyleLight16"/>
  <colors>
    <mruColors>
      <color rgb="FFFFCCFF"/>
      <color rgb="FFEE1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238125</xdr:colOff>
      <xdr:row>0</xdr:row>
      <xdr:rowOff>466725</xdr:rowOff>
    </xdr:from>
    <xdr:to>
      <xdr:col>40</xdr:col>
      <xdr:colOff>619125</xdr:colOff>
      <xdr:row>2</xdr:row>
      <xdr:rowOff>400050</xdr:rowOff>
    </xdr:to>
    <xdr:sp macro="" textlink="">
      <xdr:nvSpPr>
        <xdr:cNvPr id="4" name="คำบรรยายภาพ: เส้น 3">
          <a:extLst>
            <a:ext uri="{FF2B5EF4-FFF2-40B4-BE49-F238E27FC236}">
              <a16:creationId xmlns:a16="http://schemas.microsoft.com/office/drawing/2014/main" id="{ECE3E243-3E96-4003-8B2B-CB47FCF8A905}"/>
            </a:ext>
          </a:extLst>
        </xdr:cNvPr>
        <xdr:cNvSpPr/>
      </xdr:nvSpPr>
      <xdr:spPr>
        <a:xfrm>
          <a:off x="36071175" y="466725"/>
          <a:ext cx="2343150" cy="1028700"/>
        </a:xfrm>
        <a:prstGeom prst="borderCallout1">
          <a:avLst>
            <a:gd name="adj1" fmla="val 51786"/>
            <a:gd name="adj2" fmla="val 100611"/>
            <a:gd name="adj3" fmla="val 91964"/>
            <a:gd name="adj4" fmla="val 129554"/>
          </a:avLst>
        </a:prstGeom>
        <a:ln w="38100">
          <a:solidFill>
            <a:schemeClr val="tx1"/>
          </a:solidFill>
        </a:ln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28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สูตรลิ้งค์มาไม่ต้องกรอกค่ะ</a:t>
          </a:r>
          <a:endParaRPr lang="th-TH" sz="4000" b="1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8"/>
  <sheetViews>
    <sheetView workbookViewId="0">
      <selection activeCell="C12" sqref="C12"/>
    </sheetView>
  </sheetViews>
  <sheetFormatPr defaultColWidth="8.69921875" defaultRowHeight="24.6" x14ac:dyDescent="0.7"/>
  <cols>
    <col min="1" max="16384" width="8.69921875" style="3"/>
  </cols>
  <sheetData>
    <row r="1" spans="1:1" ht="30" x14ac:dyDescent="0.85">
      <c r="A1" s="17" t="s">
        <v>22</v>
      </c>
    </row>
    <row r="2" spans="1:1" x14ac:dyDescent="0.7">
      <c r="A2" s="3" t="s">
        <v>57</v>
      </c>
    </row>
    <row r="3" spans="1:1" x14ac:dyDescent="0.7">
      <c r="A3" s="3" t="s">
        <v>61</v>
      </c>
    </row>
    <row r="5" spans="1:1" x14ac:dyDescent="0.7">
      <c r="A5" s="19" t="s">
        <v>59</v>
      </c>
    </row>
    <row r="6" spans="1:1" x14ac:dyDescent="0.7">
      <c r="A6" s="3" t="s">
        <v>26</v>
      </c>
    </row>
    <row r="7" spans="1:1" x14ac:dyDescent="0.7">
      <c r="A7" s="3" t="s">
        <v>25</v>
      </c>
    </row>
    <row r="8" spans="1:1" x14ac:dyDescent="0.7">
      <c r="A8" s="3" t="s">
        <v>24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7"/>
  <sheetViews>
    <sheetView workbookViewId="0">
      <selection activeCell="F3" sqref="F3:F4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9" width="13" style="9" customWidth="1"/>
    <col min="10" max="10" width="13.3984375" style="3" customWidth="1"/>
    <col min="11" max="16384" width="9" style="3"/>
  </cols>
  <sheetData>
    <row r="1" spans="1:10" s="1" customFormat="1" ht="27" x14ac:dyDescent="0.75">
      <c r="A1" s="49" t="s">
        <v>52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ht="29.4" customHeight="1" x14ac:dyDescent="0.85">
      <c r="A2" s="16" t="s">
        <v>43</v>
      </c>
    </row>
    <row r="3" spans="1:10" s="28" customFormat="1" ht="27.6" customHeight="1" x14ac:dyDescent="0.7">
      <c r="A3" s="67" t="s">
        <v>1</v>
      </c>
      <c r="B3" s="67" t="s">
        <v>27</v>
      </c>
      <c r="C3" s="52" t="s">
        <v>15</v>
      </c>
      <c r="D3" s="52" t="s">
        <v>16</v>
      </c>
      <c r="E3" s="52" t="s">
        <v>17</v>
      </c>
      <c r="F3" s="52" t="s">
        <v>62</v>
      </c>
      <c r="G3" s="52" t="s">
        <v>18</v>
      </c>
      <c r="H3" s="52" t="s">
        <v>19</v>
      </c>
      <c r="I3" s="52" t="s">
        <v>20</v>
      </c>
      <c r="J3" s="90" t="s">
        <v>21</v>
      </c>
    </row>
    <row r="4" spans="1:10" s="1" customFormat="1" ht="29.4" customHeight="1" x14ac:dyDescent="0.7">
      <c r="A4" s="69"/>
      <c r="B4" s="69"/>
      <c r="C4" s="53"/>
      <c r="D4" s="53"/>
      <c r="E4" s="53"/>
      <c r="F4" s="53"/>
      <c r="G4" s="53"/>
      <c r="H4" s="53"/>
      <c r="I4" s="53"/>
      <c r="J4" s="91"/>
    </row>
    <row r="5" spans="1:10" x14ac:dyDescent="0.7">
      <c r="A5" s="4">
        <v>10699</v>
      </c>
      <c r="B5" s="5" t="s">
        <v>3</v>
      </c>
      <c r="C5" s="10"/>
      <c r="D5" s="10"/>
      <c r="E5" s="10"/>
      <c r="F5" s="10"/>
      <c r="G5" s="10"/>
      <c r="H5" s="10"/>
      <c r="I5" s="10"/>
      <c r="J5" s="11">
        <f t="shared" ref="J5:J14" si="0">SUM(C5:I5)</f>
        <v>0</v>
      </c>
    </row>
    <row r="6" spans="1:10" x14ac:dyDescent="0.7">
      <c r="A6" s="4">
        <v>10866</v>
      </c>
      <c r="B6" s="5" t="s">
        <v>4</v>
      </c>
      <c r="C6" s="10"/>
      <c r="D6" s="10"/>
      <c r="E6" s="10"/>
      <c r="F6" s="10"/>
      <c r="G6" s="10"/>
      <c r="H6" s="10"/>
      <c r="I6" s="10"/>
      <c r="J6" s="11">
        <f>SUM(C6:I6)</f>
        <v>0</v>
      </c>
    </row>
    <row r="7" spans="1:10" x14ac:dyDescent="0.7">
      <c r="A7" s="4">
        <v>10867</v>
      </c>
      <c r="B7" s="5" t="s">
        <v>5</v>
      </c>
      <c r="C7" s="10"/>
      <c r="D7" s="10"/>
      <c r="E7" s="10"/>
      <c r="F7" s="10"/>
      <c r="G7" s="10"/>
      <c r="H7" s="10"/>
      <c r="I7" s="10"/>
      <c r="J7" s="11">
        <f t="shared" si="0"/>
        <v>0</v>
      </c>
    </row>
    <row r="8" spans="1:10" x14ac:dyDescent="0.7">
      <c r="A8" s="4">
        <v>10868</v>
      </c>
      <c r="B8" s="5" t="s">
        <v>6</v>
      </c>
      <c r="C8" s="10"/>
      <c r="D8" s="10"/>
      <c r="E8" s="10"/>
      <c r="F8" s="10"/>
      <c r="G8" s="10"/>
      <c r="H8" s="10"/>
      <c r="I8" s="10"/>
      <c r="J8" s="11">
        <f t="shared" si="0"/>
        <v>0</v>
      </c>
    </row>
    <row r="9" spans="1:10" x14ac:dyDescent="0.7">
      <c r="A9" s="4">
        <v>10869</v>
      </c>
      <c r="B9" s="5" t="s">
        <v>7</v>
      </c>
      <c r="C9" s="10"/>
      <c r="D9" s="10"/>
      <c r="E9" s="10"/>
      <c r="F9" s="10"/>
      <c r="G9" s="10"/>
      <c r="H9" s="10"/>
      <c r="I9" s="10"/>
      <c r="J9" s="11">
        <f t="shared" si="0"/>
        <v>0</v>
      </c>
    </row>
    <row r="10" spans="1:10" x14ac:dyDescent="0.7">
      <c r="A10" s="4">
        <v>10870</v>
      </c>
      <c r="B10" s="5" t="s">
        <v>8</v>
      </c>
      <c r="C10" s="10"/>
      <c r="D10" s="10"/>
      <c r="E10" s="10"/>
      <c r="F10" s="10"/>
      <c r="G10" s="10"/>
      <c r="H10" s="10"/>
      <c r="I10" s="10"/>
      <c r="J10" s="11">
        <f t="shared" si="0"/>
        <v>0</v>
      </c>
    </row>
    <row r="11" spans="1:10" x14ac:dyDescent="0.7">
      <c r="A11" s="4">
        <v>13817</v>
      </c>
      <c r="B11" s="5" t="s">
        <v>9</v>
      </c>
      <c r="C11" s="10"/>
      <c r="D11" s="10"/>
      <c r="E11" s="10"/>
      <c r="F11" s="10"/>
      <c r="G11" s="10"/>
      <c r="H11" s="10"/>
      <c r="I11" s="10"/>
      <c r="J11" s="11">
        <f t="shared" si="0"/>
        <v>0</v>
      </c>
    </row>
    <row r="12" spans="1:10" x14ac:dyDescent="0.7">
      <c r="A12" s="4">
        <v>28849</v>
      </c>
      <c r="B12" s="5" t="s">
        <v>10</v>
      </c>
      <c r="C12" s="10"/>
      <c r="D12" s="10"/>
      <c r="E12" s="10"/>
      <c r="F12" s="10"/>
      <c r="G12" s="10"/>
      <c r="H12" s="10"/>
      <c r="I12" s="10"/>
      <c r="J12" s="11">
        <f t="shared" si="0"/>
        <v>0</v>
      </c>
    </row>
    <row r="13" spans="1:10" x14ac:dyDescent="0.7">
      <c r="A13" s="4">
        <v>28850</v>
      </c>
      <c r="B13" s="5" t="s">
        <v>11</v>
      </c>
      <c r="C13" s="10"/>
      <c r="D13" s="10"/>
      <c r="E13" s="10"/>
      <c r="F13" s="10"/>
      <c r="G13" s="10"/>
      <c r="H13" s="10"/>
      <c r="I13" s="10"/>
      <c r="J13" s="11">
        <f t="shared" si="0"/>
        <v>0</v>
      </c>
    </row>
    <row r="14" spans="1:10" s="8" customFormat="1" x14ac:dyDescent="0.7">
      <c r="A14" s="47" t="s">
        <v>0</v>
      </c>
      <c r="B14" s="48"/>
      <c r="C14" s="7">
        <f t="shared" ref="C14:I14" si="1">SUM(C5:C13)</f>
        <v>0</v>
      </c>
      <c r="D14" s="6">
        <f>SUM(D5:D13)</f>
        <v>0</v>
      </c>
      <c r="E14" s="6">
        <f t="shared" si="1"/>
        <v>0</v>
      </c>
      <c r="F14" s="6"/>
      <c r="G14" s="6">
        <f t="shared" si="1"/>
        <v>0</v>
      </c>
      <c r="H14" s="6">
        <f t="shared" si="1"/>
        <v>0</v>
      </c>
      <c r="I14" s="6">
        <f t="shared" si="1"/>
        <v>0</v>
      </c>
      <c r="J14" s="11">
        <f t="shared" si="0"/>
        <v>0</v>
      </c>
    </row>
    <row r="16" spans="1:10" x14ac:dyDescent="0.7">
      <c r="E16" s="23"/>
      <c r="F16" s="23"/>
      <c r="G16" s="23"/>
    </row>
    <row r="17" spans="5:10" x14ac:dyDescent="0.7">
      <c r="E17" s="24"/>
      <c r="F17" s="24"/>
      <c r="G17" s="23"/>
      <c r="J17" s="29"/>
    </row>
  </sheetData>
  <mergeCells count="12">
    <mergeCell ref="A14:B14"/>
    <mergeCell ref="A1:J1"/>
    <mergeCell ref="A3:A4"/>
    <mergeCell ref="B3:B4"/>
    <mergeCell ref="C3:C4"/>
    <mergeCell ref="D3:D4"/>
    <mergeCell ref="E3:E4"/>
    <mergeCell ref="G3:G4"/>
    <mergeCell ref="H3:H4"/>
    <mergeCell ref="I3:I4"/>
    <mergeCell ref="J3:J4"/>
    <mergeCell ref="F3: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7"/>
  <sheetViews>
    <sheetView workbookViewId="0">
      <selection activeCell="F3" sqref="F3:F4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9" width="13" style="9" customWidth="1"/>
    <col min="10" max="10" width="13.3984375" style="3" customWidth="1"/>
    <col min="11" max="16384" width="9" style="3"/>
  </cols>
  <sheetData>
    <row r="1" spans="1:10" s="1" customFormat="1" ht="27" x14ac:dyDescent="0.75">
      <c r="A1" s="49" t="s">
        <v>53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ht="29.4" customHeight="1" x14ac:dyDescent="0.85">
      <c r="A2" s="16" t="s">
        <v>43</v>
      </c>
    </row>
    <row r="3" spans="1:10" s="28" customFormat="1" ht="27.6" customHeight="1" x14ac:dyDescent="0.7">
      <c r="A3" s="67" t="s">
        <v>1</v>
      </c>
      <c r="B3" s="67" t="s">
        <v>27</v>
      </c>
      <c r="C3" s="52" t="s">
        <v>15</v>
      </c>
      <c r="D3" s="52" t="s">
        <v>16</v>
      </c>
      <c r="E3" s="52" t="s">
        <v>17</v>
      </c>
      <c r="F3" s="52" t="s">
        <v>62</v>
      </c>
      <c r="G3" s="52" t="s">
        <v>18</v>
      </c>
      <c r="H3" s="52" t="s">
        <v>19</v>
      </c>
      <c r="I3" s="52" t="s">
        <v>20</v>
      </c>
      <c r="J3" s="90" t="s">
        <v>21</v>
      </c>
    </row>
    <row r="4" spans="1:10" s="1" customFormat="1" ht="29.4" customHeight="1" x14ac:dyDescent="0.7">
      <c r="A4" s="69"/>
      <c r="B4" s="69"/>
      <c r="C4" s="53"/>
      <c r="D4" s="53"/>
      <c r="E4" s="53"/>
      <c r="F4" s="53"/>
      <c r="G4" s="53"/>
      <c r="H4" s="53"/>
      <c r="I4" s="53"/>
      <c r="J4" s="91"/>
    </row>
    <row r="5" spans="1:10" x14ac:dyDescent="0.7">
      <c r="A5" s="4">
        <v>10699</v>
      </c>
      <c r="B5" s="5" t="s">
        <v>3</v>
      </c>
      <c r="C5" s="10"/>
      <c r="D5" s="10"/>
      <c r="E5" s="10"/>
      <c r="F5" s="10"/>
      <c r="G5" s="10"/>
      <c r="H5" s="10"/>
      <c r="I5" s="10"/>
      <c r="J5" s="11">
        <f t="shared" ref="J5:J14" si="0">SUM(C5:I5)</f>
        <v>0</v>
      </c>
    </row>
    <row r="6" spans="1:10" x14ac:dyDescent="0.7">
      <c r="A6" s="4">
        <v>10866</v>
      </c>
      <c r="B6" s="5" t="s">
        <v>4</v>
      </c>
      <c r="C6" s="10"/>
      <c r="D6" s="10"/>
      <c r="E6" s="10"/>
      <c r="F6" s="10"/>
      <c r="G6" s="10"/>
      <c r="H6" s="10"/>
      <c r="I6" s="10"/>
      <c r="J6" s="11">
        <f>SUM(C6:I6)</f>
        <v>0</v>
      </c>
    </row>
    <row r="7" spans="1:10" x14ac:dyDescent="0.7">
      <c r="A7" s="4">
        <v>10867</v>
      </c>
      <c r="B7" s="5" t="s">
        <v>5</v>
      </c>
      <c r="C7" s="10"/>
      <c r="D7" s="10"/>
      <c r="E7" s="10"/>
      <c r="F7" s="10"/>
      <c r="G7" s="10"/>
      <c r="H7" s="10"/>
      <c r="I7" s="10"/>
      <c r="J7" s="11">
        <f t="shared" si="0"/>
        <v>0</v>
      </c>
    </row>
    <row r="8" spans="1:10" x14ac:dyDescent="0.7">
      <c r="A8" s="4">
        <v>10868</v>
      </c>
      <c r="B8" s="5" t="s">
        <v>6</v>
      </c>
      <c r="C8" s="10"/>
      <c r="D8" s="10"/>
      <c r="E8" s="10"/>
      <c r="F8" s="10"/>
      <c r="G8" s="10"/>
      <c r="H8" s="10"/>
      <c r="I8" s="10"/>
      <c r="J8" s="11">
        <f t="shared" si="0"/>
        <v>0</v>
      </c>
    </row>
    <row r="9" spans="1:10" x14ac:dyDescent="0.7">
      <c r="A9" s="4">
        <v>10869</v>
      </c>
      <c r="B9" s="5" t="s">
        <v>7</v>
      </c>
      <c r="C9" s="10"/>
      <c r="D9" s="10"/>
      <c r="E9" s="10"/>
      <c r="F9" s="10"/>
      <c r="G9" s="10"/>
      <c r="H9" s="10"/>
      <c r="I9" s="10"/>
      <c r="J9" s="11">
        <f t="shared" si="0"/>
        <v>0</v>
      </c>
    </row>
    <row r="10" spans="1:10" x14ac:dyDescent="0.7">
      <c r="A10" s="4">
        <v>10870</v>
      </c>
      <c r="B10" s="5" t="s">
        <v>8</v>
      </c>
      <c r="C10" s="10"/>
      <c r="D10" s="10"/>
      <c r="E10" s="10"/>
      <c r="F10" s="10"/>
      <c r="G10" s="10"/>
      <c r="H10" s="10"/>
      <c r="I10" s="10"/>
      <c r="J10" s="11">
        <f t="shared" si="0"/>
        <v>0</v>
      </c>
    </row>
    <row r="11" spans="1:10" x14ac:dyDescent="0.7">
      <c r="A11" s="4">
        <v>13817</v>
      </c>
      <c r="B11" s="5" t="s">
        <v>9</v>
      </c>
      <c r="C11" s="10"/>
      <c r="D11" s="10"/>
      <c r="E11" s="10"/>
      <c r="F11" s="10"/>
      <c r="G11" s="10"/>
      <c r="H11" s="10"/>
      <c r="I11" s="10"/>
      <c r="J11" s="11">
        <f t="shared" si="0"/>
        <v>0</v>
      </c>
    </row>
    <row r="12" spans="1:10" x14ac:dyDescent="0.7">
      <c r="A12" s="4">
        <v>28849</v>
      </c>
      <c r="B12" s="5" t="s">
        <v>10</v>
      </c>
      <c r="C12" s="10"/>
      <c r="D12" s="10"/>
      <c r="E12" s="10"/>
      <c r="F12" s="10"/>
      <c r="G12" s="10"/>
      <c r="H12" s="10"/>
      <c r="I12" s="10"/>
      <c r="J12" s="11">
        <f t="shared" si="0"/>
        <v>0</v>
      </c>
    </row>
    <row r="13" spans="1:10" x14ac:dyDescent="0.7">
      <c r="A13" s="4">
        <v>28850</v>
      </c>
      <c r="B13" s="5" t="s">
        <v>11</v>
      </c>
      <c r="C13" s="10"/>
      <c r="D13" s="10"/>
      <c r="E13" s="10"/>
      <c r="F13" s="10"/>
      <c r="G13" s="10"/>
      <c r="H13" s="10"/>
      <c r="I13" s="10"/>
      <c r="J13" s="11">
        <f t="shared" si="0"/>
        <v>0</v>
      </c>
    </row>
    <row r="14" spans="1:10" s="8" customFormat="1" x14ac:dyDescent="0.7">
      <c r="A14" s="47" t="s">
        <v>0</v>
      </c>
      <c r="B14" s="48"/>
      <c r="C14" s="7">
        <f t="shared" ref="C14:I14" si="1">SUM(C5:C13)</f>
        <v>0</v>
      </c>
      <c r="D14" s="6">
        <f>SUM(D5:D13)</f>
        <v>0</v>
      </c>
      <c r="E14" s="6">
        <f t="shared" si="1"/>
        <v>0</v>
      </c>
      <c r="F14" s="6"/>
      <c r="G14" s="6">
        <f t="shared" si="1"/>
        <v>0</v>
      </c>
      <c r="H14" s="6">
        <f t="shared" si="1"/>
        <v>0</v>
      </c>
      <c r="I14" s="6">
        <f t="shared" si="1"/>
        <v>0</v>
      </c>
      <c r="J14" s="11">
        <f t="shared" si="0"/>
        <v>0</v>
      </c>
    </row>
    <row r="16" spans="1:10" x14ac:dyDescent="0.7">
      <c r="E16" s="23"/>
      <c r="F16" s="23"/>
      <c r="G16" s="23"/>
    </row>
    <row r="17" spans="5:10" x14ac:dyDescent="0.7">
      <c r="E17" s="24"/>
      <c r="F17" s="24"/>
      <c r="G17" s="23"/>
      <c r="J17" s="29"/>
    </row>
  </sheetData>
  <mergeCells count="12">
    <mergeCell ref="A14:B14"/>
    <mergeCell ref="A1:J1"/>
    <mergeCell ref="A3:A4"/>
    <mergeCell ref="B3:B4"/>
    <mergeCell ref="C3:C4"/>
    <mergeCell ref="D3:D4"/>
    <mergeCell ref="E3:E4"/>
    <mergeCell ref="G3:G4"/>
    <mergeCell ref="H3:H4"/>
    <mergeCell ref="I3:I4"/>
    <mergeCell ref="J3:J4"/>
    <mergeCell ref="F3:F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7"/>
  <sheetViews>
    <sheetView workbookViewId="0">
      <selection activeCell="F3" sqref="F3:F4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9" width="13" style="9" customWidth="1"/>
    <col min="10" max="10" width="13.3984375" style="3" customWidth="1"/>
    <col min="11" max="16384" width="9" style="3"/>
  </cols>
  <sheetData>
    <row r="1" spans="1:10" s="1" customFormat="1" ht="27" x14ac:dyDescent="0.75">
      <c r="A1" s="49" t="s">
        <v>54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ht="29.4" customHeight="1" x14ac:dyDescent="0.85">
      <c r="A2" s="16" t="s">
        <v>43</v>
      </c>
    </row>
    <row r="3" spans="1:10" s="28" customFormat="1" ht="27.6" customHeight="1" x14ac:dyDescent="0.7">
      <c r="A3" s="67" t="s">
        <v>1</v>
      </c>
      <c r="B3" s="67" t="s">
        <v>27</v>
      </c>
      <c r="C3" s="52" t="s">
        <v>15</v>
      </c>
      <c r="D3" s="52" t="s">
        <v>16</v>
      </c>
      <c r="E3" s="52" t="s">
        <v>17</v>
      </c>
      <c r="F3" s="52" t="s">
        <v>62</v>
      </c>
      <c r="G3" s="52" t="s">
        <v>18</v>
      </c>
      <c r="H3" s="52" t="s">
        <v>19</v>
      </c>
      <c r="I3" s="52" t="s">
        <v>20</v>
      </c>
      <c r="J3" s="90" t="s">
        <v>21</v>
      </c>
    </row>
    <row r="4" spans="1:10" s="1" customFormat="1" ht="29.4" customHeight="1" x14ac:dyDescent="0.7">
      <c r="A4" s="69"/>
      <c r="B4" s="69"/>
      <c r="C4" s="53"/>
      <c r="D4" s="53"/>
      <c r="E4" s="53"/>
      <c r="F4" s="53"/>
      <c r="G4" s="53"/>
      <c r="H4" s="53"/>
      <c r="I4" s="53"/>
      <c r="J4" s="91"/>
    </row>
    <row r="5" spans="1:10" x14ac:dyDescent="0.7">
      <c r="A5" s="4">
        <v>10699</v>
      </c>
      <c r="B5" s="5" t="s">
        <v>3</v>
      </c>
      <c r="C5" s="10"/>
      <c r="D5" s="10"/>
      <c r="E5" s="10"/>
      <c r="F5" s="10"/>
      <c r="G5" s="10"/>
      <c r="H5" s="10"/>
      <c r="I5" s="10"/>
      <c r="J5" s="11">
        <f t="shared" ref="J5:J14" si="0">SUM(C5:I5)</f>
        <v>0</v>
      </c>
    </row>
    <row r="6" spans="1:10" x14ac:dyDescent="0.7">
      <c r="A6" s="4">
        <v>10866</v>
      </c>
      <c r="B6" s="5" t="s">
        <v>4</v>
      </c>
      <c r="C6" s="10"/>
      <c r="D6" s="10"/>
      <c r="E6" s="10"/>
      <c r="F6" s="10"/>
      <c r="G6" s="10"/>
      <c r="H6" s="10"/>
      <c r="I6" s="10"/>
      <c r="J6" s="11">
        <f>SUM(C6:I6)</f>
        <v>0</v>
      </c>
    </row>
    <row r="7" spans="1:10" x14ac:dyDescent="0.7">
      <c r="A7" s="4">
        <v>10867</v>
      </c>
      <c r="B7" s="5" t="s">
        <v>5</v>
      </c>
      <c r="C7" s="10"/>
      <c r="D7" s="10"/>
      <c r="E7" s="10"/>
      <c r="F7" s="10"/>
      <c r="G7" s="10"/>
      <c r="H7" s="10"/>
      <c r="I7" s="10"/>
      <c r="J7" s="11">
        <f t="shared" si="0"/>
        <v>0</v>
      </c>
    </row>
    <row r="8" spans="1:10" x14ac:dyDescent="0.7">
      <c r="A8" s="4">
        <v>10868</v>
      </c>
      <c r="B8" s="5" t="s">
        <v>6</v>
      </c>
      <c r="C8" s="10"/>
      <c r="D8" s="10"/>
      <c r="E8" s="10"/>
      <c r="F8" s="10"/>
      <c r="G8" s="10"/>
      <c r="H8" s="10"/>
      <c r="I8" s="10"/>
      <c r="J8" s="11">
        <f t="shared" si="0"/>
        <v>0</v>
      </c>
    </row>
    <row r="9" spans="1:10" x14ac:dyDescent="0.7">
      <c r="A9" s="4">
        <v>10869</v>
      </c>
      <c r="B9" s="5" t="s">
        <v>7</v>
      </c>
      <c r="C9" s="10"/>
      <c r="D9" s="10"/>
      <c r="E9" s="10"/>
      <c r="F9" s="10"/>
      <c r="G9" s="10"/>
      <c r="H9" s="10"/>
      <c r="I9" s="10"/>
      <c r="J9" s="11">
        <f t="shared" si="0"/>
        <v>0</v>
      </c>
    </row>
    <row r="10" spans="1:10" x14ac:dyDescent="0.7">
      <c r="A10" s="4">
        <v>10870</v>
      </c>
      <c r="B10" s="5" t="s">
        <v>8</v>
      </c>
      <c r="C10" s="10"/>
      <c r="D10" s="10"/>
      <c r="E10" s="10"/>
      <c r="F10" s="10"/>
      <c r="G10" s="10"/>
      <c r="H10" s="10"/>
      <c r="I10" s="10"/>
      <c r="J10" s="11">
        <f t="shared" si="0"/>
        <v>0</v>
      </c>
    </row>
    <row r="11" spans="1:10" x14ac:dyDescent="0.7">
      <c r="A11" s="4">
        <v>13817</v>
      </c>
      <c r="B11" s="5" t="s">
        <v>9</v>
      </c>
      <c r="C11" s="10"/>
      <c r="D11" s="10"/>
      <c r="E11" s="10"/>
      <c r="F11" s="10"/>
      <c r="G11" s="10"/>
      <c r="H11" s="10"/>
      <c r="I11" s="10"/>
      <c r="J11" s="11">
        <f t="shared" si="0"/>
        <v>0</v>
      </c>
    </row>
    <row r="12" spans="1:10" x14ac:dyDescent="0.7">
      <c r="A12" s="4">
        <v>28849</v>
      </c>
      <c r="B12" s="5" t="s">
        <v>10</v>
      </c>
      <c r="C12" s="10"/>
      <c r="D12" s="10"/>
      <c r="E12" s="10"/>
      <c r="F12" s="10"/>
      <c r="G12" s="10"/>
      <c r="H12" s="10"/>
      <c r="I12" s="10"/>
      <c r="J12" s="11">
        <f t="shared" si="0"/>
        <v>0</v>
      </c>
    </row>
    <row r="13" spans="1:10" x14ac:dyDescent="0.7">
      <c r="A13" s="4">
        <v>28850</v>
      </c>
      <c r="B13" s="5" t="s">
        <v>11</v>
      </c>
      <c r="C13" s="10"/>
      <c r="D13" s="10"/>
      <c r="E13" s="10"/>
      <c r="F13" s="10"/>
      <c r="G13" s="10"/>
      <c r="H13" s="10"/>
      <c r="I13" s="10"/>
      <c r="J13" s="11">
        <f t="shared" si="0"/>
        <v>0</v>
      </c>
    </row>
    <row r="14" spans="1:10" s="8" customFormat="1" x14ac:dyDescent="0.7">
      <c r="A14" s="47" t="s">
        <v>0</v>
      </c>
      <c r="B14" s="48"/>
      <c r="C14" s="7">
        <f t="shared" ref="C14:I14" si="1">SUM(C5:C13)</f>
        <v>0</v>
      </c>
      <c r="D14" s="6">
        <f>SUM(D5:D13)</f>
        <v>0</v>
      </c>
      <c r="E14" s="6">
        <f t="shared" si="1"/>
        <v>0</v>
      </c>
      <c r="F14" s="6"/>
      <c r="G14" s="6">
        <f t="shared" si="1"/>
        <v>0</v>
      </c>
      <c r="H14" s="6">
        <f t="shared" si="1"/>
        <v>0</v>
      </c>
      <c r="I14" s="6">
        <f t="shared" si="1"/>
        <v>0</v>
      </c>
      <c r="J14" s="11">
        <f t="shared" si="0"/>
        <v>0</v>
      </c>
    </row>
    <row r="16" spans="1:10" x14ac:dyDescent="0.7">
      <c r="E16" s="23"/>
      <c r="F16" s="23"/>
      <c r="G16" s="23"/>
    </row>
    <row r="17" spans="5:10" x14ac:dyDescent="0.7">
      <c r="E17" s="24"/>
      <c r="F17" s="24"/>
      <c r="G17" s="23"/>
      <c r="J17" s="29"/>
    </row>
  </sheetData>
  <mergeCells count="12">
    <mergeCell ref="A14:B14"/>
    <mergeCell ref="A1:J1"/>
    <mergeCell ref="A3:A4"/>
    <mergeCell ref="B3:B4"/>
    <mergeCell ref="C3:C4"/>
    <mergeCell ref="D3:D4"/>
    <mergeCell ref="E3:E4"/>
    <mergeCell ref="G3:G4"/>
    <mergeCell ref="H3:H4"/>
    <mergeCell ref="I3:I4"/>
    <mergeCell ref="J3:J4"/>
    <mergeCell ref="F3:F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7"/>
  <sheetViews>
    <sheetView workbookViewId="0">
      <selection activeCell="F3" sqref="F3:F4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9" width="13" style="9" customWidth="1"/>
    <col min="10" max="10" width="13.3984375" style="3" customWidth="1"/>
    <col min="11" max="16384" width="9" style="3"/>
  </cols>
  <sheetData>
    <row r="1" spans="1:10" s="1" customFormat="1" ht="27" x14ac:dyDescent="0.75">
      <c r="A1" s="49" t="s">
        <v>55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ht="29.4" customHeight="1" x14ac:dyDescent="0.85">
      <c r="A2" s="16" t="s">
        <v>43</v>
      </c>
    </row>
    <row r="3" spans="1:10" s="28" customFormat="1" ht="27.6" customHeight="1" x14ac:dyDescent="0.7">
      <c r="A3" s="67" t="s">
        <v>1</v>
      </c>
      <c r="B3" s="67" t="s">
        <v>27</v>
      </c>
      <c r="C3" s="52" t="s">
        <v>15</v>
      </c>
      <c r="D3" s="52" t="s">
        <v>16</v>
      </c>
      <c r="E3" s="52" t="s">
        <v>17</v>
      </c>
      <c r="F3" s="52" t="s">
        <v>62</v>
      </c>
      <c r="G3" s="52" t="s">
        <v>18</v>
      </c>
      <c r="H3" s="52" t="s">
        <v>19</v>
      </c>
      <c r="I3" s="52" t="s">
        <v>20</v>
      </c>
      <c r="J3" s="90" t="s">
        <v>21</v>
      </c>
    </row>
    <row r="4" spans="1:10" s="1" customFormat="1" ht="29.4" customHeight="1" x14ac:dyDescent="0.7">
      <c r="A4" s="69"/>
      <c r="B4" s="69"/>
      <c r="C4" s="53"/>
      <c r="D4" s="53"/>
      <c r="E4" s="53"/>
      <c r="F4" s="53"/>
      <c r="G4" s="53"/>
      <c r="H4" s="53"/>
      <c r="I4" s="53"/>
      <c r="J4" s="91"/>
    </row>
    <row r="5" spans="1:10" x14ac:dyDescent="0.7">
      <c r="A5" s="4">
        <v>10699</v>
      </c>
      <c r="B5" s="5" t="s">
        <v>3</v>
      </c>
      <c r="C5" s="10"/>
      <c r="D5" s="10"/>
      <c r="E5" s="10"/>
      <c r="F5" s="10"/>
      <c r="G5" s="10"/>
      <c r="H5" s="10"/>
      <c r="I5" s="10"/>
      <c r="J5" s="11">
        <f t="shared" ref="J5:J14" si="0">SUM(C5:I5)</f>
        <v>0</v>
      </c>
    </row>
    <row r="6" spans="1:10" x14ac:dyDescent="0.7">
      <c r="A6" s="4">
        <v>10866</v>
      </c>
      <c r="B6" s="5" t="s">
        <v>4</v>
      </c>
      <c r="C6" s="10"/>
      <c r="D6" s="10"/>
      <c r="E6" s="10"/>
      <c r="F6" s="10"/>
      <c r="G6" s="10"/>
      <c r="H6" s="10"/>
      <c r="I6" s="10"/>
      <c r="J6" s="11">
        <f>SUM(C6:I6)</f>
        <v>0</v>
      </c>
    </row>
    <row r="7" spans="1:10" x14ac:dyDescent="0.7">
      <c r="A7" s="4">
        <v>10867</v>
      </c>
      <c r="B7" s="5" t="s">
        <v>5</v>
      </c>
      <c r="C7" s="10"/>
      <c r="D7" s="10"/>
      <c r="E7" s="10"/>
      <c r="F7" s="10"/>
      <c r="G7" s="10"/>
      <c r="H7" s="10"/>
      <c r="I7" s="10"/>
      <c r="J7" s="11">
        <f t="shared" si="0"/>
        <v>0</v>
      </c>
    </row>
    <row r="8" spans="1:10" x14ac:dyDescent="0.7">
      <c r="A8" s="4">
        <v>10868</v>
      </c>
      <c r="B8" s="5" t="s">
        <v>6</v>
      </c>
      <c r="C8" s="10"/>
      <c r="D8" s="10"/>
      <c r="E8" s="10"/>
      <c r="F8" s="10"/>
      <c r="G8" s="10"/>
      <c r="H8" s="10"/>
      <c r="I8" s="10"/>
      <c r="J8" s="11">
        <f t="shared" si="0"/>
        <v>0</v>
      </c>
    </row>
    <row r="9" spans="1:10" x14ac:dyDescent="0.7">
      <c r="A9" s="4">
        <v>10869</v>
      </c>
      <c r="B9" s="5" t="s">
        <v>7</v>
      </c>
      <c r="C9" s="10"/>
      <c r="D9" s="10"/>
      <c r="E9" s="10"/>
      <c r="F9" s="10"/>
      <c r="G9" s="10"/>
      <c r="H9" s="10"/>
      <c r="I9" s="10"/>
      <c r="J9" s="11">
        <f t="shared" si="0"/>
        <v>0</v>
      </c>
    </row>
    <row r="10" spans="1:10" x14ac:dyDescent="0.7">
      <c r="A10" s="4">
        <v>10870</v>
      </c>
      <c r="B10" s="5" t="s">
        <v>8</v>
      </c>
      <c r="C10" s="10"/>
      <c r="D10" s="10"/>
      <c r="E10" s="10"/>
      <c r="F10" s="10"/>
      <c r="G10" s="10"/>
      <c r="H10" s="10"/>
      <c r="I10" s="10"/>
      <c r="J10" s="11">
        <f t="shared" si="0"/>
        <v>0</v>
      </c>
    </row>
    <row r="11" spans="1:10" x14ac:dyDescent="0.7">
      <c r="A11" s="4">
        <v>13817</v>
      </c>
      <c r="B11" s="5" t="s">
        <v>9</v>
      </c>
      <c r="C11" s="10"/>
      <c r="D11" s="10"/>
      <c r="E11" s="10"/>
      <c r="F11" s="10"/>
      <c r="G11" s="10"/>
      <c r="H11" s="10"/>
      <c r="I11" s="10"/>
      <c r="J11" s="11">
        <f t="shared" si="0"/>
        <v>0</v>
      </c>
    </row>
    <row r="12" spans="1:10" x14ac:dyDescent="0.7">
      <c r="A12" s="4">
        <v>28849</v>
      </c>
      <c r="B12" s="5" t="s">
        <v>10</v>
      </c>
      <c r="C12" s="10"/>
      <c r="D12" s="10"/>
      <c r="E12" s="10"/>
      <c r="F12" s="10"/>
      <c r="G12" s="10"/>
      <c r="H12" s="10"/>
      <c r="I12" s="10"/>
      <c r="J12" s="11">
        <f t="shared" si="0"/>
        <v>0</v>
      </c>
    </row>
    <row r="13" spans="1:10" x14ac:dyDescent="0.7">
      <c r="A13" s="4">
        <v>28850</v>
      </c>
      <c r="B13" s="5" t="s">
        <v>11</v>
      </c>
      <c r="C13" s="10"/>
      <c r="D13" s="10"/>
      <c r="E13" s="10"/>
      <c r="F13" s="10"/>
      <c r="G13" s="10"/>
      <c r="H13" s="10"/>
      <c r="I13" s="10"/>
      <c r="J13" s="11">
        <f t="shared" si="0"/>
        <v>0</v>
      </c>
    </row>
    <row r="14" spans="1:10" s="8" customFormat="1" x14ac:dyDescent="0.7">
      <c r="A14" s="47" t="s">
        <v>0</v>
      </c>
      <c r="B14" s="48"/>
      <c r="C14" s="7">
        <f t="shared" ref="C14:I14" si="1">SUM(C5:C13)</f>
        <v>0</v>
      </c>
      <c r="D14" s="6">
        <f>SUM(D5:D13)</f>
        <v>0</v>
      </c>
      <c r="E14" s="6">
        <f t="shared" si="1"/>
        <v>0</v>
      </c>
      <c r="F14" s="6"/>
      <c r="G14" s="6">
        <f t="shared" si="1"/>
        <v>0</v>
      </c>
      <c r="H14" s="6">
        <f t="shared" si="1"/>
        <v>0</v>
      </c>
      <c r="I14" s="6">
        <f t="shared" si="1"/>
        <v>0</v>
      </c>
      <c r="J14" s="11">
        <f t="shared" si="0"/>
        <v>0</v>
      </c>
    </row>
    <row r="16" spans="1:10" x14ac:dyDescent="0.7">
      <c r="E16" s="23"/>
      <c r="F16" s="23"/>
      <c r="G16" s="23"/>
    </row>
    <row r="17" spans="5:10" x14ac:dyDescent="0.7">
      <c r="E17" s="24"/>
      <c r="F17" s="24"/>
      <c r="G17" s="23"/>
      <c r="J17" s="29"/>
    </row>
  </sheetData>
  <mergeCells count="12">
    <mergeCell ref="A14:B14"/>
    <mergeCell ref="A1:J1"/>
    <mergeCell ref="A3:A4"/>
    <mergeCell ref="B3:B4"/>
    <mergeCell ref="C3:C4"/>
    <mergeCell ref="D3:D4"/>
    <mergeCell ref="E3:E4"/>
    <mergeCell ref="G3:G4"/>
    <mergeCell ref="H3:H4"/>
    <mergeCell ref="I3:I4"/>
    <mergeCell ref="J3:J4"/>
    <mergeCell ref="F3:F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7"/>
  <sheetViews>
    <sheetView workbookViewId="0">
      <selection activeCell="J6" sqref="J6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9" width="13" style="9" customWidth="1"/>
    <col min="10" max="10" width="13.3984375" style="3" customWidth="1"/>
    <col min="11" max="16384" width="9" style="3"/>
  </cols>
  <sheetData>
    <row r="1" spans="1:10" s="1" customFormat="1" ht="27" x14ac:dyDescent="0.75">
      <c r="A1" s="49" t="s">
        <v>56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ht="29.4" customHeight="1" x14ac:dyDescent="0.85">
      <c r="A2" s="16" t="s">
        <v>43</v>
      </c>
    </row>
    <row r="3" spans="1:10" s="28" customFormat="1" ht="27.6" customHeight="1" x14ac:dyDescent="0.7">
      <c r="A3" s="67" t="s">
        <v>1</v>
      </c>
      <c r="B3" s="67" t="s">
        <v>27</v>
      </c>
      <c r="C3" s="52" t="s">
        <v>15</v>
      </c>
      <c r="D3" s="52" t="s">
        <v>16</v>
      </c>
      <c r="E3" s="52" t="s">
        <v>17</v>
      </c>
      <c r="F3" s="52" t="s">
        <v>62</v>
      </c>
      <c r="G3" s="52" t="s">
        <v>18</v>
      </c>
      <c r="H3" s="52" t="s">
        <v>19</v>
      </c>
      <c r="I3" s="52" t="s">
        <v>20</v>
      </c>
      <c r="J3" s="90" t="s">
        <v>21</v>
      </c>
    </row>
    <row r="4" spans="1:10" s="1" customFormat="1" ht="29.4" customHeight="1" x14ac:dyDescent="0.7">
      <c r="A4" s="69"/>
      <c r="B4" s="69"/>
      <c r="C4" s="53"/>
      <c r="D4" s="53"/>
      <c r="E4" s="53"/>
      <c r="F4" s="53"/>
      <c r="G4" s="53"/>
      <c r="H4" s="53"/>
      <c r="I4" s="53"/>
      <c r="J4" s="91"/>
    </row>
    <row r="5" spans="1:10" x14ac:dyDescent="0.7">
      <c r="A5" s="4">
        <v>10699</v>
      </c>
      <c r="B5" s="5" t="s">
        <v>3</v>
      </c>
      <c r="C5" s="10"/>
      <c r="D5" s="10"/>
      <c r="E5" s="10"/>
      <c r="F5" s="10"/>
      <c r="G5" s="10"/>
      <c r="H5" s="10"/>
      <c r="I5" s="10"/>
      <c r="J5" s="11">
        <f>SUM(C5:I5)</f>
        <v>0</v>
      </c>
    </row>
    <row r="6" spans="1:10" ht="24.6" customHeight="1" x14ac:dyDescent="0.7">
      <c r="A6" s="4">
        <v>10866</v>
      </c>
      <c r="B6" s="5" t="s">
        <v>4</v>
      </c>
      <c r="C6" s="10"/>
      <c r="D6" s="10"/>
      <c r="E6" s="10"/>
      <c r="F6" s="10"/>
      <c r="G6" s="10"/>
      <c r="H6" s="10"/>
      <c r="I6" s="10"/>
      <c r="J6" s="11">
        <f>SUM(C6:I6)</f>
        <v>0</v>
      </c>
    </row>
    <row r="7" spans="1:10" x14ac:dyDescent="0.7">
      <c r="A7" s="4">
        <v>10867</v>
      </c>
      <c r="B7" s="5" t="s">
        <v>5</v>
      </c>
      <c r="C7" s="10"/>
      <c r="D7" s="10"/>
      <c r="E7" s="10"/>
      <c r="F7" s="10"/>
      <c r="G7" s="10"/>
      <c r="H7" s="10"/>
      <c r="I7" s="10"/>
      <c r="J7" s="11">
        <f t="shared" ref="J7:J14" si="0">SUM(C7:I7)</f>
        <v>0</v>
      </c>
    </row>
    <row r="8" spans="1:10" x14ac:dyDescent="0.7">
      <c r="A8" s="4">
        <v>10868</v>
      </c>
      <c r="B8" s="5" t="s">
        <v>6</v>
      </c>
      <c r="C8" s="10"/>
      <c r="D8" s="10"/>
      <c r="E8" s="10"/>
      <c r="F8" s="10"/>
      <c r="G8" s="10"/>
      <c r="H8" s="10"/>
      <c r="I8" s="10"/>
      <c r="J8" s="11">
        <f t="shared" si="0"/>
        <v>0</v>
      </c>
    </row>
    <row r="9" spans="1:10" x14ac:dyDescent="0.7">
      <c r="A9" s="4">
        <v>10869</v>
      </c>
      <c r="B9" s="5" t="s">
        <v>7</v>
      </c>
      <c r="C9" s="10"/>
      <c r="D9" s="10"/>
      <c r="E9" s="10"/>
      <c r="F9" s="10"/>
      <c r="G9" s="10"/>
      <c r="H9" s="10"/>
      <c r="I9" s="10"/>
      <c r="J9" s="11">
        <f t="shared" si="0"/>
        <v>0</v>
      </c>
    </row>
    <row r="10" spans="1:10" x14ac:dyDescent="0.7">
      <c r="A10" s="4">
        <v>10870</v>
      </c>
      <c r="B10" s="5" t="s">
        <v>8</v>
      </c>
      <c r="C10" s="10"/>
      <c r="D10" s="10"/>
      <c r="E10" s="10"/>
      <c r="F10" s="10"/>
      <c r="G10" s="10"/>
      <c r="H10" s="10"/>
      <c r="I10" s="10"/>
      <c r="J10" s="11">
        <f t="shared" si="0"/>
        <v>0</v>
      </c>
    </row>
    <row r="11" spans="1:10" x14ac:dyDescent="0.7">
      <c r="A11" s="4">
        <v>13817</v>
      </c>
      <c r="B11" s="5" t="s">
        <v>9</v>
      </c>
      <c r="C11" s="10"/>
      <c r="D11" s="10"/>
      <c r="E11" s="10"/>
      <c r="F11" s="10"/>
      <c r="G11" s="10"/>
      <c r="H11" s="10"/>
      <c r="I11" s="10"/>
      <c r="J11" s="11">
        <f t="shared" si="0"/>
        <v>0</v>
      </c>
    </row>
    <row r="12" spans="1:10" x14ac:dyDescent="0.7">
      <c r="A12" s="4">
        <v>28849</v>
      </c>
      <c r="B12" s="5" t="s">
        <v>10</v>
      </c>
      <c r="C12" s="10"/>
      <c r="D12" s="10"/>
      <c r="E12" s="10"/>
      <c r="F12" s="10"/>
      <c r="G12" s="10"/>
      <c r="H12" s="10"/>
      <c r="I12" s="10"/>
      <c r="J12" s="11">
        <f t="shared" si="0"/>
        <v>0</v>
      </c>
    </row>
    <row r="13" spans="1:10" x14ac:dyDescent="0.7">
      <c r="A13" s="4">
        <v>28850</v>
      </c>
      <c r="B13" s="5" t="s">
        <v>11</v>
      </c>
      <c r="C13" s="10"/>
      <c r="D13" s="10"/>
      <c r="E13" s="10"/>
      <c r="F13" s="10"/>
      <c r="G13" s="10"/>
      <c r="H13" s="10"/>
      <c r="I13" s="10"/>
      <c r="J13" s="11">
        <f t="shared" si="0"/>
        <v>0</v>
      </c>
    </row>
    <row r="14" spans="1:10" s="8" customFormat="1" x14ac:dyDescent="0.7">
      <c r="A14" s="47" t="s">
        <v>0</v>
      </c>
      <c r="B14" s="48"/>
      <c r="C14" s="7">
        <f t="shared" ref="C14:I14" si="1">SUM(C5:C13)</f>
        <v>0</v>
      </c>
      <c r="D14" s="6">
        <f>SUM(D5:D13)</f>
        <v>0</v>
      </c>
      <c r="E14" s="6">
        <f t="shared" si="1"/>
        <v>0</v>
      </c>
      <c r="F14" s="6"/>
      <c r="G14" s="6">
        <f t="shared" si="1"/>
        <v>0</v>
      </c>
      <c r="H14" s="6">
        <f t="shared" si="1"/>
        <v>0</v>
      </c>
      <c r="I14" s="6">
        <f t="shared" si="1"/>
        <v>0</v>
      </c>
      <c r="J14" s="11">
        <f t="shared" si="0"/>
        <v>0</v>
      </c>
    </row>
    <row r="16" spans="1:10" x14ac:dyDescent="0.7">
      <c r="E16" s="23"/>
      <c r="F16" s="23"/>
      <c r="G16" s="23"/>
    </row>
    <row r="17" spans="5:10" x14ac:dyDescent="0.7">
      <c r="E17" s="24"/>
      <c r="F17" s="24"/>
      <c r="G17" s="23"/>
      <c r="J17" s="29"/>
    </row>
  </sheetData>
  <mergeCells count="12">
    <mergeCell ref="A14:B14"/>
    <mergeCell ref="A1:J1"/>
    <mergeCell ref="A3:A4"/>
    <mergeCell ref="B3:B4"/>
    <mergeCell ref="C3:C4"/>
    <mergeCell ref="D3:D4"/>
    <mergeCell ref="E3:E4"/>
    <mergeCell ref="G3:G4"/>
    <mergeCell ref="H3:H4"/>
    <mergeCell ref="I3:I4"/>
    <mergeCell ref="J3:J4"/>
    <mergeCell ref="F3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J14"/>
  <sheetViews>
    <sheetView workbookViewId="0">
      <selection activeCell="J5" sqref="J5:J14"/>
    </sheetView>
  </sheetViews>
  <sheetFormatPr defaultColWidth="9" defaultRowHeight="24.6" x14ac:dyDescent="0.7"/>
  <cols>
    <col min="1" max="1" width="16.3984375" style="3" customWidth="1"/>
    <col min="2" max="2" width="11.8984375" style="3" customWidth="1"/>
    <col min="3" max="9" width="13" style="9" customWidth="1"/>
    <col min="10" max="10" width="13.3984375" style="3" customWidth="1"/>
    <col min="11" max="11" width="11.8984375" style="3" customWidth="1"/>
    <col min="12" max="16384" width="9" style="3"/>
  </cols>
  <sheetData>
    <row r="1" spans="1:10" s="1" customFormat="1" ht="27" x14ac:dyDescent="0.75">
      <c r="A1" s="49" t="s">
        <v>44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ht="30" x14ac:dyDescent="0.85">
      <c r="A2" s="16" t="s">
        <v>63</v>
      </c>
    </row>
    <row r="3" spans="1:10" s="42" customFormat="1" x14ac:dyDescent="0.7">
      <c r="A3" s="50" t="s">
        <v>1</v>
      </c>
      <c r="B3" s="50" t="s">
        <v>27</v>
      </c>
      <c r="C3" s="52" t="s">
        <v>15</v>
      </c>
      <c r="D3" s="52" t="s">
        <v>16</v>
      </c>
      <c r="E3" s="52" t="s">
        <v>17</v>
      </c>
      <c r="F3" s="52" t="s">
        <v>62</v>
      </c>
      <c r="G3" s="52" t="s">
        <v>18</v>
      </c>
      <c r="H3" s="52" t="s">
        <v>19</v>
      </c>
      <c r="I3" s="54" t="s">
        <v>20</v>
      </c>
      <c r="J3" s="46" t="s">
        <v>21</v>
      </c>
    </row>
    <row r="4" spans="1:10" s="1" customFormat="1" x14ac:dyDescent="0.7">
      <c r="A4" s="50"/>
      <c r="B4" s="51"/>
      <c r="C4" s="53"/>
      <c r="D4" s="53"/>
      <c r="E4" s="53"/>
      <c r="F4" s="53"/>
      <c r="G4" s="53"/>
      <c r="H4" s="53"/>
      <c r="I4" s="54"/>
      <c r="J4" s="46"/>
    </row>
    <row r="5" spans="1:10" x14ac:dyDescent="0.7">
      <c r="A5" s="4">
        <v>10699</v>
      </c>
      <c r="B5" s="5" t="s">
        <v>3</v>
      </c>
      <c r="C5" s="43">
        <v>114675</v>
      </c>
      <c r="D5" s="43">
        <v>8771</v>
      </c>
      <c r="E5" s="26"/>
      <c r="F5" s="26"/>
      <c r="G5" s="26"/>
      <c r="H5" s="45">
        <v>86911</v>
      </c>
      <c r="I5" s="44">
        <v>14160</v>
      </c>
      <c r="J5" s="11">
        <f t="shared" ref="J5:J14" si="0">SUM(C5:I5)</f>
        <v>224517</v>
      </c>
    </row>
    <row r="6" spans="1:10" x14ac:dyDescent="0.7">
      <c r="A6" s="4">
        <v>10866</v>
      </c>
      <c r="B6" s="5" t="s">
        <v>4</v>
      </c>
      <c r="C6" s="26"/>
      <c r="D6" s="43">
        <v>700</v>
      </c>
      <c r="E6" s="43">
        <v>35727</v>
      </c>
      <c r="F6" s="26"/>
      <c r="G6" s="26"/>
      <c r="H6" s="26"/>
      <c r="I6" s="26"/>
      <c r="J6" s="11">
        <f t="shared" si="0"/>
        <v>36427</v>
      </c>
    </row>
    <row r="7" spans="1:10" x14ac:dyDescent="0.7">
      <c r="A7" s="4">
        <v>10867</v>
      </c>
      <c r="B7" s="5" t="s">
        <v>5</v>
      </c>
      <c r="C7" s="26"/>
      <c r="D7" s="43">
        <v>3104</v>
      </c>
      <c r="E7" s="26"/>
      <c r="F7" s="26"/>
      <c r="G7" s="26"/>
      <c r="H7" s="26"/>
      <c r="I7" s="26"/>
      <c r="J7" s="11">
        <f t="shared" si="0"/>
        <v>3104</v>
      </c>
    </row>
    <row r="8" spans="1:10" x14ac:dyDescent="0.7">
      <c r="A8" s="4">
        <v>10868</v>
      </c>
      <c r="B8" s="5" t="s">
        <v>6</v>
      </c>
      <c r="C8" s="26"/>
      <c r="D8" s="26">
        <v>0</v>
      </c>
      <c r="E8" s="26"/>
      <c r="F8" s="26"/>
      <c r="G8" s="26"/>
      <c r="H8" s="26"/>
      <c r="I8" s="26"/>
      <c r="J8" s="11">
        <f t="shared" si="0"/>
        <v>0</v>
      </c>
    </row>
    <row r="9" spans="1:10" x14ac:dyDescent="0.7">
      <c r="A9" s="4">
        <v>10869</v>
      </c>
      <c r="B9" s="5" t="s">
        <v>7</v>
      </c>
      <c r="C9" s="26"/>
      <c r="D9" s="26">
        <v>5793</v>
      </c>
      <c r="E9" s="26"/>
      <c r="F9" s="26"/>
      <c r="G9" s="26"/>
      <c r="H9" s="26"/>
      <c r="I9" s="26"/>
      <c r="J9" s="11">
        <f t="shared" si="0"/>
        <v>5793</v>
      </c>
    </row>
    <row r="10" spans="1:10" x14ac:dyDescent="0.7">
      <c r="A10" s="4">
        <v>10870</v>
      </c>
      <c r="B10" s="5" t="s">
        <v>8</v>
      </c>
      <c r="C10" s="26"/>
      <c r="D10" s="26">
        <v>0</v>
      </c>
      <c r="E10" s="26"/>
      <c r="F10" s="26"/>
      <c r="G10" s="26"/>
      <c r="H10" s="26"/>
      <c r="I10" s="26"/>
      <c r="J10" s="11">
        <f t="shared" si="0"/>
        <v>0</v>
      </c>
    </row>
    <row r="11" spans="1:10" x14ac:dyDescent="0.7">
      <c r="A11" s="4">
        <v>13817</v>
      </c>
      <c r="B11" s="5" t="s">
        <v>9</v>
      </c>
      <c r="C11" s="26"/>
      <c r="D11" s="43">
        <v>700</v>
      </c>
      <c r="E11" s="26"/>
      <c r="F11" s="26"/>
      <c r="G11" s="26"/>
      <c r="H11" s="26"/>
      <c r="I11" s="26"/>
      <c r="J11" s="11">
        <f t="shared" si="0"/>
        <v>700</v>
      </c>
    </row>
    <row r="12" spans="1:10" x14ac:dyDescent="0.7">
      <c r="A12" s="4">
        <v>28849</v>
      </c>
      <c r="B12" s="5" t="s">
        <v>10</v>
      </c>
      <c r="C12" s="26"/>
      <c r="D12" s="26">
        <v>1682</v>
      </c>
      <c r="E12" s="26"/>
      <c r="F12" s="26"/>
      <c r="G12" s="26"/>
      <c r="H12" s="26"/>
      <c r="I12" s="26"/>
      <c r="J12" s="11">
        <f t="shared" si="0"/>
        <v>1682</v>
      </c>
    </row>
    <row r="13" spans="1:10" x14ac:dyDescent="0.7">
      <c r="A13" s="4">
        <v>28850</v>
      </c>
      <c r="B13" s="5" t="s">
        <v>11</v>
      </c>
      <c r="C13" s="26"/>
      <c r="D13" s="43">
        <v>1113</v>
      </c>
      <c r="E13" s="26"/>
      <c r="F13" s="26"/>
      <c r="G13" s="26"/>
      <c r="H13" s="26"/>
      <c r="I13" s="26"/>
      <c r="J13" s="11">
        <f t="shared" si="0"/>
        <v>1113</v>
      </c>
    </row>
    <row r="14" spans="1:10" s="8" customFormat="1" x14ac:dyDescent="0.7">
      <c r="A14" s="47" t="s">
        <v>0</v>
      </c>
      <c r="B14" s="48"/>
      <c r="C14" s="6">
        <f t="shared" ref="C14:I14" si="1">SUM(C5:C13)</f>
        <v>114675</v>
      </c>
      <c r="D14" s="6">
        <f t="shared" si="1"/>
        <v>21863</v>
      </c>
      <c r="E14" s="6">
        <f t="shared" si="1"/>
        <v>35727</v>
      </c>
      <c r="F14" s="6">
        <f t="shared" si="1"/>
        <v>0</v>
      </c>
      <c r="G14" s="6">
        <f t="shared" si="1"/>
        <v>0</v>
      </c>
      <c r="H14" s="6">
        <f t="shared" si="1"/>
        <v>86911</v>
      </c>
      <c r="I14" s="6">
        <f t="shared" si="1"/>
        <v>14160</v>
      </c>
      <c r="J14" s="11">
        <f t="shared" si="0"/>
        <v>273336</v>
      </c>
    </row>
  </sheetData>
  <mergeCells count="12">
    <mergeCell ref="J3:J4"/>
    <mergeCell ref="A14:B14"/>
    <mergeCell ref="A1:J1"/>
    <mergeCell ref="A3:A4"/>
    <mergeCell ref="B3:B4"/>
    <mergeCell ref="C3:C4"/>
    <mergeCell ref="D3:D4"/>
    <mergeCell ref="E3:E4"/>
    <mergeCell ref="G3:G4"/>
    <mergeCell ref="H3:H4"/>
    <mergeCell ref="I3:I4"/>
    <mergeCell ref="F3:F4"/>
  </mergeCells>
  <pageMargins left="0.7" right="0.7" top="0.75" bottom="0.75" header="0.3" footer="0.3"/>
  <pageSetup paperSize="9" scale="9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J14"/>
  <sheetViews>
    <sheetView workbookViewId="0">
      <selection activeCell="J5" sqref="J5:J14"/>
    </sheetView>
  </sheetViews>
  <sheetFormatPr defaultColWidth="9" defaultRowHeight="24.6" x14ac:dyDescent="0.7"/>
  <cols>
    <col min="1" max="1" width="13.69921875" style="3" customWidth="1"/>
    <col min="2" max="2" width="11.8984375" style="3" customWidth="1"/>
    <col min="3" max="9" width="13" style="9" customWidth="1"/>
    <col min="10" max="10" width="13.3984375" style="3" customWidth="1"/>
    <col min="11" max="11" width="11.8984375" style="3" customWidth="1"/>
    <col min="12" max="16384" width="9" style="3"/>
  </cols>
  <sheetData>
    <row r="1" spans="1:10" s="1" customFormat="1" ht="27" x14ac:dyDescent="0.75">
      <c r="A1" s="49" t="s">
        <v>46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ht="30" x14ac:dyDescent="0.85">
      <c r="A2" s="16" t="s">
        <v>45</v>
      </c>
    </row>
    <row r="3" spans="1:10" s="28" customFormat="1" x14ac:dyDescent="0.7">
      <c r="A3" s="50" t="s">
        <v>1</v>
      </c>
      <c r="B3" s="50" t="s">
        <v>27</v>
      </c>
      <c r="C3" s="52" t="s">
        <v>15</v>
      </c>
      <c r="D3" s="52" t="s">
        <v>16</v>
      </c>
      <c r="E3" s="52" t="s">
        <v>17</v>
      </c>
      <c r="F3" s="52" t="s">
        <v>62</v>
      </c>
      <c r="G3" s="52" t="s">
        <v>18</v>
      </c>
      <c r="H3" s="52" t="s">
        <v>19</v>
      </c>
      <c r="I3" s="54" t="s">
        <v>20</v>
      </c>
      <c r="J3" s="46" t="s">
        <v>21</v>
      </c>
    </row>
    <row r="4" spans="1:10" s="1" customFormat="1" x14ac:dyDescent="0.7">
      <c r="A4" s="50"/>
      <c r="B4" s="51"/>
      <c r="C4" s="53"/>
      <c r="D4" s="53"/>
      <c r="E4" s="53"/>
      <c r="F4" s="53"/>
      <c r="G4" s="53"/>
      <c r="H4" s="53"/>
      <c r="I4" s="54"/>
      <c r="J4" s="46"/>
    </row>
    <row r="5" spans="1:10" x14ac:dyDescent="0.7">
      <c r="A5" s="4">
        <v>10699</v>
      </c>
      <c r="B5" s="5" t="s">
        <v>3</v>
      </c>
      <c r="C5" s="26">
        <v>115607</v>
      </c>
      <c r="D5" s="26">
        <v>11820</v>
      </c>
      <c r="E5" s="26"/>
      <c r="F5" s="26"/>
      <c r="G5" s="26"/>
      <c r="H5" s="10">
        <v>95612</v>
      </c>
      <c r="I5" s="10">
        <v>10140</v>
      </c>
      <c r="J5" s="11">
        <f>SUM(C5:I5)</f>
        <v>233179</v>
      </c>
    </row>
    <row r="6" spans="1:10" x14ac:dyDescent="0.7">
      <c r="A6" s="4">
        <v>10866</v>
      </c>
      <c r="B6" s="5" t="s">
        <v>4</v>
      </c>
      <c r="C6" s="26"/>
      <c r="D6" s="26">
        <v>270</v>
      </c>
      <c r="E6" s="26">
        <v>27346</v>
      </c>
      <c r="F6" s="26"/>
      <c r="G6" s="26"/>
      <c r="H6" s="26"/>
      <c r="I6" s="26"/>
      <c r="J6" s="11">
        <f t="shared" ref="J6:J14" si="0">SUM(C6:I6)</f>
        <v>27616</v>
      </c>
    </row>
    <row r="7" spans="1:10" x14ac:dyDescent="0.7">
      <c r="A7" s="4">
        <v>10867</v>
      </c>
      <c r="B7" s="5" t="s">
        <v>5</v>
      </c>
      <c r="C7" s="26"/>
      <c r="D7" s="26">
        <v>1625</v>
      </c>
      <c r="E7" s="26"/>
      <c r="F7" s="26"/>
      <c r="G7" s="26"/>
      <c r="H7" s="26"/>
      <c r="I7" s="26"/>
      <c r="J7" s="11">
        <f t="shared" si="0"/>
        <v>1625</v>
      </c>
    </row>
    <row r="8" spans="1:10" x14ac:dyDescent="0.7">
      <c r="A8" s="4">
        <v>10868</v>
      </c>
      <c r="B8" s="5" t="s">
        <v>6</v>
      </c>
      <c r="C8" s="26"/>
      <c r="D8" s="26">
        <v>690</v>
      </c>
      <c r="E8" s="26"/>
      <c r="F8" s="26"/>
      <c r="G8" s="26"/>
      <c r="H8" s="26"/>
      <c r="I8" s="26"/>
      <c r="J8" s="11">
        <f t="shared" si="0"/>
        <v>690</v>
      </c>
    </row>
    <row r="9" spans="1:10" x14ac:dyDescent="0.7">
      <c r="A9" s="4">
        <v>10869</v>
      </c>
      <c r="B9" s="5" t="s">
        <v>7</v>
      </c>
      <c r="C9" s="26"/>
      <c r="D9" s="26">
        <v>6238</v>
      </c>
      <c r="E9" s="26"/>
      <c r="F9" s="26"/>
      <c r="G9" s="26"/>
      <c r="H9" s="26"/>
      <c r="I9" s="26"/>
      <c r="J9" s="11">
        <f t="shared" si="0"/>
        <v>6238</v>
      </c>
    </row>
    <row r="10" spans="1:10" x14ac:dyDescent="0.7">
      <c r="A10" s="4">
        <v>10870</v>
      </c>
      <c r="B10" s="5" t="s">
        <v>8</v>
      </c>
      <c r="C10" s="26"/>
      <c r="D10" s="26">
        <v>0</v>
      </c>
      <c r="E10" s="26"/>
      <c r="F10" s="26"/>
      <c r="G10" s="26"/>
      <c r="H10" s="26"/>
      <c r="I10" s="26"/>
      <c r="J10" s="11">
        <f t="shared" si="0"/>
        <v>0</v>
      </c>
    </row>
    <row r="11" spans="1:10" x14ac:dyDescent="0.7">
      <c r="A11" s="4">
        <v>13817</v>
      </c>
      <c r="B11" s="5" t="s">
        <v>9</v>
      </c>
      <c r="C11" s="26"/>
      <c r="D11" s="26">
        <v>0</v>
      </c>
      <c r="E11" s="26"/>
      <c r="F11" s="26"/>
      <c r="G11" s="26"/>
      <c r="H11" s="26"/>
      <c r="I11" s="26"/>
      <c r="J11" s="11">
        <f t="shared" si="0"/>
        <v>0</v>
      </c>
    </row>
    <row r="12" spans="1:10" x14ac:dyDescent="0.7">
      <c r="A12" s="4">
        <v>28849</v>
      </c>
      <c r="B12" s="5" t="s">
        <v>10</v>
      </c>
      <c r="C12" s="26"/>
      <c r="D12" s="26">
        <v>885</v>
      </c>
      <c r="E12" s="26"/>
      <c r="F12" s="26"/>
      <c r="G12" s="26"/>
      <c r="H12" s="26"/>
      <c r="I12" s="26"/>
      <c r="J12" s="11">
        <f t="shared" si="0"/>
        <v>885</v>
      </c>
    </row>
    <row r="13" spans="1:10" x14ac:dyDescent="0.7">
      <c r="A13" s="4">
        <v>28850</v>
      </c>
      <c r="B13" s="5" t="s">
        <v>11</v>
      </c>
      <c r="C13" s="26">
        <v>2100</v>
      </c>
      <c r="D13" s="26">
        <v>2690</v>
      </c>
      <c r="E13" s="26"/>
      <c r="F13" s="26"/>
      <c r="G13" s="26"/>
      <c r="H13" s="26"/>
      <c r="I13" s="26"/>
      <c r="J13" s="11">
        <f t="shared" si="0"/>
        <v>4790</v>
      </c>
    </row>
    <row r="14" spans="1:10" s="8" customFormat="1" x14ac:dyDescent="0.7">
      <c r="A14" s="47" t="s">
        <v>0</v>
      </c>
      <c r="B14" s="48"/>
      <c r="C14" s="6">
        <f>SUM(C5:C13)</f>
        <v>117707</v>
      </c>
      <c r="D14" s="6">
        <f t="shared" ref="D14:I14" si="1">SUM(D5:D13)</f>
        <v>24218</v>
      </c>
      <c r="E14" s="6">
        <f t="shared" si="1"/>
        <v>27346</v>
      </c>
      <c r="F14" s="6">
        <f t="shared" si="1"/>
        <v>0</v>
      </c>
      <c r="G14" s="6">
        <f t="shared" si="1"/>
        <v>0</v>
      </c>
      <c r="H14" s="6">
        <f t="shared" si="1"/>
        <v>95612</v>
      </c>
      <c r="I14" s="6">
        <f t="shared" si="1"/>
        <v>10140</v>
      </c>
      <c r="J14" s="11">
        <f t="shared" si="0"/>
        <v>275023</v>
      </c>
    </row>
  </sheetData>
  <mergeCells count="12">
    <mergeCell ref="J3:J4"/>
    <mergeCell ref="A14:B14"/>
    <mergeCell ref="A1:J1"/>
    <mergeCell ref="A3:A4"/>
    <mergeCell ref="B3:B4"/>
    <mergeCell ref="C3:C4"/>
    <mergeCell ref="D3:D4"/>
    <mergeCell ref="E3:E4"/>
    <mergeCell ref="G3:G4"/>
    <mergeCell ref="H3:H4"/>
    <mergeCell ref="I3:I4"/>
    <mergeCell ref="F3:F4"/>
  </mergeCells>
  <pageMargins left="0.7" right="0.7" top="0.75" bottom="0.75" header="0.3" footer="0.3"/>
  <pageSetup paperSize="9" scale="9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J14"/>
  <sheetViews>
    <sheetView zoomScale="110" zoomScaleNormal="110" workbookViewId="0">
      <selection activeCell="K11" sqref="K11"/>
    </sheetView>
  </sheetViews>
  <sheetFormatPr defaultColWidth="9" defaultRowHeight="24.6" x14ac:dyDescent="0.7"/>
  <cols>
    <col min="1" max="1" width="12" style="3" customWidth="1"/>
    <col min="2" max="2" width="11.8984375" style="3" customWidth="1"/>
    <col min="3" max="9" width="13" style="9" customWidth="1"/>
    <col min="10" max="10" width="13.3984375" style="3" customWidth="1"/>
    <col min="11" max="11" width="11.8984375" style="3" customWidth="1"/>
    <col min="12" max="16384" width="9" style="3"/>
  </cols>
  <sheetData>
    <row r="1" spans="1:10" s="1" customFormat="1" ht="27" x14ac:dyDescent="0.75">
      <c r="A1" s="49" t="s">
        <v>47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ht="30" x14ac:dyDescent="0.85">
      <c r="A2" s="16" t="s">
        <v>43</v>
      </c>
    </row>
    <row r="3" spans="1:10" s="28" customFormat="1" x14ac:dyDescent="0.7">
      <c r="A3" s="50" t="s">
        <v>1</v>
      </c>
      <c r="B3" s="50" t="s">
        <v>27</v>
      </c>
      <c r="C3" s="52" t="s">
        <v>15</v>
      </c>
      <c r="D3" s="52" t="s">
        <v>16</v>
      </c>
      <c r="E3" s="52" t="s">
        <v>17</v>
      </c>
      <c r="F3" s="52" t="s">
        <v>62</v>
      </c>
      <c r="G3" s="52" t="s">
        <v>18</v>
      </c>
      <c r="H3" s="52" t="s">
        <v>19</v>
      </c>
      <c r="I3" s="54" t="s">
        <v>20</v>
      </c>
      <c r="J3" s="46" t="s">
        <v>21</v>
      </c>
    </row>
    <row r="4" spans="1:10" s="1" customFormat="1" x14ac:dyDescent="0.7">
      <c r="A4" s="50"/>
      <c r="B4" s="51"/>
      <c r="C4" s="53"/>
      <c r="D4" s="53"/>
      <c r="E4" s="53"/>
      <c r="F4" s="53"/>
      <c r="G4" s="53"/>
      <c r="H4" s="53"/>
      <c r="I4" s="54"/>
      <c r="J4" s="46"/>
    </row>
    <row r="5" spans="1:10" x14ac:dyDescent="0.7">
      <c r="A5" s="4">
        <v>10699</v>
      </c>
      <c r="B5" s="5" t="s">
        <v>3</v>
      </c>
      <c r="C5" s="26">
        <v>96414</v>
      </c>
      <c r="D5" s="26">
        <v>13954</v>
      </c>
      <c r="E5" s="26"/>
      <c r="F5" s="26"/>
      <c r="G5" s="26"/>
      <c r="H5" s="10">
        <v>39149</v>
      </c>
      <c r="I5" s="10">
        <v>5940</v>
      </c>
      <c r="J5" s="11">
        <f>SUM(C5:I5)</f>
        <v>155457</v>
      </c>
    </row>
    <row r="6" spans="1:10" x14ac:dyDescent="0.7">
      <c r="A6" s="4">
        <v>10866</v>
      </c>
      <c r="B6" s="5" t="s">
        <v>4</v>
      </c>
      <c r="C6" s="26"/>
      <c r="D6" s="26">
        <v>27790</v>
      </c>
      <c r="E6" s="26">
        <v>1543</v>
      </c>
      <c r="F6" s="26"/>
      <c r="G6" s="26"/>
      <c r="H6" s="26"/>
      <c r="I6" s="26"/>
      <c r="J6" s="11">
        <f t="shared" ref="J6:J14" si="0">SUM(C6:I6)</f>
        <v>29333</v>
      </c>
    </row>
    <row r="7" spans="1:10" x14ac:dyDescent="0.7">
      <c r="A7" s="4">
        <v>10867</v>
      </c>
      <c r="B7" s="5" t="s">
        <v>5</v>
      </c>
      <c r="C7" s="26"/>
      <c r="D7" s="26">
        <v>2701</v>
      </c>
      <c r="E7" s="26"/>
      <c r="F7" s="26"/>
      <c r="G7" s="26"/>
      <c r="H7" s="26"/>
      <c r="I7" s="26"/>
      <c r="J7" s="11">
        <f t="shared" si="0"/>
        <v>2701</v>
      </c>
    </row>
    <row r="8" spans="1:10" x14ac:dyDescent="0.7">
      <c r="A8" s="4">
        <v>10868</v>
      </c>
      <c r="B8" s="5" t="s">
        <v>6</v>
      </c>
      <c r="C8" s="26"/>
      <c r="D8" s="26"/>
      <c r="E8" s="26"/>
      <c r="F8" s="26"/>
      <c r="G8" s="26"/>
      <c r="H8" s="26"/>
      <c r="I8" s="26"/>
      <c r="J8" s="11">
        <f t="shared" si="0"/>
        <v>0</v>
      </c>
    </row>
    <row r="9" spans="1:10" x14ac:dyDescent="0.7">
      <c r="A9" s="4">
        <v>10869</v>
      </c>
      <c r="B9" s="5" t="s">
        <v>7</v>
      </c>
      <c r="C9" s="26"/>
      <c r="D9" s="26">
        <v>4688</v>
      </c>
      <c r="E9" s="26"/>
      <c r="F9" s="26"/>
      <c r="G9" s="26"/>
      <c r="H9" s="26"/>
      <c r="I9" s="26"/>
      <c r="J9" s="11">
        <f t="shared" si="0"/>
        <v>4688</v>
      </c>
    </row>
    <row r="10" spans="1:10" x14ac:dyDescent="0.7">
      <c r="A10" s="4">
        <v>10870</v>
      </c>
      <c r="B10" s="5" t="s">
        <v>8</v>
      </c>
      <c r="C10" s="26"/>
      <c r="D10" s="26">
        <v>0</v>
      </c>
      <c r="E10" s="26"/>
      <c r="F10" s="26"/>
      <c r="G10" s="26"/>
      <c r="H10" s="26"/>
      <c r="I10" s="26"/>
      <c r="J10" s="11">
        <f t="shared" si="0"/>
        <v>0</v>
      </c>
    </row>
    <row r="11" spans="1:10" x14ac:dyDescent="0.7">
      <c r="A11" s="4">
        <v>13817</v>
      </c>
      <c r="B11" s="5" t="s">
        <v>9</v>
      </c>
      <c r="C11" s="26"/>
      <c r="D11" s="26">
        <v>260</v>
      </c>
      <c r="E11" s="26"/>
      <c r="F11" s="26"/>
      <c r="G11" s="26"/>
      <c r="H11" s="26"/>
      <c r="I11" s="26"/>
      <c r="J11" s="11">
        <f t="shared" si="0"/>
        <v>260</v>
      </c>
    </row>
    <row r="12" spans="1:10" x14ac:dyDescent="0.7">
      <c r="A12" s="4">
        <v>28849</v>
      </c>
      <c r="B12" s="5" t="s">
        <v>10</v>
      </c>
      <c r="C12" s="26"/>
      <c r="D12" s="26">
        <v>1048</v>
      </c>
      <c r="E12" s="26"/>
      <c r="F12" s="26"/>
      <c r="G12" s="26"/>
      <c r="H12" s="26"/>
      <c r="I12" s="26"/>
      <c r="J12" s="11">
        <f t="shared" si="0"/>
        <v>1048</v>
      </c>
    </row>
    <row r="13" spans="1:10" x14ac:dyDescent="0.7">
      <c r="A13" s="4">
        <v>28850</v>
      </c>
      <c r="B13" s="5" t="s">
        <v>11</v>
      </c>
      <c r="C13" s="26"/>
      <c r="D13" s="26">
        <v>2816</v>
      </c>
      <c r="E13" s="26"/>
      <c r="F13" s="26"/>
      <c r="G13" s="26"/>
      <c r="H13" s="26"/>
      <c r="I13" s="26"/>
      <c r="J13" s="11">
        <f t="shared" si="0"/>
        <v>2816</v>
      </c>
    </row>
    <row r="14" spans="1:10" s="8" customFormat="1" x14ac:dyDescent="0.7">
      <c r="A14" s="47" t="s">
        <v>0</v>
      </c>
      <c r="B14" s="48"/>
      <c r="C14" s="6">
        <f t="shared" ref="C14:I14" si="1">SUM(C5:C13)</f>
        <v>96414</v>
      </c>
      <c r="D14" s="6">
        <f t="shared" si="1"/>
        <v>53257</v>
      </c>
      <c r="E14" s="6">
        <f t="shared" si="1"/>
        <v>1543</v>
      </c>
      <c r="F14" s="6">
        <f t="shared" si="1"/>
        <v>0</v>
      </c>
      <c r="G14" s="6">
        <f t="shared" si="1"/>
        <v>0</v>
      </c>
      <c r="H14" s="6">
        <f t="shared" si="1"/>
        <v>39149</v>
      </c>
      <c r="I14" s="6">
        <f t="shared" si="1"/>
        <v>5940</v>
      </c>
      <c r="J14" s="11">
        <f t="shared" si="0"/>
        <v>196303</v>
      </c>
    </row>
  </sheetData>
  <mergeCells count="12">
    <mergeCell ref="J3:J4"/>
    <mergeCell ref="A14:B14"/>
    <mergeCell ref="A1:J1"/>
    <mergeCell ref="A3:A4"/>
    <mergeCell ref="B3:B4"/>
    <mergeCell ref="C3:C4"/>
    <mergeCell ref="D3:D4"/>
    <mergeCell ref="E3:E4"/>
    <mergeCell ref="G3:G4"/>
    <mergeCell ref="H3:H4"/>
    <mergeCell ref="I3:I4"/>
    <mergeCell ref="F3:F4"/>
  </mergeCells>
  <pageMargins left="0.7" right="0.7" top="0.75" bottom="0.75" header="0.3" footer="0.3"/>
  <pageSetup paperSize="9" scale="9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AY17"/>
  <sheetViews>
    <sheetView tabSelected="1" topLeftCell="A2" zoomScale="80" zoomScaleNormal="80" workbookViewId="0">
      <selection activeCell="A18" sqref="A18:XFD20"/>
    </sheetView>
  </sheetViews>
  <sheetFormatPr defaultColWidth="9" defaultRowHeight="24.6" x14ac:dyDescent="0.7"/>
  <cols>
    <col min="1" max="1" width="8" style="3" customWidth="1"/>
    <col min="2" max="2" width="13.69921875" style="3" customWidth="1"/>
    <col min="3" max="3" width="12.5" style="9" customWidth="1"/>
    <col min="4" max="4" width="12.3984375" style="9" customWidth="1"/>
    <col min="5" max="6" width="12.5" style="9" customWidth="1"/>
    <col min="7" max="7" width="12.3984375" style="9" customWidth="1"/>
    <col min="8" max="9" width="12.5" style="9" customWidth="1"/>
    <col min="10" max="10" width="12.3984375" style="9" customWidth="1"/>
    <col min="11" max="12" width="12.5" style="9" customWidth="1"/>
    <col min="13" max="13" width="12.3984375" style="9" customWidth="1"/>
    <col min="14" max="15" width="12.5" style="9" customWidth="1"/>
    <col min="16" max="16" width="12.3984375" style="9" customWidth="1"/>
    <col min="17" max="18" width="12.5" style="9" customWidth="1"/>
    <col min="19" max="19" width="12.3984375" style="9" customWidth="1"/>
    <col min="20" max="21" width="12.5" style="9" customWidth="1"/>
    <col min="22" max="22" width="12.3984375" style="9" customWidth="1"/>
    <col min="23" max="24" width="12.5" style="9" customWidth="1"/>
    <col min="25" max="25" width="12.3984375" style="9" customWidth="1"/>
    <col min="26" max="27" width="12.5" style="9" customWidth="1"/>
    <col min="28" max="28" width="12.3984375" style="9" customWidth="1"/>
    <col min="29" max="30" width="12.5" style="9" customWidth="1"/>
    <col min="31" max="31" width="12.3984375" style="9" customWidth="1"/>
    <col min="32" max="33" width="12.5" style="9" customWidth="1"/>
    <col min="34" max="34" width="12.3984375" style="9" customWidth="1"/>
    <col min="35" max="36" width="12.5" style="9" customWidth="1"/>
    <col min="37" max="37" width="12.3984375" style="9" customWidth="1"/>
    <col min="38" max="38" width="12.5" style="9" customWidth="1"/>
    <col min="39" max="39" width="12.8984375" style="9" customWidth="1"/>
    <col min="40" max="40" width="12.8984375" style="28" customWidth="1"/>
    <col min="41" max="41" width="12.8984375" style="3" customWidth="1"/>
    <col min="42" max="42" width="12.8984375" style="9" customWidth="1"/>
    <col min="43" max="44" width="12.8984375" style="3" customWidth="1"/>
    <col min="45" max="50" width="13.5" style="3" customWidth="1"/>
    <col min="51" max="51" width="15.09765625" style="3" customWidth="1"/>
    <col min="52" max="16384" width="9" style="3"/>
  </cols>
  <sheetData>
    <row r="1" spans="1:51" s="1" customFormat="1" ht="52.95" customHeight="1" x14ac:dyDescent="0.7">
      <c r="A1" s="62" t="s">
        <v>58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</row>
    <row r="2" spans="1:51" ht="33.6" customHeight="1" x14ac:dyDescent="0.85">
      <c r="A2" s="16" t="s">
        <v>42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P2" s="3"/>
    </row>
    <row r="3" spans="1:51" ht="33.6" customHeight="1" x14ac:dyDescent="0.95">
      <c r="A3" s="63" t="s">
        <v>29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34"/>
      <c r="AS3" s="31"/>
      <c r="AT3" s="31"/>
      <c r="AU3" s="31"/>
      <c r="AV3" s="31"/>
      <c r="AW3" s="31"/>
      <c r="AX3" s="31"/>
      <c r="AY3" s="88" t="s">
        <v>41</v>
      </c>
    </row>
    <row r="4" spans="1:51" s="25" customFormat="1" ht="24.6" customHeight="1" x14ac:dyDescent="0.7">
      <c r="A4" s="66" t="s">
        <v>28</v>
      </c>
      <c r="B4" s="66"/>
      <c r="C4" s="73" t="s">
        <v>13</v>
      </c>
      <c r="D4" s="73"/>
      <c r="E4" s="73"/>
      <c r="F4" s="73"/>
      <c r="G4" s="73"/>
      <c r="H4" s="73"/>
      <c r="I4" s="73"/>
      <c r="J4" s="73"/>
      <c r="K4" s="73"/>
      <c r="L4" s="64" t="s">
        <v>13</v>
      </c>
      <c r="M4" s="64"/>
      <c r="N4" s="64"/>
      <c r="O4" s="64"/>
      <c r="P4" s="64"/>
      <c r="Q4" s="64"/>
      <c r="R4" s="64"/>
      <c r="S4" s="64"/>
      <c r="T4" s="65"/>
      <c r="U4" s="64" t="s">
        <v>13</v>
      </c>
      <c r="V4" s="64"/>
      <c r="W4" s="64"/>
      <c r="X4" s="64"/>
      <c r="Y4" s="64"/>
      <c r="Z4" s="64"/>
      <c r="AA4" s="64"/>
      <c r="AB4" s="64"/>
      <c r="AC4" s="65"/>
      <c r="AD4" s="64" t="s">
        <v>13</v>
      </c>
      <c r="AE4" s="64"/>
      <c r="AF4" s="64"/>
      <c r="AG4" s="64"/>
      <c r="AH4" s="64"/>
      <c r="AI4" s="64"/>
      <c r="AJ4" s="64"/>
      <c r="AK4" s="64"/>
      <c r="AL4" s="65"/>
      <c r="AM4" s="66" t="s">
        <v>32</v>
      </c>
      <c r="AN4" s="66"/>
      <c r="AO4" s="66"/>
      <c r="AP4" s="74" t="s">
        <v>30</v>
      </c>
      <c r="AQ4" s="75"/>
      <c r="AR4" s="76"/>
      <c r="AS4" s="66" t="s">
        <v>34</v>
      </c>
      <c r="AT4" s="66"/>
      <c r="AU4" s="66"/>
      <c r="AV4" s="66" t="s">
        <v>35</v>
      </c>
      <c r="AW4" s="66"/>
      <c r="AX4" s="74"/>
      <c r="AY4" s="89"/>
    </row>
    <row r="5" spans="1:51" s="2" customFormat="1" ht="25.2" customHeight="1" x14ac:dyDescent="0.7">
      <c r="A5" s="67" t="s">
        <v>1</v>
      </c>
      <c r="B5" s="70" t="s">
        <v>2</v>
      </c>
      <c r="C5" s="61">
        <v>242431</v>
      </c>
      <c r="D5" s="61"/>
      <c r="E5" s="61"/>
      <c r="F5" s="61">
        <v>242462</v>
      </c>
      <c r="G5" s="61"/>
      <c r="H5" s="61"/>
      <c r="I5" s="61">
        <v>242492</v>
      </c>
      <c r="J5" s="61"/>
      <c r="K5" s="61"/>
      <c r="L5" s="61">
        <v>242523</v>
      </c>
      <c r="M5" s="61"/>
      <c r="N5" s="61"/>
      <c r="O5" s="61">
        <v>242554</v>
      </c>
      <c r="P5" s="61"/>
      <c r="Q5" s="61"/>
      <c r="R5" s="61">
        <v>242583</v>
      </c>
      <c r="S5" s="61"/>
      <c r="T5" s="61"/>
      <c r="U5" s="61">
        <v>242614</v>
      </c>
      <c r="V5" s="61"/>
      <c r="W5" s="61"/>
      <c r="X5" s="61">
        <v>242644</v>
      </c>
      <c r="Y5" s="61"/>
      <c r="Z5" s="61"/>
      <c r="AA5" s="61">
        <v>242675</v>
      </c>
      <c r="AB5" s="61"/>
      <c r="AC5" s="61"/>
      <c r="AD5" s="61">
        <v>242705</v>
      </c>
      <c r="AE5" s="61"/>
      <c r="AF5" s="61"/>
      <c r="AG5" s="61">
        <v>242736</v>
      </c>
      <c r="AH5" s="61"/>
      <c r="AI5" s="61"/>
      <c r="AJ5" s="61">
        <v>242767</v>
      </c>
      <c r="AK5" s="61"/>
      <c r="AL5" s="61"/>
      <c r="AM5" s="56" t="s">
        <v>37</v>
      </c>
      <c r="AN5" s="80" t="s">
        <v>33</v>
      </c>
      <c r="AO5" s="77" t="s">
        <v>60</v>
      </c>
      <c r="AP5" s="56" t="s">
        <v>38</v>
      </c>
      <c r="AQ5" s="80" t="s">
        <v>33</v>
      </c>
      <c r="AR5" s="77" t="s">
        <v>36</v>
      </c>
      <c r="AS5" s="56" t="s">
        <v>39</v>
      </c>
      <c r="AT5" s="85" t="s">
        <v>14</v>
      </c>
      <c r="AU5" s="77" t="s">
        <v>36</v>
      </c>
      <c r="AV5" s="56" t="s">
        <v>40</v>
      </c>
      <c r="AW5" s="85" t="s">
        <v>14</v>
      </c>
      <c r="AX5" s="77" t="s">
        <v>36</v>
      </c>
      <c r="AY5" s="89"/>
    </row>
    <row r="6" spans="1:51" ht="31.2" customHeight="1" x14ac:dyDescent="0.7">
      <c r="A6" s="68"/>
      <c r="B6" s="71"/>
      <c r="C6" s="50" t="s">
        <v>23</v>
      </c>
      <c r="D6" s="59" t="s">
        <v>14</v>
      </c>
      <c r="E6" s="60" t="s">
        <v>12</v>
      </c>
      <c r="F6" s="50" t="s">
        <v>23</v>
      </c>
      <c r="G6" s="59" t="s">
        <v>14</v>
      </c>
      <c r="H6" s="60" t="s">
        <v>12</v>
      </c>
      <c r="I6" s="50" t="s">
        <v>23</v>
      </c>
      <c r="J6" s="59" t="s">
        <v>14</v>
      </c>
      <c r="K6" s="60" t="s">
        <v>12</v>
      </c>
      <c r="L6" s="50" t="s">
        <v>23</v>
      </c>
      <c r="M6" s="59" t="s">
        <v>14</v>
      </c>
      <c r="N6" s="60" t="s">
        <v>12</v>
      </c>
      <c r="O6" s="50" t="s">
        <v>23</v>
      </c>
      <c r="P6" s="59" t="s">
        <v>14</v>
      </c>
      <c r="Q6" s="60" t="s">
        <v>12</v>
      </c>
      <c r="R6" s="50" t="s">
        <v>23</v>
      </c>
      <c r="S6" s="59" t="s">
        <v>14</v>
      </c>
      <c r="T6" s="60" t="s">
        <v>12</v>
      </c>
      <c r="U6" s="50" t="s">
        <v>23</v>
      </c>
      <c r="V6" s="59" t="s">
        <v>14</v>
      </c>
      <c r="W6" s="60" t="s">
        <v>12</v>
      </c>
      <c r="X6" s="50" t="s">
        <v>23</v>
      </c>
      <c r="Y6" s="59" t="s">
        <v>14</v>
      </c>
      <c r="Z6" s="60" t="s">
        <v>12</v>
      </c>
      <c r="AA6" s="50" t="s">
        <v>23</v>
      </c>
      <c r="AB6" s="59" t="s">
        <v>14</v>
      </c>
      <c r="AC6" s="60" t="s">
        <v>31</v>
      </c>
      <c r="AD6" s="50" t="s">
        <v>23</v>
      </c>
      <c r="AE6" s="59" t="s">
        <v>14</v>
      </c>
      <c r="AF6" s="60" t="s">
        <v>12</v>
      </c>
      <c r="AG6" s="50" t="s">
        <v>23</v>
      </c>
      <c r="AH6" s="59" t="s">
        <v>14</v>
      </c>
      <c r="AI6" s="60" t="s">
        <v>12</v>
      </c>
      <c r="AJ6" s="50" t="s">
        <v>23</v>
      </c>
      <c r="AK6" s="59" t="s">
        <v>14</v>
      </c>
      <c r="AL6" s="60" t="s">
        <v>12</v>
      </c>
      <c r="AM6" s="57"/>
      <c r="AN6" s="81"/>
      <c r="AO6" s="78"/>
      <c r="AP6" s="57"/>
      <c r="AQ6" s="81"/>
      <c r="AR6" s="78"/>
      <c r="AS6" s="83"/>
      <c r="AT6" s="86"/>
      <c r="AU6" s="78"/>
      <c r="AV6" s="83"/>
      <c r="AW6" s="86"/>
      <c r="AX6" s="78"/>
      <c r="AY6" s="89"/>
    </row>
    <row r="7" spans="1:51" x14ac:dyDescent="0.7">
      <c r="A7" s="69"/>
      <c r="B7" s="72"/>
      <c r="C7" s="50"/>
      <c r="D7" s="59"/>
      <c r="E7" s="60"/>
      <c r="F7" s="50"/>
      <c r="G7" s="59"/>
      <c r="H7" s="60"/>
      <c r="I7" s="50"/>
      <c r="J7" s="59"/>
      <c r="K7" s="60"/>
      <c r="L7" s="50"/>
      <c r="M7" s="59"/>
      <c r="N7" s="60"/>
      <c r="O7" s="50"/>
      <c r="P7" s="59"/>
      <c r="Q7" s="60"/>
      <c r="R7" s="50"/>
      <c r="S7" s="59"/>
      <c r="T7" s="60"/>
      <c r="U7" s="50"/>
      <c r="V7" s="59"/>
      <c r="W7" s="60"/>
      <c r="X7" s="50"/>
      <c r="Y7" s="59"/>
      <c r="Z7" s="60"/>
      <c r="AA7" s="50"/>
      <c r="AB7" s="59"/>
      <c r="AC7" s="60"/>
      <c r="AD7" s="50"/>
      <c r="AE7" s="59"/>
      <c r="AF7" s="60"/>
      <c r="AG7" s="50"/>
      <c r="AH7" s="59"/>
      <c r="AI7" s="60"/>
      <c r="AJ7" s="50"/>
      <c r="AK7" s="59"/>
      <c r="AL7" s="60"/>
      <c r="AM7" s="58"/>
      <c r="AN7" s="82"/>
      <c r="AO7" s="79"/>
      <c r="AP7" s="58"/>
      <c r="AQ7" s="82"/>
      <c r="AR7" s="79"/>
      <c r="AS7" s="84"/>
      <c r="AT7" s="87"/>
      <c r="AU7" s="79"/>
      <c r="AV7" s="84"/>
      <c r="AW7" s="87"/>
      <c r="AX7" s="79"/>
      <c r="AY7" s="89"/>
    </row>
    <row r="8" spans="1:51" x14ac:dyDescent="0.7">
      <c r="A8" s="4">
        <v>10699</v>
      </c>
      <c r="B8" s="41" t="s">
        <v>3</v>
      </c>
      <c r="C8" s="26">
        <f>'ตุลาคม 63'!J5</f>
        <v>224517</v>
      </c>
      <c r="D8" s="13"/>
      <c r="E8" s="14">
        <f>C8-D8</f>
        <v>224517</v>
      </c>
      <c r="F8" s="26">
        <f>'พฤศจิกายน 63'!J5</f>
        <v>233179</v>
      </c>
      <c r="G8" s="13"/>
      <c r="H8" s="14">
        <f>F8-G8</f>
        <v>233179</v>
      </c>
      <c r="I8" s="26">
        <f>'ธันวาคม 63'!J5</f>
        <v>155457</v>
      </c>
      <c r="J8" s="13"/>
      <c r="K8" s="14">
        <f>I8-J8</f>
        <v>155457</v>
      </c>
      <c r="L8" s="26">
        <f>'มกราคม 64'!J5</f>
        <v>0</v>
      </c>
      <c r="M8" s="13"/>
      <c r="N8" s="14">
        <f>L8-M8</f>
        <v>0</v>
      </c>
      <c r="O8" s="26">
        <f>'กุมภาพันธ์ 64'!J5</f>
        <v>0</v>
      </c>
      <c r="P8" s="13"/>
      <c r="Q8" s="14">
        <f>O8-P8</f>
        <v>0</v>
      </c>
      <c r="R8" s="26">
        <f>'มีนาคม 64'!J5</f>
        <v>0</v>
      </c>
      <c r="S8" s="13"/>
      <c r="T8" s="14">
        <f>R8-S8</f>
        <v>0</v>
      </c>
      <c r="U8" s="26">
        <f>'เมษายน 64'!J5</f>
        <v>0</v>
      </c>
      <c r="V8" s="13"/>
      <c r="W8" s="14">
        <f>U8-V8</f>
        <v>0</v>
      </c>
      <c r="X8" s="26">
        <f>'พฤษภาคม 64'!J5</f>
        <v>0</v>
      </c>
      <c r="Y8" s="13"/>
      <c r="Z8" s="14">
        <f>X8-Y8</f>
        <v>0</v>
      </c>
      <c r="AA8" s="26">
        <f>'มิถุนายน 64'!J5</f>
        <v>0</v>
      </c>
      <c r="AB8" s="13"/>
      <c r="AC8" s="14">
        <f>AA8-AB8</f>
        <v>0</v>
      </c>
      <c r="AD8" s="26">
        <f>'กรกฎาคม 64'!J5</f>
        <v>0</v>
      </c>
      <c r="AE8" s="13"/>
      <c r="AF8" s="14">
        <f>AD8-AE8</f>
        <v>0</v>
      </c>
      <c r="AG8" s="26">
        <f>'สิงหาคม 64'!J5</f>
        <v>0</v>
      </c>
      <c r="AH8" s="13"/>
      <c r="AI8" s="14">
        <f>AG8-AH8</f>
        <v>0</v>
      </c>
      <c r="AJ8" s="26">
        <f>'กันยายน 64'!J5</f>
        <v>0</v>
      </c>
      <c r="AK8" s="13"/>
      <c r="AL8" s="14">
        <f>AJ8-AK8</f>
        <v>0</v>
      </c>
      <c r="AM8" s="26">
        <f>C8+F8+I8</f>
        <v>613153</v>
      </c>
      <c r="AN8" s="30">
        <f>D8+G8+J8</f>
        <v>0</v>
      </c>
      <c r="AO8" s="36">
        <f>AM8-AN8</f>
        <v>613153</v>
      </c>
      <c r="AP8" s="26">
        <f>L8+O8+R8</f>
        <v>0</v>
      </c>
      <c r="AQ8" s="30">
        <f>M8+P8+S8</f>
        <v>0</v>
      </c>
      <c r="AR8" s="36">
        <f>AP8-AQ8</f>
        <v>0</v>
      </c>
      <c r="AS8" s="38">
        <f t="shared" ref="AS8:AS16" si="0">U8+X8+AA8</f>
        <v>0</v>
      </c>
      <c r="AT8" s="39">
        <f>V8+Y8+AB8</f>
        <v>0</v>
      </c>
      <c r="AU8" s="36">
        <f>AS8-AT8</f>
        <v>0</v>
      </c>
      <c r="AV8" s="38">
        <f>AD8+AG8+AJ8</f>
        <v>0</v>
      </c>
      <c r="AW8" s="39">
        <f t="shared" ref="AW8:AW16" si="1">AE8+AH8+AK8</f>
        <v>0</v>
      </c>
      <c r="AX8" s="36">
        <f>AV8-AW8</f>
        <v>0</v>
      </c>
      <c r="AY8" s="38">
        <f>AM8+AP8+AS8+AV8</f>
        <v>613153</v>
      </c>
    </row>
    <row r="9" spans="1:51" x14ac:dyDescent="0.7">
      <c r="A9" s="4">
        <v>10866</v>
      </c>
      <c r="B9" s="41" t="s">
        <v>4</v>
      </c>
      <c r="C9" s="26">
        <f>'ตุลาคม 63'!J6</f>
        <v>36427</v>
      </c>
      <c r="D9" s="13"/>
      <c r="E9" s="14">
        <f t="shared" ref="E9:E16" si="2">C9-D9</f>
        <v>36427</v>
      </c>
      <c r="F9" s="26">
        <f>'พฤศจิกายน 63'!J6</f>
        <v>27616</v>
      </c>
      <c r="G9" s="13"/>
      <c r="H9" s="14">
        <f t="shared" ref="H9:H16" si="3">F9-G9</f>
        <v>27616</v>
      </c>
      <c r="I9" s="26">
        <f>'ธันวาคม 63'!J6</f>
        <v>29333</v>
      </c>
      <c r="J9" s="13"/>
      <c r="K9" s="14">
        <f t="shared" ref="K9:K16" si="4">I9-J9</f>
        <v>29333</v>
      </c>
      <c r="L9" s="26">
        <f>'มกราคม 64'!J6</f>
        <v>0</v>
      </c>
      <c r="M9" s="13"/>
      <c r="N9" s="14">
        <f t="shared" ref="N9:N16" si="5">L9-M9</f>
        <v>0</v>
      </c>
      <c r="O9" s="26">
        <f>'กุมภาพันธ์ 64'!J6</f>
        <v>0</v>
      </c>
      <c r="P9" s="13"/>
      <c r="Q9" s="14">
        <f t="shared" ref="Q9:Q16" si="6">O9-P9</f>
        <v>0</v>
      </c>
      <c r="R9" s="26">
        <f>'มีนาคม 64'!J6</f>
        <v>0</v>
      </c>
      <c r="S9" s="13"/>
      <c r="T9" s="14">
        <f t="shared" ref="T9:T16" si="7">R9-S9</f>
        <v>0</v>
      </c>
      <c r="U9" s="26">
        <f>'เมษายน 64'!J6</f>
        <v>0</v>
      </c>
      <c r="V9" s="13"/>
      <c r="W9" s="14">
        <f t="shared" ref="W9:W16" si="8">U9-V9</f>
        <v>0</v>
      </c>
      <c r="X9" s="26">
        <f>'พฤษภาคม 64'!J6</f>
        <v>0</v>
      </c>
      <c r="Y9" s="13"/>
      <c r="Z9" s="14">
        <f t="shared" ref="Z9:Z16" si="9">X9-Y9</f>
        <v>0</v>
      </c>
      <c r="AA9" s="26">
        <f>'มิถุนายน 64'!J6</f>
        <v>0</v>
      </c>
      <c r="AB9" s="13"/>
      <c r="AC9" s="14">
        <f t="shared" ref="AC9:AC16" si="10">AA9-AB9</f>
        <v>0</v>
      </c>
      <c r="AD9" s="26">
        <f>'กรกฎาคม 64'!J6</f>
        <v>0</v>
      </c>
      <c r="AE9" s="13"/>
      <c r="AF9" s="14">
        <f t="shared" ref="AF9:AF16" si="11">AD9-AE9</f>
        <v>0</v>
      </c>
      <c r="AG9" s="26">
        <f>'สิงหาคม 64'!J6</f>
        <v>0</v>
      </c>
      <c r="AH9" s="13"/>
      <c r="AI9" s="14">
        <f t="shared" ref="AI9:AI16" si="12">AG9-AH9</f>
        <v>0</v>
      </c>
      <c r="AJ9" s="26">
        <f>'กันยายน 64'!J6</f>
        <v>0</v>
      </c>
      <c r="AK9" s="13"/>
      <c r="AL9" s="14">
        <f t="shared" ref="AL9:AL16" si="13">AJ9-AK9</f>
        <v>0</v>
      </c>
      <c r="AM9" s="26">
        <f t="shared" ref="AM9:AM16" si="14">C9+F9+I9</f>
        <v>93376</v>
      </c>
      <c r="AN9" s="30">
        <f t="shared" ref="AN9:AN16" si="15">D9+G9+J9</f>
        <v>0</v>
      </c>
      <c r="AO9" s="36">
        <f t="shared" ref="AO9:AO16" si="16">AM9-AN9</f>
        <v>93376</v>
      </c>
      <c r="AP9" s="26">
        <f t="shared" ref="AP9:AP16" si="17">L9+O9+R9</f>
        <v>0</v>
      </c>
      <c r="AQ9" s="30">
        <f t="shared" ref="AQ9:AQ16" si="18">M9+P9+S9</f>
        <v>0</v>
      </c>
      <c r="AR9" s="36">
        <f t="shared" ref="AR9:AR16" si="19">AP9-AQ9</f>
        <v>0</v>
      </c>
      <c r="AS9" s="38">
        <f t="shared" si="0"/>
        <v>0</v>
      </c>
      <c r="AT9" s="39">
        <f t="shared" ref="AT9:AT16" si="20">V9+Y9+AB9</f>
        <v>0</v>
      </c>
      <c r="AU9" s="36">
        <f t="shared" ref="AU9:AU16" si="21">AS9-AT9</f>
        <v>0</v>
      </c>
      <c r="AV9" s="38">
        <f t="shared" ref="AV9:AV16" si="22">AD9+AG9+AJ9</f>
        <v>0</v>
      </c>
      <c r="AW9" s="39">
        <f t="shared" si="1"/>
        <v>0</v>
      </c>
      <c r="AX9" s="36">
        <f t="shared" ref="AX9:AX16" si="23">AV9-AW9</f>
        <v>0</v>
      </c>
      <c r="AY9" s="38">
        <f t="shared" ref="AY9:AY16" si="24">AM9+AP9+AS9+AV9</f>
        <v>93376</v>
      </c>
    </row>
    <row r="10" spans="1:51" x14ac:dyDescent="0.7">
      <c r="A10" s="4">
        <v>10867</v>
      </c>
      <c r="B10" s="41" t="s">
        <v>5</v>
      </c>
      <c r="C10" s="26">
        <f>'ตุลาคม 63'!J7</f>
        <v>3104</v>
      </c>
      <c r="D10" s="13"/>
      <c r="E10" s="14">
        <f t="shared" si="2"/>
        <v>3104</v>
      </c>
      <c r="F10" s="26">
        <f>'พฤศจิกายน 63'!J7</f>
        <v>1625</v>
      </c>
      <c r="G10" s="13"/>
      <c r="H10" s="14">
        <f t="shared" si="3"/>
        <v>1625</v>
      </c>
      <c r="I10" s="26">
        <f>'ธันวาคม 63'!J7</f>
        <v>2701</v>
      </c>
      <c r="J10" s="13"/>
      <c r="K10" s="14">
        <f t="shared" si="4"/>
        <v>2701</v>
      </c>
      <c r="L10" s="26">
        <f>'มกราคม 64'!J7</f>
        <v>0</v>
      </c>
      <c r="M10" s="13"/>
      <c r="N10" s="14">
        <f t="shared" si="5"/>
        <v>0</v>
      </c>
      <c r="O10" s="26">
        <f>'กุมภาพันธ์ 64'!J7</f>
        <v>0</v>
      </c>
      <c r="P10" s="13"/>
      <c r="Q10" s="14">
        <f t="shared" si="6"/>
        <v>0</v>
      </c>
      <c r="R10" s="26">
        <f>'มีนาคม 64'!J7</f>
        <v>0</v>
      </c>
      <c r="S10" s="13"/>
      <c r="T10" s="14">
        <f t="shared" si="7"/>
        <v>0</v>
      </c>
      <c r="U10" s="26">
        <f>'เมษายน 64'!J7</f>
        <v>0</v>
      </c>
      <c r="V10" s="13"/>
      <c r="W10" s="14">
        <f t="shared" si="8"/>
        <v>0</v>
      </c>
      <c r="X10" s="26">
        <f>'พฤษภาคม 64'!J7</f>
        <v>0</v>
      </c>
      <c r="Y10" s="13"/>
      <c r="Z10" s="14">
        <f t="shared" si="9"/>
        <v>0</v>
      </c>
      <c r="AA10" s="26">
        <f>'มิถุนายน 64'!J7</f>
        <v>0</v>
      </c>
      <c r="AB10" s="13"/>
      <c r="AC10" s="14">
        <f t="shared" si="10"/>
        <v>0</v>
      </c>
      <c r="AD10" s="26">
        <f>'กรกฎาคม 64'!J7</f>
        <v>0</v>
      </c>
      <c r="AE10" s="13"/>
      <c r="AF10" s="14">
        <f t="shared" si="11"/>
        <v>0</v>
      </c>
      <c r="AG10" s="26">
        <f>'สิงหาคม 64'!J7</f>
        <v>0</v>
      </c>
      <c r="AH10" s="13"/>
      <c r="AI10" s="14">
        <f t="shared" si="12"/>
        <v>0</v>
      </c>
      <c r="AJ10" s="26">
        <f>'กันยายน 64'!J7</f>
        <v>0</v>
      </c>
      <c r="AK10" s="13"/>
      <c r="AL10" s="14">
        <f t="shared" si="13"/>
        <v>0</v>
      </c>
      <c r="AM10" s="26">
        <f t="shared" si="14"/>
        <v>7430</v>
      </c>
      <c r="AN10" s="30">
        <f t="shared" si="15"/>
        <v>0</v>
      </c>
      <c r="AO10" s="36">
        <f t="shared" si="16"/>
        <v>7430</v>
      </c>
      <c r="AP10" s="26">
        <f t="shared" si="17"/>
        <v>0</v>
      </c>
      <c r="AQ10" s="30">
        <f t="shared" si="18"/>
        <v>0</v>
      </c>
      <c r="AR10" s="36">
        <f t="shared" si="19"/>
        <v>0</v>
      </c>
      <c r="AS10" s="38">
        <f t="shared" si="0"/>
        <v>0</v>
      </c>
      <c r="AT10" s="39">
        <f t="shared" si="20"/>
        <v>0</v>
      </c>
      <c r="AU10" s="36">
        <f t="shared" si="21"/>
        <v>0</v>
      </c>
      <c r="AV10" s="38">
        <f t="shared" si="22"/>
        <v>0</v>
      </c>
      <c r="AW10" s="39">
        <f t="shared" si="1"/>
        <v>0</v>
      </c>
      <c r="AX10" s="36">
        <f t="shared" si="23"/>
        <v>0</v>
      </c>
      <c r="AY10" s="38">
        <f t="shared" si="24"/>
        <v>7430</v>
      </c>
    </row>
    <row r="11" spans="1:51" x14ac:dyDescent="0.7">
      <c r="A11" s="4">
        <v>10868</v>
      </c>
      <c r="B11" s="41" t="s">
        <v>6</v>
      </c>
      <c r="C11" s="26">
        <f>'ตุลาคม 63'!J8</f>
        <v>0</v>
      </c>
      <c r="D11" s="13"/>
      <c r="E11" s="14">
        <f t="shared" si="2"/>
        <v>0</v>
      </c>
      <c r="F11" s="26">
        <f>'พฤศจิกายน 63'!J8</f>
        <v>690</v>
      </c>
      <c r="G11" s="13"/>
      <c r="H11" s="14">
        <f t="shared" si="3"/>
        <v>690</v>
      </c>
      <c r="I11" s="26">
        <f>'ธันวาคม 63'!J8</f>
        <v>0</v>
      </c>
      <c r="J11" s="13"/>
      <c r="K11" s="14">
        <f t="shared" si="4"/>
        <v>0</v>
      </c>
      <c r="L11" s="26">
        <f>'มกราคม 64'!J8</f>
        <v>0</v>
      </c>
      <c r="M11" s="13"/>
      <c r="N11" s="14">
        <f t="shared" si="5"/>
        <v>0</v>
      </c>
      <c r="O11" s="26">
        <f>'กุมภาพันธ์ 64'!J8</f>
        <v>0</v>
      </c>
      <c r="P11" s="13"/>
      <c r="Q11" s="14">
        <f t="shared" si="6"/>
        <v>0</v>
      </c>
      <c r="R11" s="26">
        <f>'มีนาคม 64'!J8</f>
        <v>0</v>
      </c>
      <c r="S11" s="13"/>
      <c r="T11" s="14">
        <f t="shared" si="7"/>
        <v>0</v>
      </c>
      <c r="U11" s="26">
        <f>'เมษายน 64'!J8</f>
        <v>0</v>
      </c>
      <c r="V11" s="13"/>
      <c r="W11" s="14">
        <f t="shared" si="8"/>
        <v>0</v>
      </c>
      <c r="X11" s="26">
        <f>'พฤษภาคม 64'!J8</f>
        <v>0</v>
      </c>
      <c r="Y11" s="13"/>
      <c r="Z11" s="14">
        <f t="shared" si="9"/>
        <v>0</v>
      </c>
      <c r="AA11" s="26">
        <f>'มิถุนายน 64'!J8</f>
        <v>0</v>
      </c>
      <c r="AB11" s="13"/>
      <c r="AC11" s="14">
        <f t="shared" si="10"/>
        <v>0</v>
      </c>
      <c r="AD11" s="26">
        <f>'กรกฎาคม 64'!J8</f>
        <v>0</v>
      </c>
      <c r="AE11" s="13"/>
      <c r="AF11" s="14">
        <f t="shared" si="11"/>
        <v>0</v>
      </c>
      <c r="AG11" s="26">
        <f>'สิงหาคม 64'!J8</f>
        <v>0</v>
      </c>
      <c r="AH11" s="13"/>
      <c r="AI11" s="14">
        <f t="shared" si="12"/>
        <v>0</v>
      </c>
      <c r="AJ11" s="26">
        <f>'กันยายน 64'!J8</f>
        <v>0</v>
      </c>
      <c r="AK11" s="13"/>
      <c r="AL11" s="14">
        <f t="shared" si="13"/>
        <v>0</v>
      </c>
      <c r="AM11" s="26">
        <f t="shared" si="14"/>
        <v>690</v>
      </c>
      <c r="AN11" s="30">
        <f t="shared" si="15"/>
        <v>0</v>
      </c>
      <c r="AO11" s="36">
        <f t="shared" si="16"/>
        <v>690</v>
      </c>
      <c r="AP11" s="26">
        <f t="shared" si="17"/>
        <v>0</v>
      </c>
      <c r="AQ11" s="30">
        <f t="shared" si="18"/>
        <v>0</v>
      </c>
      <c r="AR11" s="36">
        <f t="shared" si="19"/>
        <v>0</v>
      </c>
      <c r="AS11" s="38">
        <f t="shared" si="0"/>
        <v>0</v>
      </c>
      <c r="AT11" s="39">
        <f t="shared" si="20"/>
        <v>0</v>
      </c>
      <c r="AU11" s="36">
        <f t="shared" si="21"/>
        <v>0</v>
      </c>
      <c r="AV11" s="38">
        <f t="shared" si="22"/>
        <v>0</v>
      </c>
      <c r="AW11" s="39">
        <f t="shared" si="1"/>
        <v>0</v>
      </c>
      <c r="AX11" s="36">
        <f t="shared" si="23"/>
        <v>0</v>
      </c>
      <c r="AY11" s="38">
        <f t="shared" si="24"/>
        <v>690</v>
      </c>
    </row>
    <row r="12" spans="1:51" x14ac:dyDescent="0.7">
      <c r="A12" s="4">
        <v>10869</v>
      </c>
      <c r="B12" s="41" t="s">
        <v>7</v>
      </c>
      <c r="C12" s="26">
        <f>'ตุลาคม 63'!J9</f>
        <v>5793</v>
      </c>
      <c r="D12" s="13"/>
      <c r="E12" s="14">
        <f t="shared" si="2"/>
        <v>5793</v>
      </c>
      <c r="F12" s="26">
        <f>'พฤศจิกายน 63'!J9</f>
        <v>6238</v>
      </c>
      <c r="G12" s="13"/>
      <c r="H12" s="14">
        <f t="shared" si="3"/>
        <v>6238</v>
      </c>
      <c r="I12" s="26">
        <f>'ธันวาคม 63'!J9</f>
        <v>4688</v>
      </c>
      <c r="J12" s="13"/>
      <c r="K12" s="14">
        <f t="shared" si="4"/>
        <v>4688</v>
      </c>
      <c r="L12" s="26">
        <f>'มกราคม 64'!J9</f>
        <v>0</v>
      </c>
      <c r="M12" s="13"/>
      <c r="N12" s="14">
        <f t="shared" si="5"/>
        <v>0</v>
      </c>
      <c r="O12" s="26">
        <f>'กุมภาพันธ์ 64'!J9</f>
        <v>0</v>
      </c>
      <c r="P12" s="13"/>
      <c r="Q12" s="14">
        <f t="shared" si="6"/>
        <v>0</v>
      </c>
      <c r="R12" s="26">
        <f>'มีนาคม 64'!J9</f>
        <v>0</v>
      </c>
      <c r="S12" s="13"/>
      <c r="T12" s="14">
        <f t="shared" si="7"/>
        <v>0</v>
      </c>
      <c r="U12" s="26">
        <f>'เมษายน 64'!J9</f>
        <v>0</v>
      </c>
      <c r="V12" s="13"/>
      <c r="W12" s="14">
        <f t="shared" si="8"/>
        <v>0</v>
      </c>
      <c r="X12" s="26">
        <f>'พฤษภาคม 64'!J9</f>
        <v>0</v>
      </c>
      <c r="Y12" s="13"/>
      <c r="Z12" s="14">
        <f t="shared" si="9"/>
        <v>0</v>
      </c>
      <c r="AA12" s="26">
        <f>'มิถุนายน 64'!J9</f>
        <v>0</v>
      </c>
      <c r="AB12" s="13"/>
      <c r="AC12" s="14">
        <f t="shared" si="10"/>
        <v>0</v>
      </c>
      <c r="AD12" s="26">
        <f>'กรกฎาคม 64'!J9</f>
        <v>0</v>
      </c>
      <c r="AE12" s="13"/>
      <c r="AF12" s="14">
        <f t="shared" si="11"/>
        <v>0</v>
      </c>
      <c r="AG12" s="26">
        <f>'สิงหาคม 64'!J9</f>
        <v>0</v>
      </c>
      <c r="AH12" s="13"/>
      <c r="AI12" s="14">
        <f t="shared" si="12"/>
        <v>0</v>
      </c>
      <c r="AJ12" s="26">
        <f>'กันยายน 64'!J9</f>
        <v>0</v>
      </c>
      <c r="AK12" s="13"/>
      <c r="AL12" s="14">
        <f t="shared" si="13"/>
        <v>0</v>
      </c>
      <c r="AM12" s="26">
        <f t="shared" si="14"/>
        <v>16719</v>
      </c>
      <c r="AN12" s="30">
        <f t="shared" si="15"/>
        <v>0</v>
      </c>
      <c r="AO12" s="36">
        <f t="shared" si="16"/>
        <v>16719</v>
      </c>
      <c r="AP12" s="26">
        <f t="shared" si="17"/>
        <v>0</v>
      </c>
      <c r="AQ12" s="30">
        <f t="shared" si="18"/>
        <v>0</v>
      </c>
      <c r="AR12" s="36">
        <f t="shared" si="19"/>
        <v>0</v>
      </c>
      <c r="AS12" s="38">
        <f t="shared" si="0"/>
        <v>0</v>
      </c>
      <c r="AT12" s="39">
        <f t="shared" si="20"/>
        <v>0</v>
      </c>
      <c r="AU12" s="36">
        <f t="shared" si="21"/>
        <v>0</v>
      </c>
      <c r="AV12" s="38">
        <f t="shared" si="22"/>
        <v>0</v>
      </c>
      <c r="AW12" s="39">
        <f t="shared" si="1"/>
        <v>0</v>
      </c>
      <c r="AX12" s="36">
        <f t="shared" si="23"/>
        <v>0</v>
      </c>
      <c r="AY12" s="38">
        <f t="shared" si="24"/>
        <v>16719</v>
      </c>
    </row>
    <row r="13" spans="1:51" x14ac:dyDescent="0.7">
      <c r="A13" s="4">
        <v>10870</v>
      </c>
      <c r="B13" s="41" t="s">
        <v>8</v>
      </c>
      <c r="C13" s="26">
        <f>'ตุลาคม 63'!J10</f>
        <v>0</v>
      </c>
      <c r="D13" s="13"/>
      <c r="E13" s="14">
        <f t="shared" si="2"/>
        <v>0</v>
      </c>
      <c r="F13" s="26">
        <f>'พฤศจิกายน 63'!J10</f>
        <v>0</v>
      </c>
      <c r="G13" s="13"/>
      <c r="H13" s="14">
        <f t="shared" si="3"/>
        <v>0</v>
      </c>
      <c r="I13" s="26">
        <f>'ธันวาคม 63'!J10</f>
        <v>0</v>
      </c>
      <c r="J13" s="13"/>
      <c r="K13" s="14">
        <f t="shared" si="4"/>
        <v>0</v>
      </c>
      <c r="L13" s="26">
        <f>'มกราคม 64'!J10</f>
        <v>0</v>
      </c>
      <c r="M13" s="13"/>
      <c r="N13" s="14">
        <f t="shared" si="5"/>
        <v>0</v>
      </c>
      <c r="O13" s="26">
        <f>'กุมภาพันธ์ 64'!J10</f>
        <v>0</v>
      </c>
      <c r="P13" s="13"/>
      <c r="Q13" s="14">
        <f t="shared" si="6"/>
        <v>0</v>
      </c>
      <c r="R13" s="26">
        <f>'มีนาคม 64'!J10</f>
        <v>0</v>
      </c>
      <c r="S13" s="13"/>
      <c r="T13" s="14">
        <f t="shared" si="7"/>
        <v>0</v>
      </c>
      <c r="U13" s="26">
        <f>'เมษายน 64'!J10</f>
        <v>0</v>
      </c>
      <c r="V13" s="13"/>
      <c r="W13" s="14">
        <f t="shared" si="8"/>
        <v>0</v>
      </c>
      <c r="X13" s="26">
        <f>'พฤษภาคม 64'!J10</f>
        <v>0</v>
      </c>
      <c r="Y13" s="13"/>
      <c r="Z13" s="14">
        <f t="shared" si="9"/>
        <v>0</v>
      </c>
      <c r="AA13" s="26">
        <f>'มิถุนายน 64'!J10</f>
        <v>0</v>
      </c>
      <c r="AB13" s="13"/>
      <c r="AC13" s="14">
        <f t="shared" si="10"/>
        <v>0</v>
      </c>
      <c r="AD13" s="26">
        <f>'กรกฎาคม 64'!J10</f>
        <v>0</v>
      </c>
      <c r="AE13" s="13"/>
      <c r="AF13" s="14">
        <f t="shared" si="11"/>
        <v>0</v>
      </c>
      <c r="AG13" s="26">
        <f>'สิงหาคม 64'!J10</f>
        <v>0</v>
      </c>
      <c r="AH13" s="13"/>
      <c r="AI13" s="14">
        <f t="shared" si="12"/>
        <v>0</v>
      </c>
      <c r="AJ13" s="26">
        <f>'กันยายน 64'!J10</f>
        <v>0</v>
      </c>
      <c r="AK13" s="13"/>
      <c r="AL13" s="14">
        <f t="shared" si="13"/>
        <v>0</v>
      </c>
      <c r="AM13" s="26">
        <f t="shared" si="14"/>
        <v>0</v>
      </c>
      <c r="AN13" s="30">
        <f t="shared" si="15"/>
        <v>0</v>
      </c>
      <c r="AO13" s="36">
        <f t="shared" si="16"/>
        <v>0</v>
      </c>
      <c r="AP13" s="26">
        <f t="shared" si="17"/>
        <v>0</v>
      </c>
      <c r="AQ13" s="30">
        <f t="shared" si="18"/>
        <v>0</v>
      </c>
      <c r="AR13" s="36">
        <f t="shared" si="19"/>
        <v>0</v>
      </c>
      <c r="AS13" s="38">
        <f t="shared" si="0"/>
        <v>0</v>
      </c>
      <c r="AT13" s="39">
        <f t="shared" si="20"/>
        <v>0</v>
      </c>
      <c r="AU13" s="36">
        <f t="shared" si="21"/>
        <v>0</v>
      </c>
      <c r="AV13" s="38">
        <f t="shared" si="22"/>
        <v>0</v>
      </c>
      <c r="AW13" s="39">
        <f t="shared" si="1"/>
        <v>0</v>
      </c>
      <c r="AX13" s="36">
        <f t="shared" si="23"/>
        <v>0</v>
      </c>
      <c r="AY13" s="38">
        <f t="shared" si="24"/>
        <v>0</v>
      </c>
    </row>
    <row r="14" spans="1:51" x14ac:dyDescent="0.7">
      <c r="A14" s="4">
        <v>13817</v>
      </c>
      <c r="B14" s="41" t="s">
        <v>9</v>
      </c>
      <c r="C14" s="26">
        <f>'ตุลาคม 63'!J11</f>
        <v>700</v>
      </c>
      <c r="D14" s="13"/>
      <c r="E14" s="14">
        <f t="shared" si="2"/>
        <v>700</v>
      </c>
      <c r="F14" s="26">
        <f>'พฤศจิกายน 63'!J11</f>
        <v>0</v>
      </c>
      <c r="G14" s="13"/>
      <c r="H14" s="14">
        <f t="shared" si="3"/>
        <v>0</v>
      </c>
      <c r="I14" s="26">
        <f>'ธันวาคม 63'!J11</f>
        <v>260</v>
      </c>
      <c r="J14" s="13"/>
      <c r="K14" s="14">
        <f t="shared" si="4"/>
        <v>260</v>
      </c>
      <c r="L14" s="26">
        <f>'มกราคม 64'!J11</f>
        <v>0</v>
      </c>
      <c r="M14" s="13"/>
      <c r="N14" s="14">
        <f t="shared" si="5"/>
        <v>0</v>
      </c>
      <c r="O14" s="26">
        <f>'กุมภาพันธ์ 64'!J11</f>
        <v>0</v>
      </c>
      <c r="P14" s="13"/>
      <c r="Q14" s="14">
        <f t="shared" si="6"/>
        <v>0</v>
      </c>
      <c r="R14" s="26">
        <f>'มีนาคม 64'!J11</f>
        <v>0</v>
      </c>
      <c r="S14" s="13"/>
      <c r="T14" s="14">
        <f t="shared" si="7"/>
        <v>0</v>
      </c>
      <c r="U14" s="26">
        <f>'เมษายน 64'!J11</f>
        <v>0</v>
      </c>
      <c r="V14" s="13"/>
      <c r="W14" s="14">
        <f t="shared" si="8"/>
        <v>0</v>
      </c>
      <c r="X14" s="26">
        <f>'พฤษภาคม 64'!J11</f>
        <v>0</v>
      </c>
      <c r="Y14" s="13"/>
      <c r="Z14" s="14">
        <f t="shared" si="9"/>
        <v>0</v>
      </c>
      <c r="AA14" s="26">
        <f>'มิถุนายน 64'!J11</f>
        <v>0</v>
      </c>
      <c r="AB14" s="13"/>
      <c r="AC14" s="14">
        <f t="shared" si="10"/>
        <v>0</v>
      </c>
      <c r="AD14" s="26">
        <f>'กรกฎาคม 64'!J11</f>
        <v>0</v>
      </c>
      <c r="AE14" s="13"/>
      <c r="AF14" s="14">
        <f t="shared" si="11"/>
        <v>0</v>
      </c>
      <c r="AG14" s="26">
        <f>'สิงหาคม 64'!J11</f>
        <v>0</v>
      </c>
      <c r="AH14" s="13"/>
      <c r="AI14" s="14">
        <f t="shared" si="12"/>
        <v>0</v>
      </c>
      <c r="AJ14" s="26">
        <f>'กันยายน 64'!J11</f>
        <v>0</v>
      </c>
      <c r="AK14" s="13"/>
      <c r="AL14" s="14">
        <f t="shared" si="13"/>
        <v>0</v>
      </c>
      <c r="AM14" s="26">
        <f t="shared" si="14"/>
        <v>960</v>
      </c>
      <c r="AN14" s="30">
        <f t="shared" si="15"/>
        <v>0</v>
      </c>
      <c r="AO14" s="36">
        <f t="shared" si="16"/>
        <v>960</v>
      </c>
      <c r="AP14" s="26">
        <f t="shared" si="17"/>
        <v>0</v>
      </c>
      <c r="AQ14" s="30">
        <f t="shared" si="18"/>
        <v>0</v>
      </c>
      <c r="AR14" s="36">
        <f t="shared" si="19"/>
        <v>0</v>
      </c>
      <c r="AS14" s="38">
        <f t="shared" si="0"/>
        <v>0</v>
      </c>
      <c r="AT14" s="39">
        <f t="shared" si="20"/>
        <v>0</v>
      </c>
      <c r="AU14" s="36">
        <f t="shared" si="21"/>
        <v>0</v>
      </c>
      <c r="AV14" s="38">
        <f t="shared" si="22"/>
        <v>0</v>
      </c>
      <c r="AW14" s="39">
        <f t="shared" si="1"/>
        <v>0</v>
      </c>
      <c r="AX14" s="36">
        <f t="shared" si="23"/>
        <v>0</v>
      </c>
      <c r="AY14" s="38">
        <f t="shared" si="24"/>
        <v>960</v>
      </c>
    </row>
    <row r="15" spans="1:51" x14ac:dyDescent="0.7">
      <c r="A15" s="4">
        <v>28849</v>
      </c>
      <c r="B15" s="41" t="s">
        <v>10</v>
      </c>
      <c r="C15" s="26">
        <f>'ตุลาคม 63'!J12</f>
        <v>1682</v>
      </c>
      <c r="D15" s="13"/>
      <c r="E15" s="14">
        <f t="shared" si="2"/>
        <v>1682</v>
      </c>
      <c r="F15" s="26">
        <f>'พฤศจิกายน 63'!J12</f>
        <v>885</v>
      </c>
      <c r="G15" s="13"/>
      <c r="H15" s="14">
        <f t="shared" si="3"/>
        <v>885</v>
      </c>
      <c r="I15" s="26">
        <f>'ธันวาคม 63'!J12</f>
        <v>1048</v>
      </c>
      <c r="J15" s="13"/>
      <c r="K15" s="14">
        <f t="shared" si="4"/>
        <v>1048</v>
      </c>
      <c r="L15" s="26">
        <f>'มกราคม 64'!J12</f>
        <v>0</v>
      </c>
      <c r="M15" s="13"/>
      <c r="N15" s="14">
        <f t="shared" si="5"/>
        <v>0</v>
      </c>
      <c r="O15" s="26">
        <f>'กุมภาพันธ์ 64'!J12</f>
        <v>0</v>
      </c>
      <c r="P15" s="13"/>
      <c r="Q15" s="14">
        <f t="shared" si="6"/>
        <v>0</v>
      </c>
      <c r="R15" s="26">
        <f>'มีนาคม 64'!J12</f>
        <v>0</v>
      </c>
      <c r="S15" s="13"/>
      <c r="T15" s="14">
        <f t="shared" si="7"/>
        <v>0</v>
      </c>
      <c r="U15" s="26">
        <f>'เมษายน 64'!J12</f>
        <v>0</v>
      </c>
      <c r="V15" s="13"/>
      <c r="W15" s="14">
        <f t="shared" si="8"/>
        <v>0</v>
      </c>
      <c r="X15" s="26">
        <f>'พฤษภาคม 64'!J12</f>
        <v>0</v>
      </c>
      <c r="Y15" s="13"/>
      <c r="Z15" s="14">
        <f t="shared" si="9"/>
        <v>0</v>
      </c>
      <c r="AA15" s="26">
        <f>'มิถุนายน 64'!J12</f>
        <v>0</v>
      </c>
      <c r="AB15" s="13"/>
      <c r="AC15" s="14">
        <f t="shared" si="10"/>
        <v>0</v>
      </c>
      <c r="AD15" s="26">
        <f>'กรกฎาคม 64'!J12</f>
        <v>0</v>
      </c>
      <c r="AE15" s="13"/>
      <c r="AF15" s="14">
        <f t="shared" si="11"/>
        <v>0</v>
      </c>
      <c r="AG15" s="26">
        <f>'สิงหาคม 64'!J12</f>
        <v>0</v>
      </c>
      <c r="AH15" s="13"/>
      <c r="AI15" s="14">
        <f t="shared" si="12"/>
        <v>0</v>
      </c>
      <c r="AJ15" s="26">
        <f>'กันยายน 64'!J12</f>
        <v>0</v>
      </c>
      <c r="AK15" s="13"/>
      <c r="AL15" s="14">
        <f t="shared" si="13"/>
        <v>0</v>
      </c>
      <c r="AM15" s="26">
        <f t="shared" si="14"/>
        <v>3615</v>
      </c>
      <c r="AN15" s="30">
        <f t="shared" si="15"/>
        <v>0</v>
      </c>
      <c r="AO15" s="36">
        <f t="shared" si="16"/>
        <v>3615</v>
      </c>
      <c r="AP15" s="26">
        <f t="shared" si="17"/>
        <v>0</v>
      </c>
      <c r="AQ15" s="30">
        <f t="shared" si="18"/>
        <v>0</v>
      </c>
      <c r="AR15" s="36">
        <f t="shared" si="19"/>
        <v>0</v>
      </c>
      <c r="AS15" s="38">
        <f t="shared" si="0"/>
        <v>0</v>
      </c>
      <c r="AT15" s="39">
        <f t="shared" si="20"/>
        <v>0</v>
      </c>
      <c r="AU15" s="36">
        <f t="shared" si="21"/>
        <v>0</v>
      </c>
      <c r="AV15" s="38">
        <f t="shared" si="22"/>
        <v>0</v>
      </c>
      <c r="AW15" s="39">
        <f t="shared" si="1"/>
        <v>0</v>
      </c>
      <c r="AX15" s="36">
        <f t="shared" si="23"/>
        <v>0</v>
      </c>
      <c r="AY15" s="38">
        <f t="shared" si="24"/>
        <v>3615</v>
      </c>
    </row>
    <row r="16" spans="1:51" x14ac:dyDescent="0.7">
      <c r="A16" s="4">
        <v>28850</v>
      </c>
      <c r="B16" s="41" t="s">
        <v>11</v>
      </c>
      <c r="C16" s="26">
        <f>'ตุลาคม 63'!J13</f>
        <v>1113</v>
      </c>
      <c r="D16" s="13"/>
      <c r="E16" s="14">
        <f t="shared" si="2"/>
        <v>1113</v>
      </c>
      <c r="F16" s="26">
        <f>'พฤศจิกายน 63'!J13</f>
        <v>4790</v>
      </c>
      <c r="G16" s="13"/>
      <c r="H16" s="14">
        <f t="shared" si="3"/>
        <v>4790</v>
      </c>
      <c r="I16" s="26">
        <f>'ธันวาคม 63'!J13</f>
        <v>2816</v>
      </c>
      <c r="J16" s="13"/>
      <c r="K16" s="14">
        <f t="shared" si="4"/>
        <v>2816</v>
      </c>
      <c r="L16" s="26">
        <f>'มกราคม 64'!J13</f>
        <v>0</v>
      </c>
      <c r="M16" s="13"/>
      <c r="N16" s="14">
        <f t="shared" si="5"/>
        <v>0</v>
      </c>
      <c r="O16" s="26">
        <f>'กุมภาพันธ์ 64'!J13</f>
        <v>0</v>
      </c>
      <c r="P16" s="13"/>
      <c r="Q16" s="14">
        <f t="shared" si="6"/>
        <v>0</v>
      </c>
      <c r="R16" s="26">
        <f>'มีนาคม 64'!J13</f>
        <v>0</v>
      </c>
      <c r="S16" s="13"/>
      <c r="T16" s="14">
        <f t="shared" si="7"/>
        <v>0</v>
      </c>
      <c r="U16" s="26">
        <f>'เมษายน 64'!J13</f>
        <v>0</v>
      </c>
      <c r="V16" s="13"/>
      <c r="W16" s="14">
        <f t="shared" si="8"/>
        <v>0</v>
      </c>
      <c r="X16" s="26">
        <f>'พฤษภาคม 64'!J13</f>
        <v>0</v>
      </c>
      <c r="Y16" s="13"/>
      <c r="Z16" s="14">
        <f t="shared" si="9"/>
        <v>0</v>
      </c>
      <c r="AA16" s="26">
        <f>'มิถุนายน 64'!J13</f>
        <v>0</v>
      </c>
      <c r="AB16" s="13"/>
      <c r="AC16" s="14">
        <f t="shared" si="10"/>
        <v>0</v>
      </c>
      <c r="AD16" s="26">
        <f>'กรกฎาคม 64'!J13</f>
        <v>0</v>
      </c>
      <c r="AE16" s="13"/>
      <c r="AF16" s="14">
        <f t="shared" si="11"/>
        <v>0</v>
      </c>
      <c r="AG16" s="26">
        <f>'สิงหาคม 64'!J13</f>
        <v>0</v>
      </c>
      <c r="AH16" s="13"/>
      <c r="AI16" s="14">
        <f t="shared" si="12"/>
        <v>0</v>
      </c>
      <c r="AJ16" s="26">
        <f>'กันยายน 64'!J13</f>
        <v>0</v>
      </c>
      <c r="AK16" s="13"/>
      <c r="AL16" s="14">
        <f t="shared" si="13"/>
        <v>0</v>
      </c>
      <c r="AM16" s="26">
        <f t="shared" si="14"/>
        <v>8719</v>
      </c>
      <c r="AN16" s="30">
        <f t="shared" si="15"/>
        <v>0</v>
      </c>
      <c r="AO16" s="36">
        <f t="shared" si="16"/>
        <v>8719</v>
      </c>
      <c r="AP16" s="26">
        <f t="shared" si="17"/>
        <v>0</v>
      </c>
      <c r="AQ16" s="30">
        <f t="shared" si="18"/>
        <v>0</v>
      </c>
      <c r="AR16" s="36">
        <f t="shared" si="19"/>
        <v>0</v>
      </c>
      <c r="AS16" s="38">
        <f t="shared" si="0"/>
        <v>0</v>
      </c>
      <c r="AT16" s="39">
        <f t="shared" si="20"/>
        <v>0</v>
      </c>
      <c r="AU16" s="36">
        <f t="shared" si="21"/>
        <v>0</v>
      </c>
      <c r="AV16" s="38">
        <f t="shared" si="22"/>
        <v>0</v>
      </c>
      <c r="AW16" s="39">
        <f t="shared" si="1"/>
        <v>0</v>
      </c>
      <c r="AX16" s="36">
        <f t="shared" si="23"/>
        <v>0</v>
      </c>
      <c r="AY16" s="38">
        <f t="shared" si="24"/>
        <v>8719</v>
      </c>
    </row>
    <row r="17" spans="1:51" s="18" customFormat="1" x14ac:dyDescent="0.7">
      <c r="A17" s="47" t="s">
        <v>0</v>
      </c>
      <c r="B17" s="55"/>
      <c r="C17" s="7">
        <f t="shared" ref="C17:K17" si="25">SUM(C7:C16)</f>
        <v>273336</v>
      </c>
      <c r="D17" s="12">
        <f t="shared" si="25"/>
        <v>0</v>
      </c>
      <c r="E17" s="15">
        <f t="shared" si="25"/>
        <v>273336</v>
      </c>
      <c r="F17" s="7">
        <f t="shared" si="25"/>
        <v>275023</v>
      </c>
      <c r="G17" s="12">
        <f t="shared" si="25"/>
        <v>0</v>
      </c>
      <c r="H17" s="15">
        <f t="shared" si="25"/>
        <v>275023</v>
      </c>
      <c r="I17" s="7">
        <f t="shared" si="25"/>
        <v>196303</v>
      </c>
      <c r="J17" s="12">
        <f t="shared" si="25"/>
        <v>0</v>
      </c>
      <c r="K17" s="15">
        <f t="shared" si="25"/>
        <v>196303</v>
      </c>
      <c r="L17" s="7">
        <f>SUM(L8:L16)</f>
        <v>0</v>
      </c>
      <c r="M17" s="12">
        <f t="shared" ref="M17:S17" si="26">SUM(M8:M16)</f>
        <v>0</v>
      </c>
      <c r="N17" s="15">
        <f t="shared" si="26"/>
        <v>0</v>
      </c>
      <c r="O17" s="7">
        <f t="shared" si="26"/>
        <v>0</v>
      </c>
      <c r="P17" s="12">
        <f t="shared" si="26"/>
        <v>0</v>
      </c>
      <c r="Q17" s="15">
        <f t="shared" si="26"/>
        <v>0</v>
      </c>
      <c r="R17" s="6">
        <f t="shared" si="26"/>
        <v>0</v>
      </c>
      <c r="S17" s="12">
        <f t="shared" si="26"/>
        <v>0</v>
      </c>
      <c r="T17" s="33">
        <f t="shared" ref="T17:AY17" si="27">SUM(T8:T16)</f>
        <v>0</v>
      </c>
      <c r="U17" s="6">
        <f t="shared" si="27"/>
        <v>0</v>
      </c>
      <c r="V17" s="12">
        <f t="shared" si="27"/>
        <v>0</v>
      </c>
      <c r="W17" s="33">
        <f t="shared" ref="W17:Y17" si="28">SUM(W8:W16)</f>
        <v>0</v>
      </c>
      <c r="X17" s="6">
        <f t="shared" si="28"/>
        <v>0</v>
      </c>
      <c r="Y17" s="12">
        <f t="shared" si="28"/>
        <v>0</v>
      </c>
      <c r="Z17" s="33">
        <f t="shared" ref="Z17:AB17" si="29">SUM(Z8:Z16)</f>
        <v>0</v>
      </c>
      <c r="AA17" s="6">
        <f t="shared" si="29"/>
        <v>0</v>
      </c>
      <c r="AB17" s="12">
        <f t="shared" si="29"/>
        <v>0</v>
      </c>
      <c r="AC17" s="33">
        <f t="shared" ref="AC17:AE17" si="30">SUM(AC8:AC16)</f>
        <v>0</v>
      </c>
      <c r="AD17" s="6">
        <f t="shared" si="30"/>
        <v>0</v>
      </c>
      <c r="AE17" s="12">
        <f t="shared" si="30"/>
        <v>0</v>
      </c>
      <c r="AF17" s="33">
        <f t="shared" ref="AF17:AH17" si="31">SUM(AF8:AF16)</f>
        <v>0</v>
      </c>
      <c r="AG17" s="6">
        <f t="shared" si="31"/>
        <v>0</v>
      </c>
      <c r="AH17" s="12">
        <f t="shared" si="31"/>
        <v>0</v>
      </c>
      <c r="AI17" s="33">
        <f t="shared" ref="AI17:AK17" si="32">SUM(AI8:AI16)</f>
        <v>0</v>
      </c>
      <c r="AJ17" s="6">
        <f>SUM(AJ8:AJ16)</f>
        <v>0</v>
      </c>
      <c r="AK17" s="12">
        <f t="shared" si="32"/>
        <v>0</v>
      </c>
      <c r="AL17" s="33">
        <f t="shared" ref="AL17" si="33">SUM(AL8:AL16)</f>
        <v>0</v>
      </c>
      <c r="AM17" s="32">
        <f t="shared" ref="AM17:AO17" si="34">SUM(AM8:AM16)</f>
        <v>744662</v>
      </c>
      <c r="AN17" s="20">
        <f>SUM(AN8:AN16)</f>
        <v>0</v>
      </c>
      <c r="AO17" s="37">
        <f t="shared" si="34"/>
        <v>744662</v>
      </c>
      <c r="AP17" s="32">
        <f t="shared" si="27"/>
        <v>0</v>
      </c>
      <c r="AQ17" s="20">
        <f t="shared" si="27"/>
        <v>0</v>
      </c>
      <c r="AR17" s="37">
        <f t="shared" si="27"/>
        <v>0</v>
      </c>
      <c r="AS17" s="40">
        <f t="shared" si="27"/>
        <v>0</v>
      </c>
      <c r="AT17" s="35">
        <f t="shared" si="27"/>
        <v>0</v>
      </c>
      <c r="AU17" s="37">
        <f t="shared" ref="AU17" si="35">SUM(AU8:AU16)</f>
        <v>0</v>
      </c>
      <c r="AV17" s="40">
        <f t="shared" si="27"/>
        <v>0</v>
      </c>
      <c r="AW17" s="35">
        <f t="shared" si="27"/>
        <v>0</v>
      </c>
      <c r="AX17" s="37">
        <f t="shared" ref="AX17" si="36">SUM(AX8:AX16)</f>
        <v>0</v>
      </c>
      <c r="AY17" s="40">
        <f t="shared" si="27"/>
        <v>744662</v>
      </c>
    </row>
  </sheetData>
  <mergeCells count="75">
    <mergeCell ref="AY3:AY7"/>
    <mergeCell ref="U5:W5"/>
    <mergeCell ref="U6:U7"/>
    <mergeCell ref="V6:V7"/>
    <mergeCell ref="W6:W7"/>
    <mergeCell ref="X5:Z5"/>
    <mergeCell ref="X6:X7"/>
    <mergeCell ref="Y6:Y7"/>
    <mergeCell ref="Z6:Z7"/>
    <mergeCell ref="AA5:AC5"/>
    <mergeCell ref="AA6:AA7"/>
    <mergeCell ref="AB6:AB7"/>
    <mergeCell ref="AC6:AC7"/>
    <mergeCell ref="AD5:AF5"/>
    <mergeCell ref="AD6:AD7"/>
    <mergeCell ref="AE6:AE7"/>
    <mergeCell ref="AV4:AX4"/>
    <mergeCell ref="AS5:AS7"/>
    <mergeCell ref="AT5:AT7"/>
    <mergeCell ref="AU5:AU7"/>
    <mergeCell ref="AV5:AV7"/>
    <mergeCell ref="AW5:AW7"/>
    <mergeCell ref="AX5:AX7"/>
    <mergeCell ref="AS4:AU4"/>
    <mergeCell ref="AF6:AF7"/>
    <mergeCell ref="AG5:AI5"/>
    <mergeCell ref="AG6:AG7"/>
    <mergeCell ref="AH6:AH7"/>
    <mergeCell ref="AI6:AI7"/>
    <mergeCell ref="AJ5:AL5"/>
    <mergeCell ref="AJ6:AJ7"/>
    <mergeCell ref="AK6:AK7"/>
    <mergeCell ref="AL6:AL7"/>
    <mergeCell ref="AP4:AR4"/>
    <mergeCell ref="AR5:AR7"/>
    <mergeCell ref="AQ5:AQ7"/>
    <mergeCell ref="AN5:AN7"/>
    <mergeCell ref="AM4:AO4"/>
    <mergeCell ref="AM5:AM7"/>
    <mergeCell ref="AO5:AO7"/>
    <mergeCell ref="A5:A7"/>
    <mergeCell ref="B5:B7"/>
    <mergeCell ref="C4:K4"/>
    <mergeCell ref="C5:E5"/>
    <mergeCell ref="F5:H5"/>
    <mergeCell ref="I5:K5"/>
    <mergeCell ref="E6:E7"/>
    <mergeCell ref="F6:F7"/>
    <mergeCell ref="G6:G7"/>
    <mergeCell ref="H6:H7"/>
    <mergeCell ref="I6:I7"/>
    <mergeCell ref="J6:J7"/>
    <mergeCell ref="K6:K7"/>
    <mergeCell ref="A1:AP1"/>
    <mergeCell ref="A3:AQ3"/>
    <mergeCell ref="L4:T4"/>
    <mergeCell ref="U4:AC4"/>
    <mergeCell ref="AD4:AL4"/>
    <mergeCell ref="A4:B4"/>
    <mergeCell ref="A17:B17"/>
    <mergeCell ref="AP5:AP7"/>
    <mergeCell ref="L6:L7"/>
    <mergeCell ref="M6:M7"/>
    <mergeCell ref="N6:N7"/>
    <mergeCell ref="O6:O7"/>
    <mergeCell ref="P6:P7"/>
    <mergeCell ref="Q6:Q7"/>
    <mergeCell ref="S6:S7"/>
    <mergeCell ref="T6:T7"/>
    <mergeCell ref="R6:R7"/>
    <mergeCell ref="C6:C7"/>
    <mergeCell ref="D6:D7"/>
    <mergeCell ref="R5:T5"/>
    <mergeCell ref="L5:N5"/>
    <mergeCell ref="O5:Q5"/>
  </mergeCells>
  <phoneticPr fontId="21" type="noConversion"/>
  <pageMargins left="0.7" right="0.7" top="0.75" bottom="0.75" header="0.3" footer="0.3"/>
  <pageSetup paperSize="9"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4"/>
  <sheetViews>
    <sheetView workbookViewId="0">
      <selection activeCell="F3" sqref="F3:F4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9" width="13" style="9" customWidth="1"/>
    <col min="10" max="10" width="13.3984375" style="3" customWidth="1"/>
    <col min="11" max="16384" width="9" style="3"/>
  </cols>
  <sheetData>
    <row r="1" spans="1:10" s="1" customFormat="1" ht="27" x14ac:dyDescent="0.75">
      <c r="A1" s="49" t="s">
        <v>48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ht="29.4" customHeight="1" x14ac:dyDescent="0.85">
      <c r="A2" s="16" t="s">
        <v>43</v>
      </c>
    </row>
    <row r="3" spans="1:10" s="21" customFormat="1" ht="26.25" customHeight="1" x14ac:dyDescent="0.7">
      <c r="A3" s="67" t="s">
        <v>1</v>
      </c>
      <c r="B3" s="67" t="s">
        <v>27</v>
      </c>
      <c r="C3" s="52" t="s">
        <v>15</v>
      </c>
      <c r="D3" s="52" t="s">
        <v>16</v>
      </c>
      <c r="E3" s="52" t="s">
        <v>17</v>
      </c>
      <c r="F3" s="52" t="s">
        <v>62</v>
      </c>
      <c r="G3" s="52" t="s">
        <v>18</v>
      </c>
      <c r="H3" s="52" t="s">
        <v>19</v>
      </c>
      <c r="I3" s="52" t="s">
        <v>20</v>
      </c>
      <c r="J3" s="90" t="s">
        <v>21</v>
      </c>
    </row>
    <row r="4" spans="1:10" s="1" customFormat="1" ht="26.25" customHeight="1" x14ac:dyDescent="0.7">
      <c r="A4" s="69"/>
      <c r="B4" s="69"/>
      <c r="C4" s="53"/>
      <c r="D4" s="53"/>
      <c r="E4" s="53"/>
      <c r="F4" s="53"/>
      <c r="G4" s="53"/>
      <c r="H4" s="53"/>
      <c r="I4" s="53"/>
      <c r="J4" s="91"/>
    </row>
    <row r="5" spans="1:10" x14ac:dyDescent="0.7">
      <c r="A5" s="4">
        <v>10699</v>
      </c>
      <c r="B5" s="5" t="s">
        <v>3</v>
      </c>
      <c r="C5" s="10"/>
      <c r="D5" s="10"/>
      <c r="E5" s="10"/>
      <c r="F5" s="10"/>
      <c r="G5" s="10"/>
      <c r="H5" s="10"/>
      <c r="I5" s="10"/>
      <c r="J5" s="11">
        <f>SUM(C5:I5)</f>
        <v>0</v>
      </c>
    </row>
    <row r="6" spans="1:10" x14ac:dyDescent="0.7">
      <c r="A6" s="4">
        <v>10866</v>
      </c>
      <c r="B6" s="5" t="s">
        <v>4</v>
      </c>
      <c r="C6" s="10"/>
      <c r="D6" s="10"/>
      <c r="E6" s="10"/>
      <c r="F6" s="10"/>
      <c r="G6" s="10"/>
      <c r="H6" s="10"/>
      <c r="I6" s="10"/>
      <c r="J6" s="11">
        <f t="shared" ref="J6:J14" si="0">SUM(C6:I6)</f>
        <v>0</v>
      </c>
    </row>
    <row r="7" spans="1:10" x14ac:dyDescent="0.7">
      <c r="A7" s="4">
        <v>10867</v>
      </c>
      <c r="B7" s="5" t="s">
        <v>5</v>
      </c>
      <c r="C7" s="10"/>
      <c r="D7" s="10"/>
      <c r="E7" s="10"/>
      <c r="F7" s="10"/>
      <c r="G7" s="10"/>
      <c r="H7" s="10"/>
      <c r="I7" s="10"/>
      <c r="J7" s="11">
        <f t="shared" si="0"/>
        <v>0</v>
      </c>
    </row>
    <row r="8" spans="1:10" x14ac:dyDescent="0.7">
      <c r="A8" s="4">
        <v>10868</v>
      </c>
      <c r="B8" s="5" t="s">
        <v>6</v>
      </c>
      <c r="C8" s="10"/>
      <c r="D8" s="10"/>
      <c r="E8" s="10"/>
      <c r="F8" s="10"/>
      <c r="G8" s="10"/>
      <c r="H8" s="10"/>
      <c r="I8" s="10"/>
      <c r="J8" s="11">
        <f t="shared" si="0"/>
        <v>0</v>
      </c>
    </row>
    <row r="9" spans="1:10" x14ac:dyDescent="0.7">
      <c r="A9" s="4">
        <v>10869</v>
      </c>
      <c r="B9" s="5" t="s">
        <v>7</v>
      </c>
      <c r="C9" s="10"/>
      <c r="D9" s="10"/>
      <c r="E9" s="10"/>
      <c r="F9" s="10"/>
      <c r="G9" s="10"/>
      <c r="H9" s="10"/>
      <c r="I9" s="10"/>
      <c r="J9" s="11">
        <f t="shared" si="0"/>
        <v>0</v>
      </c>
    </row>
    <row r="10" spans="1:10" x14ac:dyDescent="0.7">
      <c r="A10" s="4">
        <v>10870</v>
      </c>
      <c r="B10" s="5" t="s">
        <v>8</v>
      </c>
      <c r="C10" s="10"/>
      <c r="D10" s="10"/>
      <c r="E10" s="10"/>
      <c r="F10" s="10"/>
      <c r="G10" s="10"/>
      <c r="H10" s="10"/>
      <c r="I10" s="10"/>
      <c r="J10" s="11">
        <f t="shared" si="0"/>
        <v>0</v>
      </c>
    </row>
    <row r="11" spans="1:10" x14ac:dyDescent="0.7">
      <c r="A11" s="4">
        <v>13817</v>
      </c>
      <c r="B11" s="5" t="s">
        <v>9</v>
      </c>
      <c r="C11" s="10"/>
      <c r="D11" s="10"/>
      <c r="E11" s="10"/>
      <c r="F11" s="10"/>
      <c r="G11" s="10"/>
      <c r="H11" s="10"/>
      <c r="I11" s="10"/>
      <c r="J11" s="11">
        <f t="shared" si="0"/>
        <v>0</v>
      </c>
    </row>
    <row r="12" spans="1:10" x14ac:dyDescent="0.7">
      <c r="A12" s="4">
        <v>28849</v>
      </c>
      <c r="B12" s="5" t="s">
        <v>10</v>
      </c>
      <c r="C12" s="10"/>
      <c r="D12" s="22"/>
      <c r="E12" s="10"/>
      <c r="F12" s="10"/>
      <c r="G12" s="10"/>
      <c r="H12" s="10"/>
      <c r="I12" s="10"/>
      <c r="J12" s="11">
        <f t="shared" si="0"/>
        <v>0</v>
      </c>
    </row>
    <row r="13" spans="1:10" x14ac:dyDescent="0.7">
      <c r="A13" s="4">
        <v>28850</v>
      </c>
      <c r="B13" s="5" t="s">
        <v>11</v>
      </c>
      <c r="C13" s="10"/>
      <c r="D13" s="10"/>
      <c r="E13" s="10"/>
      <c r="F13" s="10"/>
      <c r="G13" s="10"/>
      <c r="H13" s="10"/>
      <c r="I13" s="10"/>
      <c r="J13" s="11">
        <f t="shared" si="0"/>
        <v>0</v>
      </c>
    </row>
    <row r="14" spans="1:10" s="8" customFormat="1" x14ac:dyDescent="0.7">
      <c r="A14" s="47" t="s">
        <v>0</v>
      </c>
      <c r="B14" s="48"/>
      <c r="C14" s="7">
        <f t="shared" ref="C14:I14" si="1">SUM(C5:C13)</f>
        <v>0</v>
      </c>
      <c r="D14" s="6">
        <f t="shared" si="1"/>
        <v>0</v>
      </c>
      <c r="E14" s="6">
        <f t="shared" si="1"/>
        <v>0</v>
      </c>
      <c r="F14" s="6"/>
      <c r="G14" s="6">
        <f t="shared" si="1"/>
        <v>0</v>
      </c>
      <c r="H14" s="6">
        <f t="shared" si="1"/>
        <v>0</v>
      </c>
      <c r="I14" s="6">
        <f t="shared" si="1"/>
        <v>0</v>
      </c>
      <c r="J14" s="11">
        <f t="shared" si="0"/>
        <v>0</v>
      </c>
    </row>
  </sheetData>
  <mergeCells count="12">
    <mergeCell ref="J3:J4"/>
    <mergeCell ref="A14:B14"/>
    <mergeCell ref="A1:J1"/>
    <mergeCell ref="A3:A4"/>
    <mergeCell ref="B3:B4"/>
    <mergeCell ref="C3:C4"/>
    <mergeCell ref="D3:D4"/>
    <mergeCell ref="E3:E4"/>
    <mergeCell ref="G3:G4"/>
    <mergeCell ref="H3:H4"/>
    <mergeCell ref="I3:I4"/>
    <mergeCell ref="F3:F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4"/>
  <sheetViews>
    <sheetView workbookViewId="0">
      <selection activeCell="F3" sqref="F3:F4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9" width="13" style="9" customWidth="1"/>
    <col min="10" max="10" width="13.3984375" style="3" customWidth="1"/>
    <col min="11" max="16384" width="9" style="3"/>
  </cols>
  <sheetData>
    <row r="1" spans="1:10" s="1" customFormat="1" ht="27" x14ac:dyDescent="0.75">
      <c r="A1" s="49" t="s">
        <v>49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ht="29.4" customHeight="1" x14ac:dyDescent="0.85">
      <c r="A2" s="16" t="s">
        <v>43</v>
      </c>
    </row>
    <row r="3" spans="1:10" s="21" customFormat="1" ht="24.6" customHeight="1" x14ac:dyDescent="0.7">
      <c r="A3" s="67" t="s">
        <v>1</v>
      </c>
      <c r="B3" s="67" t="s">
        <v>27</v>
      </c>
      <c r="C3" s="52" t="s">
        <v>15</v>
      </c>
      <c r="D3" s="52" t="s">
        <v>16</v>
      </c>
      <c r="E3" s="52" t="s">
        <v>17</v>
      </c>
      <c r="F3" s="52" t="s">
        <v>62</v>
      </c>
      <c r="G3" s="52" t="s">
        <v>18</v>
      </c>
      <c r="H3" s="52" t="s">
        <v>19</v>
      </c>
      <c r="I3" s="52" t="s">
        <v>20</v>
      </c>
      <c r="J3" s="90" t="s">
        <v>21</v>
      </c>
    </row>
    <row r="4" spans="1:10" s="1" customFormat="1" x14ac:dyDescent="0.7">
      <c r="A4" s="69"/>
      <c r="B4" s="69"/>
      <c r="C4" s="53"/>
      <c r="D4" s="53"/>
      <c r="E4" s="53"/>
      <c r="F4" s="53"/>
      <c r="G4" s="53"/>
      <c r="H4" s="53"/>
      <c r="I4" s="53"/>
      <c r="J4" s="91"/>
    </row>
    <row r="5" spans="1:10" x14ac:dyDescent="0.7">
      <c r="A5" s="4">
        <v>10699</v>
      </c>
      <c r="B5" s="5" t="s">
        <v>3</v>
      </c>
      <c r="C5" s="10"/>
      <c r="D5" s="10"/>
      <c r="E5" s="10"/>
      <c r="F5" s="10"/>
      <c r="G5" s="10"/>
      <c r="H5" s="10"/>
      <c r="I5" s="10"/>
      <c r="J5" s="11">
        <f>SUM(C5:I5)</f>
        <v>0</v>
      </c>
    </row>
    <row r="6" spans="1:10" x14ac:dyDescent="0.7">
      <c r="A6" s="4">
        <v>10866</v>
      </c>
      <c r="B6" s="5" t="s">
        <v>4</v>
      </c>
      <c r="C6" s="10"/>
      <c r="D6" s="10"/>
      <c r="E6" s="10"/>
      <c r="F6" s="10"/>
      <c r="G6" s="10"/>
      <c r="H6" s="10"/>
      <c r="I6" s="10"/>
      <c r="J6" s="11">
        <f t="shared" ref="J6:J14" si="0">SUM(C6:I6)</f>
        <v>0</v>
      </c>
    </row>
    <row r="7" spans="1:10" x14ac:dyDescent="0.7">
      <c r="A7" s="4">
        <v>10867</v>
      </c>
      <c r="B7" s="5" t="s">
        <v>5</v>
      </c>
      <c r="C7" s="10"/>
      <c r="D7" s="10"/>
      <c r="E7" s="10"/>
      <c r="F7" s="10"/>
      <c r="G7" s="10"/>
      <c r="H7" s="10"/>
      <c r="I7" s="10"/>
      <c r="J7" s="11">
        <f t="shared" si="0"/>
        <v>0</v>
      </c>
    </row>
    <row r="8" spans="1:10" x14ac:dyDescent="0.7">
      <c r="A8" s="4">
        <v>10868</v>
      </c>
      <c r="B8" s="5" t="s">
        <v>6</v>
      </c>
      <c r="C8" s="10"/>
      <c r="D8" s="10"/>
      <c r="E8" s="10"/>
      <c r="F8" s="10"/>
      <c r="G8" s="10"/>
      <c r="H8" s="10"/>
      <c r="I8" s="10"/>
      <c r="J8" s="11">
        <f t="shared" si="0"/>
        <v>0</v>
      </c>
    </row>
    <row r="9" spans="1:10" x14ac:dyDescent="0.7">
      <c r="A9" s="4">
        <v>10869</v>
      </c>
      <c r="B9" s="5" t="s">
        <v>7</v>
      </c>
      <c r="C9" s="10"/>
      <c r="D9" s="22"/>
      <c r="E9" s="10"/>
      <c r="F9" s="10"/>
      <c r="G9" s="10"/>
      <c r="H9" s="10"/>
      <c r="I9" s="10"/>
      <c r="J9" s="11">
        <f t="shared" si="0"/>
        <v>0</v>
      </c>
    </row>
    <row r="10" spans="1:10" x14ac:dyDescent="0.7">
      <c r="A10" s="4">
        <v>10870</v>
      </c>
      <c r="B10" s="5" t="s">
        <v>8</v>
      </c>
      <c r="C10" s="10"/>
      <c r="D10" s="22"/>
      <c r="E10" s="10"/>
      <c r="F10" s="10"/>
      <c r="G10" s="10"/>
      <c r="H10" s="10"/>
      <c r="I10" s="10"/>
      <c r="J10" s="11">
        <f t="shared" si="0"/>
        <v>0</v>
      </c>
    </row>
    <row r="11" spans="1:10" x14ac:dyDescent="0.7">
      <c r="A11" s="4">
        <v>13817</v>
      </c>
      <c r="B11" s="5" t="s">
        <v>9</v>
      </c>
      <c r="C11" s="10"/>
      <c r="D11" s="22"/>
      <c r="E11" s="10"/>
      <c r="F11" s="10"/>
      <c r="G11" s="10"/>
      <c r="H11" s="10"/>
      <c r="I11" s="10"/>
      <c r="J11" s="11">
        <f t="shared" si="0"/>
        <v>0</v>
      </c>
    </row>
    <row r="12" spans="1:10" x14ac:dyDescent="0.7">
      <c r="A12" s="4">
        <v>28849</v>
      </c>
      <c r="B12" s="5" t="s">
        <v>10</v>
      </c>
      <c r="C12" s="10"/>
      <c r="D12" s="22"/>
      <c r="E12" s="10"/>
      <c r="F12" s="10"/>
      <c r="G12" s="10"/>
      <c r="H12" s="10"/>
      <c r="I12" s="10"/>
      <c r="J12" s="11">
        <f t="shared" si="0"/>
        <v>0</v>
      </c>
    </row>
    <row r="13" spans="1:10" x14ac:dyDescent="0.7">
      <c r="A13" s="4">
        <v>28850</v>
      </c>
      <c r="B13" s="5" t="s">
        <v>11</v>
      </c>
      <c r="C13" s="10"/>
      <c r="D13" s="10"/>
      <c r="E13" s="10"/>
      <c r="F13" s="10"/>
      <c r="G13" s="10"/>
      <c r="H13" s="10"/>
      <c r="I13" s="10"/>
      <c r="J13" s="11">
        <f t="shared" si="0"/>
        <v>0</v>
      </c>
    </row>
    <row r="14" spans="1:10" s="8" customFormat="1" x14ac:dyDescent="0.7">
      <c r="A14" s="47" t="s">
        <v>0</v>
      </c>
      <c r="B14" s="48"/>
      <c r="C14" s="7">
        <f t="shared" ref="C14:I14" si="1">SUM(C5:C13)</f>
        <v>0</v>
      </c>
      <c r="D14" s="6">
        <f>SUM(D5:D13)</f>
        <v>0</v>
      </c>
      <c r="E14" s="6">
        <f t="shared" si="1"/>
        <v>0</v>
      </c>
      <c r="F14" s="6"/>
      <c r="G14" s="6">
        <f t="shared" si="1"/>
        <v>0</v>
      </c>
      <c r="H14" s="6">
        <f t="shared" si="1"/>
        <v>0</v>
      </c>
      <c r="I14" s="6">
        <f t="shared" si="1"/>
        <v>0</v>
      </c>
      <c r="J14" s="11">
        <f t="shared" si="0"/>
        <v>0</v>
      </c>
    </row>
  </sheetData>
  <mergeCells count="12">
    <mergeCell ref="J3:J4"/>
    <mergeCell ref="A14:B14"/>
    <mergeCell ref="A1:J1"/>
    <mergeCell ref="A3:A4"/>
    <mergeCell ref="B3:B4"/>
    <mergeCell ref="C3:C4"/>
    <mergeCell ref="D3:D4"/>
    <mergeCell ref="E3:E4"/>
    <mergeCell ref="G3:G4"/>
    <mergeCell ref="H3:H4"/>
    <mergeCell ref="I3:I4"/>
    <mergeCell ref="F3:F4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7"/>
  <sheetViews>
    <sheetView zoomScale="110" zoomScaleNormal="110" workbookViewId="0">
      <pane xSplit="1" topLeftCell="B1" activePane="topRight" state="frozen"/>
      <selection pane="topRight" activeCell="F3" sqref="F3:F4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9" width="13" style="9" customWidth="1"/>
    <col min="10" max="10" width="13.3984375" style="3" customWidth="1"/>
    <col min="11" max="16384" width="9" style="3"/>
  </cols>
  <sheetData>
    <row r="1" spans="1:10" s="1" customFormat="1" ht="27" x14ac:dyDescent="0.75">
      <c r="A1" s="49" t="s">
        <v>50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ht="29.4" customHeight="1" x14ac:dyDescent="0.85">
      <c r="A2" s="16" t="s">
        <v>43</v>
      </c>
    </row>
    <row r="3" spans="1:10" s="21" customFormat="1" ht="27.6" customHeight="1" x14ac:dyDescent="0.7">
      <c r="A3" s="67" t="s">
        <v>1</v>
      </c>
      <c r="B3" s="67" t="s">
        <v>27</v>
      </c>
      <c r="C3" s="52" t="s">
        <v>15</v>
      </c>
      <c r="D3" s="52" t="s">
        <v>16</v>
      </c>
      <c r="E3" s="52" t="s">
        <v>17</v>
      </c>
      <c r="F3" s="52" t="s">
        <v>62</v>
      </c>
      <c r="G3" s="52" t="s">
        <v>18</v>
      </c>
      <c r="H3" s="52" t="s">
        <v>19</v>
      </c>
      <c r="I3" s="52" t="s">
        <v>20</v>
      </c>
      <c r="J3" s="90" t="s">
        <v>21</v>
      </c>
    </row>
    <row r="4" spans="1:10" s="1" customFormat="1" ht="29.4" customHeight="1" x14ac:dyDescent="0.7">
      <c r="A4" s="69"/>
      <c r="B4" s="69"/>
      <c r="C4" s="53"/>
      <c r="D4" s="53"/>
      <c r="E4" s="53"/>
      <c r="F4" s="53"/>
      <c r="G4" s="53"/>
      <c r="H4" s="53"/>
      <c r="I4" s="53"/>
      <c r="J4" s="91"/>
    </row>
    <row r="5" spans="1:10" x14ac:dyDescent="0.7">
      <c r="A5" s="4">
        <v>10699</v>
      </c>
      <c r="B5" s="5" t="s">
        <v>3</v>
      </c>
      <c r="C5" s="10"/>
      <c r="D5" s="10"/>
      <c r="E5" s="10"/>
      <c r="F5" s="10"/>
      <c r="G5" s="10"/>
      <c r="H5" s="10"/>
      <c r="I5" s="10"/>
      <c r="J5" s="11">
        <f t="shared" ref="J5:J14" si="0">SUM(C5:I5)</f>
        <v>0</v>
      </c>
    </row>
    <row r="6" spans="1:10" x14ac:dyDescent="0.7">
      <c r="A6" s="4">
        <v>10866</v>
      </c>
      <c r="B6" s="5" t="s">
        <v>4</v>
      </c>
      <c r="C6" s="10"/>
      <c r="D6" s="10"/>
      <c r="E6" s="10"/>
      <c r="F6" s="10"/>
      <c r="G6" s="10"/>
      <c r="H6" s="10"/>
      <c r="I6" s="10"/>
      <c r="J6" s="11">
        <f>SUM(C6:I6)</f>
        <v>0</v>
      </c>
    </row>
    <row r="7" spans="1:10" x14ac:dyDescent="0.7">
      <c r="A7" s="4">
        <v>10867</v>
      </c>
      <c r="B7" s="5" t="s">
        <v>5</v>
      </c>
      <c r="C7" s="10"/>
      <c r="D7" s="10"/>
      <c r="E7" s="10"/>
      <c r="F7" s="10"/>
      <c r="G7" s="10"/>
      <c r="H7" s="10"/>
      <c r="I7" s="10"/>
      <c r="J7" s="11">
        <f t="shared" si="0"/>
        <v>0</v>
      </c>
    </row>
    <row r="8" spans="1:10" x14ac:dyDescent="0.7">
      <c r="A8" s="4">
        <v>10868</v>
      </c>
      <c r="B8" s="5" t="s">
        <v>6</v>
      </c>
      <c r="C8" s="10"/>
      <c r="D8" s="10"/>
      <c r="E8" s="10"/>
      <c r="F8" s="10"/>
      <c r="G8" s="10"/>
      <c r="H8" s="10"/>
      <c r="I8" s="10"/>
      <c r="J8" s="11">
        <f t="shared" si="0"/>
        <v>0</v>
      </c>
    </row>
    <row r="9" spans="1:10" x14ac:dyDescent="0.7">
      <c r="A9" s="4">
        <v>10869</v>
      </c>
      <c r="B9" s="5" t="s">
        <v>7</v>
      </c>
      <c r="C9" s="10"/>
      <c r="D9" s="10"/>
      <c r="E9" s="10"/>
      <c r="F9" s="10"/>
      <c r="G9" s="10"/>
      <c r="H9" s="10"/>
      <c r="I9" s="10"/>
      <c r="J9" s="11">
        <f t="shared" si="0"/>
        <v>0</v>
      </c>
    </row>
    <row r="10" spans="1:10" x14ac:dyDescent="0.7">
      <c r="A10" s="4">
        <v>10870</v>
      </c>
      <c r="B10" s="5" t="s">
        <v>8</v>
      </c>
      <c r="C10" s="10"/>
      <c r="D10" s="10"/>
      <c r="E10" s="10"/>
      <c r="F10" s="10"/>
      <c r="G10" s="10"/>
      <c r="H10" s="10"/>
      <c r="I10" s="10"/>
      <c r="J10" s="11">
        <f t="shared" si="0"/>
        <v>0</v>
      </c>
    </row>
    <row r="11" spans="1:10" x14ac:dyDescent="0.7">
      <c r="A11" s="4">
        <v>13817</v>
      </c>
      <c r="B11" s="5" t="s">
        <v>9</v>
      </c>
      <c r="C11" s="10"/>
      <c r="D11" s="10"/>
      <c r="E11" s="10"/>
      <c r="F11" s="10"/>
      <c r="G11" s="10"/>
      <c r="H11" s="10"/>
      <c r="I11" s="10"/>
      <c r="J11" s="11">
        <f t="shared" si="0"/>
        <v>0</v>
      </c>
    </row>
    <row r="12" spans="1:10" x14ac:dyDescent="0.7">
      <c r="A12" s="4">
        <v>28849</v>
      </c>
      <c r="B12" s="5" t="s">
        <v>10</v>
      </c>
      <c r="C12" s="10"/>
      <c r="D12" s="10"/>
      <c r="E12" s="10"/>
      <c r="F12" s="10"/>
      <c r="G12" s="10"/>
      <c r="H12" s="10"/>
      <c r="I12" s="10"/>
      <c r="J12" s="11">
        <f t="shared" si="0"/>
        <v>0</v>
      </c>
    </row>
    <row r="13" spans="1:10" x14ac:dyDescent="0.7">
      <c r="A13" s="4">
        <v>28850</v>
      </c>
      <c r="B13" s="5" t="s">
        <v>11</v>
      </c>
      <c r="C13" s="10"/>
      <c r="D13" s="10"/>
      <c r="E13" s="10"/>
      <c r="F13" s="10"/>
      <c r="G13" s="10"/>
      <c r="H13" s="10"/>
      <c r="I13" s="10"/>
      <c r="J13" s="11">
        <f t="shared" si="0"/>
        <v>0</v>
      </c>
    </row>
    <row r="14" spans="1:10" s="8" customFormat="1" x14ac:dyDescent="0.7">
      <c r="A14" s="47" t="s">
        <v>0</v>
      </c>
      <c r="B14" s="48"/>
      <c r="C14" s="7">
        <f t="shared" ref="C14:I14" si="1">SUM(C5:C13)</f>
        <v>0</v>
      </c>
      <c r="D14" s="6">
        <f>SUM(D5:D13)</f>
        <v>0</v>
      </c>
      <c r="E14" s="6">
        <f t="shared" si="1"/>
        <v>0</v>
      </c>
      <c r="F14" s="6"/>
      <c r="G14" s="6">
        <f t="shared" si="1"/>
        <v>0</v>
      </c>
      <c r="H14" s="6">
        <f t="shared" si="1"/>
        <v>0</v>
      </c>
      <c r="I14" s="6">
        <f t="shared" si="1"/>
        <v>0</v>
      </c>
      <c r="J14" s="11">
        <f t="shared" si="0"/>
        <v>0</v>
      </c>
    </row>
    <row r="16" spans="1:10" x14ac:dyDescent="0.7">
      <c r="E16" s="23"/>
      <c r="F16" s="23"/>
      <c r="G16" s="23"/>
    </row>
    <row r="17" spans="5:10" x14ac:dyDescent="0.7">
      <c r="E17" s="24"/>
      <c r="F17" s="24"/>
      <c r="G17" s="23"/>
      <c r="J17" s="27"/>
    </row>
  </sheetData>
  <mergeCells count="12">
    <mergeCell ref="J3:J4"/>
    <mergeCell ref="A14:B14"/>
    <mergeCell ref="A1:J1"/>
    <mergeCell ref="A3:A4"/>
    <mergeCell ref="B3:B4"/>
    <mergeCell ref="C3:C4"/>
    <mergeCell ref="D3:D4"/>
    <mergeCell ref="E3:E4"/>
    <mergeCell ref="G3:G4"/>
    <mergeCell ref="H3:H4"/>
    <mergeCell ref="I3:I4"/>
    <mergeCell ref="F3:F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7"/>
  <sheetViews>
    <sheetView workbookViewId="0">
      <selection activeCell="F3" sqref="F3:F4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9" width="13" style="9" customWidth="1"/>
    <col min="10" max="10" width="13.3984375" style="3" customWidth="1"/>
    <col min="11" max="16384" width="9" style="3"/>
  </cols>
  <sheetData>
    <row r="1" spans="1:10" s="1" customFormat="1" ht="27" x14ac:dyDescent="0.75">
      <c r="A1" s="49" t="s">
        <v>51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ht="29.4" customHeight="1" x14ac:dyDescent="0.85">
      <c r="A2" s="16" t="s">
        <v>43</v>
      </c>
    </row>
    <row r="3" spans="1:10" s="28" customFormat="1" ht="27.6" customHeight="1" x14ac:dyDescent="0.7">
      <c r="A3" s="67" t="s">
        <v>1</v>
      </c>
      <c r="B3" s="67" t="s">
        <v>27</v>
      </c>
      <c r="C3" s="52" t="s">
        <v>15</v>
      </c>
      <c r="D3" s="52" t="s">
        <v>16</v>
      </c>
      <c r="E3" s="52" t="s">
        <v>17</v>
      </c>
      <c r="F3" s="52" t="s">
        <v>62</v>
      </c>
      <c r="G3" s="52" t="s">
        <v>18</v>
      </c>
      <c r="H3" s="52" t="s">
        <v>19</v>
      </c>
      <c r="I3" s="52" t="s">
        <v>20</v>
      </c>
      <c r="J3" s="90" t="s">
        <v>21</v>
      </c>
    </row>
    <row r="4" spans="1:10" s="1" customFormat="1" ht="29.4" customHeight="1" x14ac:dyDescent="0.7">
      <c r="A4" s="69"/>
      <c r="B4" s="69"/>
      <c r="C4" s="53"/>
      <c r="D4" s="53"/>
      <c r="E4" s="53"/>
      <c r="F4" s="53"/>
      <c r="G4" s="53"/>
      <c r="H4" s="53"/>
      <c r="I4" s="53"/>
      <c r="J4" s="91"/>
    </row>
    <row r="5" spans="1:10" x14ac:dyDescent="0.7">
      <c r="A5" s="4">
        <v>10699</v>
      </c>
      <c r="B5" s="5" t="s">
        <v>3</v>
      </c>
      <c r="C5" s="10"/>
      <c r="D5" s="10"/>
      <c r="E5" s="10"/>
      <c r="F5" s="10"/>
      <c r="G5" s="10"/>
      <c r="H5" s="10"/>
      <c r="I5" s="10"/>
      <c r="J5" s="11">
        <f t="shared" ref="J5:J14" si="0">SUM(C5:I5)</f>
        <v>0</v>
      </c>
    </row>
    <row r="6" spans="1:10" x14ac:dyDescent="0.7">
      <c r="A6" s="4">
        <v>10866</v>
      </c>
      <c r="B6" s="5" t="s">
        <v>4</v>
      </c>
      <c r="C6" s="10"/>
      <c r="D6" s="10"/>
      <c r="E6" s="10"/>
      <c r="F6" s="10"/>
      <c r="G6" s="10"/>
      <c r="H6" s="10"/>
      <c r="I6" s="10"/>
      <c r="J6" s="11">
        <f>SUM(C6:I6)</f>
        <v>0</v>
      </c>
    </row>
    <row r="7" spans="1:10" x14ac:dyDescent="0.7">
      <c r="A7" s="4">
        <v>10867</v>
      </c>
      <c r="B7" s="5" t="s">
        <v>5</v>
      </c>
      <c r="C7" s="10"/>
      <c r="D7" s="10"/>
      <c r="E7" s="10"/>
      <c r="F7" s="10"/>
      <c r="G7" s="10"/>
      <c r="H7" s="10"/>
      <c r="I7" s="10"/>
      <c r="J7" s="11">
        <f t="shared" si="0"/>
        <v>0</v>
      </c>
    </row>
    <row r="8" spans="1:10" x14ac:dyDescent="0.7">
      <c r="A8" s="4">
        <v>10868</v>
      </c>
      <c r="B8" s="5" t="s">
        <v>6</v>
      </c>
      <c r="C8" s="10"/>
      <c r="D8" s="10"/>
      <c r="E8" s="10"/>
      <c r="F8" s="10"/>
      <c r="G8" s="10"/>
      <c r="H8" s="10"/>
      <c r="I8" s="10"/>
      <c r="J8" s="11">
        <f t="shared" si="0"/>
        <v>0</v>
      </c>
    </row>
    <row r="9" spans="1:10" x14ac:dyDescent="0.7">
      <c r="A9" s="4">
        <v>10869</v>
      </c>
      <c r="B9" s="5" t="s">
        <v>7</v>
      </c>
      <c r="C9" s="10"/>
      <c r="D9" s="10"/>
      <c r="E9" s="10"/>
      <c r="F9" s="10"/>
      <c r="G9" s="10"/>
      <c r="H9" s="10"/>
      <c r="I9" s="10"/>
      <c r="J9" s="11">
        <f t="shared" si="0"/>
        <v>0</v>
      </c>
    </row>
    <row r="10" spans="1:10" x14ac:dyDescent="0.7">
      <c r="A10" s="4">
        <v>10870</v>
      </c>
      <c r="B10" s="5" t="s">
        <v>8</v>
      </c>
      <c r="C10" s="10"/>
      <c r="D10" s="10"/>
      <c r="E10" s="10"/>
      <c r="F10" s="10"/>
      <c r="G10" s="10"/>
      <c r="H10" s="10"/>
      <c r="I10" s="10"/>
      <c r="J10" s="11">
        <f t="shared" si="0"/>
        <v>0</v>
      </c>
    </row>
    <row r="11" spans="1:10" x14ac:dyDescent="0.7">
      <c r="A11" s="4">
        <v>13817</v>
      </c>
      <c r="B11" s="5" t="s">
        <v>9</v>
      </c>
      <c r="C11" s="10"/>
      <c r="D11" s="10"/>
      <c r="E11" s="10"/>
      <c r="F11" s="10"/>
      <c r="G11" s="10"/>
      <c r="H11" s="10"/>
      <c r="I11" s="10"/>
      <c r="J11" s="11">
        <f t="shared" si="0"/>
        <v>0</v>
      </c>
    </row>
    <row r="12" spans="1:10" x14ac:dyDescent="0.7">
      <c r="A12" s="4">
        <v>28849</v>
      </c>
      <c r="B12" s="5" t="s">
        <v>10</v>
      </c>
      <c r="C12" s="10"/>
      <c r="D12" s="10"/>
      <c r="E12" s="10"/>
      <c r="F12" s="10"/>
      <c r="G12" s="10"/>
      <c r="H12" s="10"/>
      <c r="I12" s="10"/>
      <c r="J12" s="11">
        <f t="shared" si="0"/>
        <v>0</v>
      </c>
    </row>
    <row r="13" spans="1:10" x14ac:dyDescent="0.7">
      <c r="A13" s="4">
        <v>28850</v>
      </c>
      <c r="B13" s="5" t="s">
        <v>11</v>
      </c>
      <c r="C13" s="10"/>
      <c r="D13" s="10"/>
      <c r="E13" s="10"/>
      <c r="F13" s="10"/>
      <c r="G13" s="10"/>
      <c r="H13" s="10"/>
      <c r="I13" s="10"/>
      <c r="J13" s="11">
        <f t="shared" si="0"/>
        <v>0</v>
      </c>
    </row>
    <row r="14" spans="1:10" s="8" customFormat="1" x14ac:dyDescent="0.7">
      <c r="A14" s="47" t="s">
        <v>0</v>
      </c>
      <c r="B14" s="48"/>
      <c r="C14" s="7">
        <f t="shared" ref="C14:I14" si="1">SUM(C5:C13)</f>
        <v>0</v>
      </c>
      <c r="D14" s="6">
        <f>SUM(D5:D13)</f>
        <v>0</v>
      </c>
      <c r="E14" s="6">
        <f t="shared" si="1"/>
        <v>0</v>
      </c>
      <c r="F14" s="6"/>
      <c r="G14" s="6">
        <f t="shared" si="1"/>
        <v>0</v>
      </c>
      <c r="H14" s="6">
        <f t="shared" si="1"/>
        <v>0</v>
      </c>
      <c r="I14" s="6">
        <f t="shared" si="1"/>
        <v>0</v>
      </c>
      <c r="J14" s="11">
        <f t="shared" si="0"/>
        <v>0</v>
      </c>
    </row>
    <row r="16" spans="1:10" x14ac:dyDescent="0.7">
      <c r="E16" s="23"/>
      <c r="F16" s="23"/>
      <c r="G16" s="23"/>
    </row>
    <row r="17" spans="5:10" x14ac:dyDescent="0.7">
      <c r="E17" s="24"/>
      <c r="F17" s="24"/>
      <c r="G17" s="23"/>
      <c r="J17" s="29"/>
    </row>
  </sheetData>
  <mergeCells count="12">
    <mergeCell ref="A14:B14"/>
    <mergeCell ref="A1:J1"/>
    <mergeCell ref="A3:A4"/>
    <mergeCell ref="B3:B4"/>
    <mergeCell ref="C3:C4"/>
    <mergeCell ref="D3:D4"/>
    <mergeCell ref="E3:E4"/>
    <mergeCell ref="G3:G4"/>
    <mergeCell ref="H3:H4"/>
    <mergeCell ref="I3:I4"/>
    <mergeCell ref="J3:J4"/>
    <mergeCell ref="F3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14</vt:i4>
      </vt:variant>
    </vt:vector>
  </HeadingPairs>
  <TitlesOfParts>
    <vt:vector size="14" baseType="lpstr">
      <vt:lpstr>คำอธิบาย</vt:lpstr>
      <vt:lpstr>ตุลาคม 63</vt:lpstr>
      <vt:lpstr>พฤศจิกายน 63</vt:lpstr>
      <vt:lpstr>ธันวาคม 63</vt:lpstr>
      <vt:lpstr>สรุปยอดตัดจ่าย</vt:lpstr>
      <vt:lpstr>มกราคม 64</vt:lpstr>
      <vt:lpstr>กุมภาพันธ์ 64</vt:lpstr>
      <vt:lpstr>มีนาคม 64</vt:lpstr>
      <vt:lpstr>เมษายน 64</vt:lpstr>
      <vt:lpstr>พฤษภาคม 64</vt:lpstr>
      <vt:lpstr>มิถุนายน 64</vt:lpstr>
      <vt:lpstr>กรกฎาคม 64</vt:lpstr>
      <vt:lpstr>สิงหาคม 64</vt:lpstr>
      <vt:lpstr>กันยายน 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2021-02-11T07:41:02Z</cp:lastPrinted>
  <dcterms:created xsi:type="dcterms:W3CDTF">2020-02-03T08:33:46Z</dcterms:created>
  <dcterms:modified xsi:type="dcterms:W3CDTF">2021-02-19T06:37:26Z</dcterms:modified>
</cp:coreProperties>
</file>